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p_jarvis_cranfield_ac_uk/Documents/Desktop/PJ Docs/Papers/Microbubbles/Microbubbles Mass transfer/"/>
    </mc:Choice>
  </mc:AlternateContent>
  <xr:revisionPtr revIDLastSave="0" documentId="8_{9A139057-1B8F-4575-9DEE-74D64C52FCEF}" xr6:coauthVersionLast="47" xr6:coauthVersionMax="47" xr10:uidLastSave="{00000000-0000-0000-0000-000000000000}"/>
  <bookViews>
    <workbookView xWindow="-110" yWindow="-110" windowWidth="21820" windowHeight="13120" xr2:uid="{2C1F33D4-5995-4B58-B81F-88F2B9DB1241}"/>
  </bookViews>
  <sheets>
    <sheet name="Input ozone and reaction rate" sheetId="18" r:id="rId1"/>
    <sheet name="Mecoprop pH 6 (2)" sheetId="11" r:id="rId2"/>
    <sheet name="Mecoprop pH 7 (2)" sheetId="12" r:id="rId3"/>
    <sheet name="Mecoprop pH 8 (2)" sheetId="13" r:id="rId4"/>
    <sheet name="Metaldehyde pH 6 (2)" sheetId="14" r:id="rId5"/>
    <sheet name="Metaldehyde pH 7 (2)" sheetId="15" r:id="rId6"/>
    <sheet name="Metaldehyde pH 8 (2)" sheetId="16" r:id="rId7"/>
    <sheet name="KLA parity plot" sheetId="1" r:id="rId8"/>
    <sheet name="Rate constant" sheetId="3" r:id="rId9"/>
    <sheet name="Steady state" sheetId="10" r:id="rId10"/>
    <sheet name="Bromate formation" sheetId="17" r:id="rId11"/>
    <sheet name="Mecoprop pH 6" sheetId="4" r:id="rId12"/>
    <sheet name="Mecoprop pH 7" sheetId="5" r:id="rId13"/>
    <sheet name="Mecoprop pH 8" sheetId="6" r:id="rId14"/>
    <sheet name="Metaldehyde pH 6" sheetId="7" r:id="rId15"/>
    <sheet name="Metaldehyde pH 7" sheetId="8" r:id="rId16"/>
    <sheet name="Metaldehyde pH 8" sheetId="9" r:id="rId17"/>
  </sheets>
  <externalReferences>
    <externalReference r:id="rId1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3" l="1"/>
  <c r="F5" i="3"/>
  <c r="E6" i="3"/>
  <c r="F6" i="3"/>
  <c r="E7" i="3"/>
  <c r="F7" i="3"/>
  <c r="E11" i="3"/>
  <c r="F11" i="3"/>
  <c r="E12" i="3"/>
  <c r="F12" i="3"/>
  <c r="E13" i="3"/>
  <c r="F13" i="3"/>
  <c r="E21" i="3"/>
  <c r="F21" i="3"/>
  <c r="E22" i="3"/>
  <c r="F22" i="3"/>
  <c r="E23" i="3"/>
  <c r="F23" i="3"/>
  <c r="E27" i="3"/>
  <c r="F27" i="3"/>
  <c r="E28" i="3"/>
  <c r="F28" i="3"/>
  <c r="E29" i="3"/>
  <c r="F29" i="3"/>
  <c r="F3" i="1" l="1"/>
  <c r="F4" i="1"/>
  <c r="F5" i="1"/>
  <c r="F6" i="1"/>
  <c r="F7" i="1"/>
  <c r="F2" i="1"/>
  <c r="G3" i="1"/>
  <c r="G4" i="1"/>
  <c r="G5" i="1"/>
  <c r="G6" i="1"/>
  <c r="G7" i="1"/>
  <c r="G2" i="1"/>
</calcChain>
</file>

<file path=xl/sharedStrings.xml><?xml version="1.0" encoding="utf-8"?>
<sst xmlns="http://schemas.openxmlformats.org/spreadsheetml/2006/main" count="194" uniqueCount="33">
  <si>
    <t>pH</t>
  </si>
  <si>
    <t>Bubble</t>
  </si>
  <si>
    <t>Run 1</t>
  </si>
  <si>
    <t>Run 2</t>
  </si>
  <si>
    <t>Run 3</t>
  </si>
  <si>
    <t>Avg.</t>
  </si>
  <si>
    <t>Std. Dev.</t>
  </si>
  <si>
    <t>Conventional</t>
  </si>
  <si>
    <t>Microbubble</t>
  </si>
  <si>
    <t>Average</t>
  </si>
  <si>
    <t>Metaldehyde</t>
  </si>
  <si>
    <t>Mecoprop</t>
  </si>
  <si>
    <t>Time</t>
  </si>
  <si>
    <t>C/C0 Avg.</t>
  </si>
  <si>
    <t>C/C0 Std. Dev.</t>
  </si>
  <si>
    <t>O3-exp</t>
  </si>
  <si>
    <t>O3-exp Std. Dev.</t>
  </si>
  <si>
    <t>pH 6 - Conventional - Input</t>
  </si>
  <si>
    <t>pH 6 - Microbubble - Input</t>
  </si>
  <si>
    <t>pH 6 - Micrubble - Effective</t>
  </si>
  <si>
    <t>pH 7 - Conventional - Input</t>
  </si>
  <si>
    <t>pH 7 - Microbubble - Effective</t>
  </si>
  <si>
    <t>O3 exp.</t>
  </si>
  <si>
    <t>Std. Dev</t>
  </si>
  <si>
    <t>Bromate</t>
  </si>
  <si>
    <t>Bubble Type</t>
  </si>
  <si>
    <t>Rate Constant</t>
  </si>
  <si>
    <t>Error</t>
  </si>
  <si>
    <t>Conventional Input pH 6</t>
  </si>
  <si>
    <t>Microbubble Effective pH 6</t>
  </si>
  <si>
    <t>Microbubble Input pH 6</t>
  </si>
  <si>
    <t>Conventional Input pH 7</t>
  </si>
  <si>
    <t>Microbubble Effective pH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</si>
</sst>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Conventional - Input Dose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'Input ozone and reaction rate'!$C$10:$C$11</c:f>
                <c:numCache>
                  <c:formatCode>General</c:formatCode>
                  <c:ptCount val="2"/>
                  <c:pt idx="0">
                    <c:v>0.01</c:v>
                  </c:pt>
                  <c:pt idx="1">
                    <c:v>0.01</c:v>
                  </c:pt>
                </c:numCache>
              </c:numRef>
            </c:plus>
            <c:minus>
              <c:numRef>
                <c:f>'Input ozone and reaction rate'!$C$10:$C$11</c:f>
                <c:numCache>
                  <c:formatCode>General</c:formatCode>
                  <c:ptCount val="2"/>
                  <c:pt idx="0">
                    <c:v>0.01</c:v>
                  </c:pt>
                  <c:pt idx="1">
                    <c:v>0.01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'Input ozone and reaction rate'!$A$21:$A$22</c:f>
              <c:numCache>
                <c:formatCode>General</c:formatCode>
                <c:ptCount val="2"/>
                <c:pt idx="0">
                  <c:v>6</c:v>
                </c:pt>
                <c:pt idx="1">
                  <c:v>7</c:v>
                </c:pt>
              </c:numCache>
            </c:numRef>
          </c:cat>
          <c:val>
            <c:numRef>
              <c:f>'Input ozone and reaction rate'!$B$10:$B$11</c:f>
              <c:numCache>
                <c:formatCode>General</c:formatCode>
                <c:ptCount val="2"/>
                <c:pt idx="0">
                  <c:v>0.12</c:v>
                </c:pt>
                <c:pt idx="1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D-4C2C-AD46-B3F6F4628864}"/>
            </c:ext>
          </c:extLst>
        </c:ser>
        <c:ser>
          <c:idx val="1"/>
          <c:order val="1"/>
          <c:tx>
            <c:v>Microbubble - Effective Dose</c:v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'Input ozone and reaction rate'!$C$13:$C$14</c:f>
                <c:numCache>
                  <c:formatCode>General</c:formatCode>
                  <c:ptCount val="2"/>
                  <c:pt idx="0">
                    <c:v>0.01</c:v>
                  </c:pt>
                  <c:pt idx="1">
                    <c:v>0.02</c:v>
                  </c:pt>
                </c:numCache>
              </c:numRef>
            </c:plus>
            <c:minus>
              <c:numRef>
                <c:f>'Input ozone and reaction rate'!$C$13:$C$14</c:f>
                <c:numCache>
                  <c:formatCode>General</c:formatCode>
                  <c:ptCount val="2"/>
                  <c:pt idx="0">
                    <c:v>0.01</c:v>
                  </c:pt>
                  <c:pt idx="1">
                    <c:v>0.02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'Input ozone and reaction rate'!$A$21:$A$22</c:f>
              <c:numCache>
                <c:formatCode>General</c:formatCode>
                <c:ptCount val="2"/>
                <c:pt idx="0">
                  <c:v>6</c:v>
                </c:pt>
                <c:pt idx="1">
                  <c:v>7</c:v>
                </c:pt>
              </c:numCache>
            </c:numRef>
          </c:cat>
          <c:val>
            <c:numRef>
              <c:f>'Input ozone and reaction rate'!$B$13:$B$14</c:f>
              <c:numCache>
                <c:formatCode>General</c:formatCode>
                <c:ptCount val="2"/>
                <c:pt idx="0">
                  <c:v>0.11</c:v>
                </c:pt>
                <c:pt idx="1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D-4C2C-AD46-B3F6F4628864}"/>
            </c:ext>
          </c:extLst>
        </c:ser>
        <c:ser>
          <c:idx val="2"/>
          <c:order val="2"/>
          <c:tx>
            <c:v>Microbubble - Input Dose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'Input ozone and reaction rate'!$C$16</c:f>
                <c:numCache>
                  <c:formatCode>General</c:formatCode>
                  <c:ptCount val="1"/>
                  <c:pt idx="0">
                    <c:v>0.02</c:v>
                  </c:pt>
                </c:numCache>
              </c:numRef>
            </c:plus>
            <c:minus>
              <c:numRef>
                <c:f>'Input ozone and reaction rate'!$C$16</c:f>
                <c:numCache>
                  <c:formatCode>General</c:formatCode>
                  <c:ptCount val="1"/>
                  <c:pt idx="0">
                    <c:v>0.02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</c:spPr>
          </c:errBars>
          <c:cat>
            <c:numRef>
              <c:f>'Input ozone and reaction rate'!$A$21:$A$22</c:f>
              <c:numCache>
                <c:formatCode>General</c:formatCode>
                <c:ptCount val="2"/>
                <c:pt idx="0">
                  <c:v>6</c:v>
                </c:pt>
                <c:pt idx="1">
                  <c:v>7</c:v>
                </c:pt>
              </c:numCache>
            </c:numRef>
          </c:cat>
          <c:val>
            <c:numRef>
              <c:f>'Input ozone and reaction rate'!$B$16</c:f>
              <c:numCache>
                <c:formatCode>General</c:formatCode>
                <c:ptCount val="1"/>
                <c:pt idx="0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D-4C2C-AD46-B3F6F4628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42306408"/>
        <c:axId val="342313296"/>
      </c:barChart>
      <c:catAx>
        <c:axId val="342306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42313296"/>
        <c:crosses val="autoZero"/>
        <c:auto val="1"/>
        <c:lblAlgn val="ctr"/>
        <c:lblOffset val="100"/>
        <c:noMultiLvlLbl val="0"/>
      </c:catAx>
      <c:valAx>
        <c:axId val="342313296"/>
        <c:scaling>
          <c:orientation val="minMax"/>
          <c:max val="0.25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Rate Constant / min</a:t>
                </a:r>
                <a:r>
                  <a:rPr lang="en-GB" baseline="30000">
                    <a:solidFill>
                      <a:sysClr val="windowText" lastClr="000000"/>
                    </a:solidFill>
                  </a:rPr>
                  <a:t>-1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42306408"/>
        <c:crosses val="autoZero"/>
        <c:crossBetween val="between"/>
        <c:majorUnit val="5.000000000000001E-2"/>
      </c:valAx>
      <c:spPr>
        <a:noFill/>
        <a:ln w="952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15870308803992095"/>
          <c:y val="0.84638001913505012"/>
          <c:w val="0.76819027251223226"/>
          <c:h val="0.11837769554920462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pH 6 - Mecoprop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'Rate constant'!$F$5</c:f>
                <c:numCache>
                  <c:formatCode>General</c:formatCode>
                  <c:ptCount val="1"/>
                  <c:pt idx="0">
                    <c:v>1.6329931618554526E-2</c:v>
                  </c:pt>
                </c:numCache>
              </c:numRef>
            </c:plus>
            <c:minus>
              <c:numRef>
                <c:f>'Rate constant'!$F$5</c:f>
                <c:numCache>
                  <c:formatCode>General</c:formatCode>
                  <c:ptCount val="1"/>
                  <c:pt idx="0">
                    <c:v>1.6329931618554526E-2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'Rate constant'!$F$11</c:f>
                <c:numCache>
                  <c:formatCode>General</c:formatCode>
                  <c:ptCount val="1"/>
                  <c:pt idx="0">
                    <c:v>9.4280904158206419E-3</c:v>
                  </c:pt>
                </c:numCache>
              </c:numRef>
            </c:plus>
            <c:minus>
              <c:numRef>
                <c:f>'Rate constant'!$F$11</c:f>
                <c:numCache>
                  <c:formatCode>General</c:formatCode>
                  <c:ptCount val="1"/>
                  <c:pt idx="0">
                    <c:v>9.4280904158206419E-3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xVal>
            <c:numRef>
              <c:f>'Rate constant'!$E$5</c:f>
              <c:numCache>
                <c:formatCode>General</c:formatCode>
                <c:ptCount val="1"/>
                <c:pt idx="0">
                  <c:v>0.17</c:v>
                </c:pt>
              </c:numCache>
            </c:numRef>
          </c:xVal>
          <c:yVal>
            <c:numRef>
              <c:f>'Rate constant'!$E$11</c:f>
              <c:numCache>
                <c:formatCode>General</c:formatCode>
                <c:ptCount val="1"/>
                <c:pt idx="0">
                  <c:v>0.30666666666666664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52-462D-AA85-3CFF047D4253}"/>
            </c:ext>
          </c:extLst>
        </c:ser>
        <c:ser>
          <c:idx val="1"/>
          <c:order val="1"/>
          <c:tx>
            <c:v>pH 7 - Mecoprop</c:v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'Rate constant'!$F$6</c:f>
                <c:numCache>
                  <c:formatCode>General</c:formatCode>
                  <c:ptCount val="1"/>
                  <c:pt idx="0">
                    <c:v>1.2472191289246473E-2</c:v>
                  </c:pt>
                </c:numCache>
              </c:numRef>
            </c:plus>
            <c:minus>
              <c:numRef>
                <c:f>'Rate constant'!$F$6</c:f>
                <c:numCache>
                  <c:formatCode>General</c:formatCode>
                  <c:ptCount val="1"/>
                  <c:pt idx="0">
                    <c:v>1.2472191289246473E-2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'Rate constant'!$F$12</c:f>
                <c:numCache>
                  <c:formatCode>General</c:formatCode>
                  <c:ptCount val="1"/>
                  <c:pt idx="0">
                    <c:v>1.2472191289246462E-2</c:v>
                  </c:pt>
                </c:numCache>
              </c:numRef>
            </c:plus>
            <c:minus>
              <c:numRef>
                <c:f>'Rate constant'!$F$12</c:f>
                <c:numCache>
                  <c:formatCode>General</c:formatCode>
                  <c:ptCount val="1"/>
                  <c:pt idx="0">
                    <c:v>1.2472191289246462E-2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xVal>
            <c:numRef>
              <c:f>'Rate constant'!$E$6</c:f>
              <c:numCache>
                <c:formatCode>General</c:formatCode>
                <c:ptCount val="1"/>
                <c:pt idx="0">
                  <c:v>0.21333333333333335</c:v>
                </c:pt>
              </c:numCache>
            </c:numRef>
          </c:xVal>
          <c:yVal>
            <c:numRef>
              <c:f>'Rate constant'!$E$12</c:f>
              <c:numCache>
                <c:formatCode>General</c:formatCode>
                <c:ptCount val="1"/>
                <c:pt idx="0">
                  <c:v>0.33666666666666667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B52-462D-AA85-3CFF047D4253}"/>
            </c:ext>
          </c:extLst>
        </c:ser>
        <c:ser>
          <c:idx val="2"/>
          <c:order val="2"/>
          <c:tx>
            <c:v>pH 8 - Mecoprop</c:v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'Rate constant'!$F$7</c:f>
                <c:numCache>
                  <c:formatCode>General</c:formatCode>
                  <c:ptCount val="1"/>
                  <c:pt idx="0">
                    <c:v>1.6329931618554526E-2</c:v>
                  </c:pt>
                </c:numCache>
              </c:numRef>
            </c:plus>
            <c:minus>
              <c:numRef>
                <c:f>'Rate constant'!$F$7</c:f>
                <c:numCache>
                  <c:formatCode>General</c:formatCode>
                  <c:ptCount val="1"/>
                  <c:pt idx="0">
                    <c:v>1.6329931618554526E-2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'Rate constant'!$F$13</c:f>
                <c:numCache>
                  <c:formatCode>General</c:formatCode>
                  <c:ptCount val="1"/>
                  <c:pt idx="0">
                    <c:v>3.8586123009300546E-2</c:v>
                  </c:pt>
                </c:numCache>
              </c:numRef>
            </c:plus>
            <c:minus>
              <c:numRef>
                <c:f>'Rate constant'!$F$13</c:f>
                <c:numCache>
                  <c:formatCode>General</c:formatCode>
                  <c:ptCount val="1"/>
                  <c:pt idx="0">
                    <c:v>3.8586123009300546E-2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xVal>
            <c:numRef>
              <c:f>'Rate constant'!$E$7</c:f>
              <c:numCache>
                <c:formatCode>General</c:formatCode>
                <c:ptCount val="1"/>
                <c:pt idx="0">
                  <c:v>0.25</c:v>
                </c:pt>
              </c:numCache>
            </c:numRef>
          </c:xVal>
          <c:yVal>
            <c:numRef>
              <c:f>'Rate constant'!$E$13</c:f>
              <c:numCache>
                <c:formatCode>General</c:formatCode>
                <c:ptCount val="1"/>
                <c:pt idx="0">
                  <c:v>0.36333333333333334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B52-462D-AA85-3CFF047D4253}"/>
            </c:ext>
          </c:extLst>
        </c:ser>
        <c:ser>
          <c:idx val="3"/>
          <c:order val="3"/>
          <c:tx>
            <c:v>pH 6 - Metaldehyde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'Rate constant'!$F$21</c:f>
                <c:numCache>
                  <c:formatCode>General</c:formatCode>
                  <c:ptCount val="1"/>
                  <c:pt idx="0">
                    <c:v>1.1440668201153676E-3</c:v>
                  </c:pt>
                </c:numCache>
              </c:numRef>
            </c:plus>
            <c:minus>
              <c:numRef>
                <c:f>'Rate constant'!$F$21</c:f>
                <c:numCache>
                  <c:formatCode>General</c:formatCode>
                  <c:ptCount val="1"/>
                  <c:pt idx="0">
                    <c:v>1.1440668201153676E-3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'Rate constant'!$F$27</c:f>
                <c:numCache>
                  <c:formatCode>General</c:formatCode>
                  <c:ptCount val="1"/>
                  <c:pt idx="0">
                    <c:v>1.8803073034893939E-3</c:v>
                  </c:pt>
                </c:numCache>
              </c:numRef>
            </c:plus>
            <c:minus>
              <c:numRef>
                <c:f>'Rate constant'!$F$27</c:f>
                <c:numCache>
                  <c:formatCode>General</c:formatCode>
                  <c:ptCount val="1"/>
                  <c:pt idx="0">
                    <c:v>1.8803073034893939E-3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xVal>
            <c:numRef>
              <c:f>'Rate constant'!$E$21</c:f>
              <c:numCache>
                <c:formatCode>General</c:formatCode>
                <c:ptCount val="1"/>
                <c:pt idx="0">
                  <c:v>6.2666666666666669E-3</c:v>
                </c:pt>
              </c:numCache>
            </c:numRef>
          </c:xVal>
          <c:yVal>
            <c:numRef>
              <c:f>'Rate constant'!$E$27</c:f>
              <c:numCache>
                <c:formatCode>General</c:formatCode>
                <c:ptCount val="1"/>
                <c:pt idx="0">
                  <c:v>1.2066666666666668E-2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B52-462D-AA85-3CFF047D4253}"/>
            </c:ext>
          </c:extLst>
        </c:ser>
        <c:ser>
          <c:idx val="4"/>
          <c:order val="4"/>
          <c:tx>
            <c:v>pH 7 - Metaldehyde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'Rate constant'!$F$22</c:f>
                <c:numCache>
                  <c:formatCode>General</c:formatCode>
                  <c:ptCount val="1"/>
                  <c:pt idx="0">
                    <c:v>1.8116904322268259E-3</c:v>
                  </c:pt>
                </c:numCache>
              </c:numRef>
            </c:plus>
            <c:minus>
              <c:numRef>
                <c:f>'Rate constant'!$F$22</c:f>
                <c:numCache>
                  <c:formatCode>General</c:formatCode>
                  <c:ptCount val="1"/>
                  <c:pt idx="0">
                    <c:v>1.8116904322268259E-3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'Rate constant'!$F$28</c:f>
                <c:numCache>
                  <c:formatCode>General</c:formatCode>
                  <c:ptCount val="1"/>
                  <c:pt idx="0">
                    <c:v>3.9802289158065041E-3</c:v>
                  </c:pt>
                </c:numCache>
              </c:numRef>
            </c:plus>
            <c:minus>
              <c:numRef>
                <c:f>'Rate constant'!$F$28</c:f>
                <c:numCache>
                  <c:formatCode>General</c:formatCode>
                  <c:ptCount val="1"/>
                  <c:pt idx="0">
                    <c:v>3.9802289158065041E-3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xVal>
            <c:numRef>
              <c:f>'Rate constant'!$E$22</c:f>
              <c:numCache>
                <c:formatCode>General</c:formatCode>
                <c:ptCount val="1"/>
                <c:pt idx="0">
                  <c:v>8.8333333333333337E-3</c:v>
                </c:pt>
              </c:numCache>
            </c:numRef>
          </c:xVal>
          <c:yVal>
            <c:numRef>
              <c:f>'Rate constant'!$E$28</c:f>
              <c:numCache>
                <c:formatCode>General</c:formatCode>
                <c:ptCount val="1"/>
                <c:pt idx="0">
                  <c:v>1.6766666666666666E-2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B52-462D-AA85-3CFF047D4253}"/>
            </c:ext>
          </c:extLst>
        </c:ser>
        <c:ser>
          <c:idx val="5"/>
          <c:order val="5"/>
          <c:tx>
            <c:v>pH 8 - Metaldehyde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'Rate constant'!$F$23</c:f>
                <c:numCache>
                  <c:formatCode>General</c:formatCode>
                  <c:ptCount val="1"/>
                  <c:pt idx="0">
                    <c:v>2.5460208605237746E-3</c:v>
                  </c:pt>
                </c:numCache>
              </c:numRef>
            </c:plus>
            <c:minus>
              <c:numRef>
                <c:f>'Rate constant'!$F$23</c:f>
                <c:numCache>
                  <c:formatCode>General</c:formatCode>
                  <c:ptCount val="1"/>
                  <c:pt idx="0">
                    <c:v>2.5460208605237746E-3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'Rate constant'!$F$29</c:f>
                <c:numCache>
                  <c:formatCode>General</c:formatCode>
                  <c:ptCount val="1"/>
                  <c:pt idx="0">
                    <c:v>3.7973675092095034E-3</c:v>
                  </c:pt>
                </c:numCache>
              </c:numRef>
            </c:plus>
            <c:minus>
              <c:numRef>
                <c:f>'Rate constant'!$F$29</c:f>
                <c:numCache>
                  <c:formatCode>General</c:formatCode>
                  <c:ptCount val="1"/>
                  <c:pt idx="0">
                    <c:v>3.7973675092095034E-3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xVal>
            <c:numRef>
              <c:f>'Rate constant'!$E$23</c:f>
              <c:numCache>
                <c:formatCode>General</c:formatCode>
                <c:ptCount val="1"/>
                <c:pt idx="0">
                  <c:v>2.0733333333333333E-2</c:v>
                </c:pt>
              </c:numCache>
            </c:numRef>
          </c:xVal>
          <c:yVal>
            <c:numRef>
              <c:f>'Rate constant'!$E$29</c:f>
              <c:numCache>
                <c:formatCode>General</c:formatCode>
                <c:ptCount val="1"/>
                <c:pt idx="0">
                  <c:v>4.2299999999999997E-2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B52-462D-AA85-3CFF047D4253}"/>
            </c:ext>
          </c:extLst>
        </c:ser>
        <c:ser>
          <c:idx val="6"/>
          <c:order val="6"/>
          <c:spPr>
            <a:ln w="25400" cap="rnd">
              <a:noFill/>
              <a:round/>
            </a:ln>
            <a:effectLst/>
          </c:spPr>
          <c:marker>
            <c:symbol val="none"/>
          </c:marker>
          <c:trendline>
            <c:spPr>
              <a:ln w="9525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'Rate constant'!$A$32:$A$33</c:f>
              <c:numCache>
                <c:formatCode>General</c:formatCode>
                <c:ptCount val="2"/>
                <c:pt idx="0">
                  <c:v>0</c:v>
                </c:pt>
                <c:pt idx="1">
                  <c:v>0.5</c:v>
                </c:pt>
              </c:numCache>
            </c:numRef>
          </c:xVal>
          <c:yVal>
            <c:numRef>
              <c:f>'Rate constant'!$A$32:$A$33</c:f>
              <c:numCache>
                <c:formatCode>General</c:formatCode>
                <c:ptCount val="2"/>
                <c:pt idx="0">
                  <c:v>0</c:v>
                </c:pt>
                <c:pt idx="1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B52-462D-AA85-3CFF047D4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783584"/>
        <c:axId val="665782928"/>
      </c:scatterChart>
      <c:valAx>
        <c:axId val="665783584"/>
        <c:scaling>
          <c:orientation val="minMax"/>
          <c:max val="0.5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/>
                  <a:t>Conventional</a:t>
                </a:r>
                <a:r>
                  <a:rPr lang="en-GB" baseline="0"/>
                  <a:t> ka / min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65782928"/>
        <c:crosses val="autoZero"/>
        <c:crossBetween val="midCat"/>
      </c:valAx>
      <c:valAx>
        <c:axId val="665782928"/>
        <c:scaling>
          <c:orientation val="minMax"/>
          <c:max val="0.5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/>
                  <a:t>Microbubble ka / min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65783584"/>
        <c:crosses val="autoZero"/>
        <c:crossBetween val="midCat"/>
        <c:majorUnit val="0.1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361951</xdr:colOff>
      <xdr:row>4</xdr:row>
      <xdr:rowOff>119061</xdr:rowOff>
    </xdr:from>
    <xdr:to>
      <xdr:col>14</xdr:col>
      <xdr:colOff>228601</xdr:colOff>
      <xdr:row>23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564B9E8-F8B2-4E80-B90F-A39F652208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7</xdr:row>
      <xdr:rowOff>0</xdr:rowOff>
    </xdr:from>
    <xdr:to>
      <xdr:col>15</xdr:col>
      <xdr:colOff>591627</xdr:colOff>
      <xdr:row>24</xdr:row>
      <xdr:rowOff>145073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E17A34-AEB6-3431-261D-88B102CF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43650" y="1333500"/>
          <a:ext cx="3639627" cy="338357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342900</xdr:colOff>
      <xdr:row>2</xdr:row>
      <xdr:rowOff>4761</xdr:rowOff>
    </xdr:from>
    <xdr:to>
      <xdr:col>15</xdr:col>
      <xdr:colOff>476250</xdr:colOff>
      <xdr:row>26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37806AB-6187-4F1D-AE88-D36D13469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114300</xdr:colOff>
      <xdr:row>4</xdr:row>
      <xdr:rowOff>28575</xdr:rowOff>
    </xdr:from>
    <xdr:to>
      <xdr:col>15</xdr:col>
      <xdr:colOff>565707</xdr:colOff>
      <xdr:row>22</xdr:row>
      <xdr:rowOff>129465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831DD43-24B9-4CF5-BE81-E137EF1FD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96050" y="765175"/>
          <a:ext cx="3499407" cy="34155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4440\AppData\Local\Microsoft\Windows\INetCache\Content.Outlook\TB995WQ0\Figure%208%20-%20Anglian%20Water%20mecoprop%20input%20effective.xlsx" TargetMode="External"/><Relationship Id="rId1" Type="http://schemas.openxmlformats.org/officeDocument/2006/relationships/externalLinkPath" Target="file:///C:\Users\c4440\AppData\Local\Microsoft\Windows\INetCache\Content.Outlook\TB995WQ0\Figure%208%20-%20Anglian%20Water%20mecoprop%20input%20effecti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0">
          <cell r="B10">
            <v>0.12</v>
          </cell>
          <cell r="C10">
            <v>0.01</v>
          </cell>
        </row>
        <row r="11">
          <cell r="B11">
            <v>0.15</v>
          </cell>
          <cell r="C11">
            <v>0.01</v>
          </cell>
        </row>
        <row r="13">
          <cell r="B13">
            <v>0.11</v>
          </cell>
          <cell r="C13">
            <v>0.01</v>
          </cell>
        </row>
        <row r="14">
          <cell r="B14">
            <v>0.14000000000000001</v>
          </cell>
          <cell r="C14">
            <v>0.02</v>
          </cell>
        </row>
        <row r="16">
          <cell r="B16">
            <v>0.22</v>
          </cell>
          <cell r="C16">
            <v>0.02</v>
          </cell>
        </row>
        <row r="21">
          <cell r="A21">
            <v>6</v>
          </cell>
        </row>
        <row r="22">
          <cell r="A22">
            <v>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7E855-CBEA-44AB-B490-D9B944E82D71}">
  <dimension ref="A1:C22"/>
  <sheetViews>
    <sheetView tabSelected="1" workbookViewId="0">
      <selection activeCell="D27" sqref="D27"/>
    </sheetView>
  </sheetViews>
  <sheetFormatPr defaultRowHeight="14.5" x14ac:dyDescent="0.35"/>
  <cols>
    <col min="1" max="1" width="25.26953125" bestFit="1" customWidth="1"/>
    <col min="2" max="2" width="13.453125" bestFit="1" customWidth="1"/>
  </cols>
  <sheetData>
    <row r="1" spans="1:3" x14ac:dyDescent="0.35">
      <c r="A1" t="s">
        <v>25</v>
      </c>
      <c r="B1" t="s">
        <v>26</v>
      </c>
      <c r="C1" t="s">
        <v>27</v>
      </c>
    </row>
    <row r="2" spans="1:3" x14ac:dyDescent="0.35">
      <c r="A2" t="s">
        <v>28</v>
      </c>
      <c r="B2">
        <v>0.12</v>
      </c>
      <c r="C2">
        <v>0.01</v>
      </c>
    </row>
    <row r="3" spans="1:3" x14ac:dyDescent="0.35">
      <c r="A3" t="s">
        <v>29</v>
      </c>
      <c r="B3">
        <v>0.11</v>
      </c>
      <c r="C3">
        <v>1.4E-2</v>
      </c>
    </row>
    <row r="4" spans="1:3" x14ac:dyDescent="0.35">
      <c r="A4" t="s">
        <v>30</v>
      </c>
      <c r="B4">
        <v>0.22</v>
      </c>
      <c r="C4">
        <v>2.5000000000000001E-2</v>
      </c>
    </row>
    <row r="5" spans="1:3" x14ac:dyDescent="0.35">
      <c r="A5" t="s">
        <v>31</v>
      </c>
      <c r="B5">
        <v>0.15</v>
      </c>
      <c r="C5">
        <v>0.01</v>
      </c>
    </row>
    <row r="6" spans="1:3" x14ac:dyDescent="0.35">
      <c r="A6" t="s">
        <v>32</v>
      </c>
      <c r="B6">
        <v>0.14000000000000001</v>
      </c>
      <c r="C6">
        <v>0.02</v>
      </c>
    </row>
    <row r="10" spans="1:3" x14ac:dyDescent="0.35">
      <c r="A10" t="s">
        <v>28</v>
      </c>
      <c r="B10">
        <v>0.12</v>
      </c>
      <c r="C10">
        <v>0.01</v>
      </c>
    </row>
    <row r="11" spans="1:3" x14ac:dyDescent="0.35">
      <c r="A11" t="s">
        <v>31</v>
      </c>
      <c r="B11">
        <v>0.15</v>
      </c>
      <c r="C11">
        <v>0.01</v>
      </c>
    </row>
    <row r="13" spans="1:3" x14ac:dyDescent="0.35">
      <c r="A13" t="s">
        <v>29</v>
      </c>
      <c r="B13">
        <v>0.11</v>
      </c>
      <c r="C13">
        <v>0.01</v>
      </c>
    </row>
    <row r="14" spans="1:3" x14ac:dyDescent="0.35">
      <c r="A14" t="s">
        <v>32</v>
      </c>
      <c r="B14">
        <v>0.14000000000000001</v>
      </c>
      <c r="C14">
        <v>0.02</v>
      </c>
    </row>
    <row r="16" spans="1:3" x14ac:dyDescent="0.35">
      <c r="A16" t="s">
        <v>30</v>
      </c>
      <c r="B16">
        <v>0.22</v>
      </c>
      <c r="C16">
        <v>0.02</v>
      </c>
    </row>
    <row r="21" spans="1:1" x14ac:dyDescent="0.35">
      <c r="A21">
        <v>6</v>
      </c>
    </row>
    <row r="22" spans="1:1" x14ac:dyDescent="0.35">
      <c r="A22">
        <v>7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DA64D-292F-4836-AA65-487577188C76}">
  <dimension ref="A1:G7"/>
  <sheetViews>
    <sheetView workbookViewId="0">
      <selection activeCell="F18" sqref="F18"/>
    </sheetView>
  </sheetViews>
  <sheetFormatPr defaultRowHeight="14.5" x14ac:dyDescent="0.35"/>
  <cols>
    <col min="2" max="2" width="12.81640625" bestFit="1" customWidth="1"/>
  </cols>
  <sheetData>
    <row r="1" spans="1:7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5">
      <c r="A2">
        <v>6</v>
      </c>
      <c r="B2" s="2" t="s">
        <v>7</v>
      </c>
      <c r="C2">
        <v>1.21</v>
      </c>
      <c r="D2">
        <v>1.17</v>
      </c>
      <c r="E2">
        <v>1.24</v>
      </c>
      <c r="F2">
        <v>1.2066666666666668</v>
      </c>
      <c r="G2">
        <v>2.8674417556808784E-2</v>
      </c>
    </row>
    <row r="3" spans="1:7" x14ac:dyDescent="0.35">
      <c r="A3">
        <v>7</v>
      </c>
      <c r="B3" s="2"/>
      <c r="C3">
        <v>1.04</v>
      </c>
      <c r="D3">
        <v>0.98</v>
      </c>
      <c r="E3">
        <v>0.93</v>
      </c>
      <c r="F3">
        <v>0.98333333333333339</v>
      </c>
      <c r="G3">
        <v>4.4969125210773467E-2</v>
      </c>
    </row>
    <row r="4" spans="1:7" x14ac:dyDescent="0.35">
      <c r="A4">
        <v>8</v>
      </c>
      <c r="B4" s="2"/>
      <c r="C4">
        <v>0.86</v>
      </c>
      <c r="D4">
        <v>0.85</v>
      </c>
      <c r="E4">
        <v>0.78</v>
      </c>
      <c r="F4">
        <v>0.83000000000000007</v>
      </c>
      <c r="G4">
        <v>3.5590260840104353E-2</v>
      </c>
    </row>
    <row r="5" spans="1:7" x14ac:dyDescent="0.35">
      <c r="A5">
        <v>6</v>
      </c>
      <c r="B5" s="2" t="s">
        <v>8</v>
      </c>
      <c r="C5">
        <v>2.63</v>
      </c>
      <c r="D5">
        <v>2.57</v>
      </c>
      <c r="E5">
        <v>2.4700000000000002</v>
      </c>
      <c r="F5">
        <v>2.5566666666666666</v>
      </c>
      <c r="G5">
        <v>6.5996632910744299E-2</v>
      </c>
    </row>
    <row r="6" spans="1:7" x14ac:dyDescent="0.35">
      <c r="A6">
        <v>7</v>
      </c>
      <c r="B6" s="2"/>
      <c r="C6">
        <v>2.41</v>
      </c>
      <c r="D6">
        <v>2.2799999999999998</v>
      </c>
      <c r="E6">
        <v>2.13</v>
      </c>
      <c r="F6">
        <v>2.273333333333333</v>
      </c>
      <c r="G6">
        <v>0.11440668201153686</v>
      </c>
    </row>
    <row r="7" spans="1:7" x14ac:dyDescent="0.35">
      <c r="A7">
        <v>8</v>
      </c>
      <c r="B7" s="2"/>
      <c r="C7">
        <v>1.38</v>
      </c>
      <c r="D7">
        <v>1.49</v>
      </c>
      <c r="E7">
        <v>1.42</v>
      </c>
      <c r="F7">
        <v>1.43</v>
      </c>
      <c r="G7">
        <v>4.5460605656619558E-2</v>
      </c>
    </row>
  </sheetData>
  <mergeCells count="2">
    <mergeCell ref="B2:B4"/>
    <mergeCell ref="B5:B7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AD132-B261-4DCC-8547-7279CC46895C}">
  <dimension ref="A1:X15"/>
  <sheetViews>
    <sheetView workbookViewId="0">
      <selection activeCell="H28" sqref="H28"/>
    </sheetView>
  </sheetViews>
  <sheetFormatPr defaultRowHeight="14.5" x14ac:dyDescent="0.35"/>
  <cols>
    <col min="1" max="2" width="9.1796875" customWidth="1"/>
    <col min="4" max="5" width="9.1796875" customWidth="1"/>
  </cols>
  <sheetData>
    <row r="1" spans="1:24" s="1" customFormat="1" x14ac:dyDescent="0.35">
      <c r="A1" s="4" t="s">
        <v>17</v>
      </c>
      <c r="B1" s="4"/>
      <c r="C1" s="4"/>
      <c r="D1" s="4"/>
      <c r="F1" s="4" t="s">
        <v>18</v>
      </c>
      <c r="G1" s="4"/>
      <c r="H1" s="4"/>
      <c r="I1" s="4"/>
      <c r="K1" s="4" t="s">
        <v>19</v>
      </c>
      <c r="L1" s="4"/>
      <c r="M1" s="4"/>
      <c r="N1" s="4"/>
      <c r="P1" s="4" t="s">
        <v>20</v>
      </c>
      <c r="Q1" s="4"/>
      <c r="R1" s="4"/>
      <c r="S1" s="4"/>
      <c r="U1" s="4" t="s">
        <v>21</v>
      </c>
      <c r="V1" s="4"/>
      <c r="W1" s="4"/>
      <c r="X1" s="4"/>
    </row>
    <row r="2" spans="1:24" s="1" customFormat="1" x14ac:dyDescent="0.35">
      <c r="A2" s="1" t="s">
        <v>22</v>
      </c>
      <c r="B2" s="1" t="s">
        <v>23</v>
      </c>
      <c r="C2" s="1" t="s">
        <v>24</v>
      </c>
      <c r="D2" s="1" t="s">
        <v>23</v>
      </c>
      <c r="F2" s="1" t="s">
        <v>22</v>
      </c>
      <c r="G2" s="1" t="s">
        <v>23</v>
      </c>
      <c r="H2" s="1" t="s">
        <v>24</v>
      </c>
      <c r="I2" s="1" t="s">
        <v>23</v>
      </c>
      <c r="K2" s="1" t="s">
        <v>22</v>
      </c>
      <c r="L2" s="1" t="s">
        <v>23</v>
      </c>
      <c r="M2" s="1" t="s">
        <v>24</v>
      </c>
      <c r="N2" s="1" t="s">
        <v>23</v>
      </c>
      <c r="P2" s="1" t="s">
        <v>22</v>
      </c>
      <c r="Q2" s="1" t="s">
        <v>23</v>
      </c>
      <c r="R2" s="1" t="s">
        <v>24</v>
      </c>
      <c r="S2" s="1" t="s">
        <v>23</v>
      </c>
      <c r="U2" s="1" t="s">
        <v>22</v>
      </c>
      <c r="V2" s="1" t="s">
        <v>23</v>
      </c>
      <c r="W2" s="1" t="s">
        <v>24</v>
      </c>
      <c r="X2" s="1" t="s">
        <v>23</v>
      </c>
    </row>
    <row r="3" spans="1:24" x14ac:dyDescent="0.35">
      <c r="A3">
        <v>0</v>
      </c>
      <c r="B3">
        <v>0</v>
      </c>
      <c r="C3">
        <v>9.4629999999999992E-3</v>
      </c>
      <c r="D3">
        <v>4.5800000000000002E-4</v>
      </c>
      <c r="F3">
        <v>0</v>
      </c>
      <c r="G3">
        <v>0</v>
      </c>
      <c r="H3">
        <v>7.7419999999999998E-3</v>
      </c>
      <c r="I3">
        <v>1.7570000000000001E-3</v>
      </c>
      <c r="K3">
        <v>0</v>
      </c>
      <c r="L3">
        <v>0</v>
      </c>
      <c r="M3">
        <v>1.4487999999999999E-2</v>
      </c>
      <c r="N3">
        <v>2.9919999999999999E-3</v>
      </c>
      <c r="P3">
        <v>0</v>
      </c>
      <c r="Q3">
        <v>0</v>
      </c>
      <c r="R3">
        <v>2.2210000000000001E-2</v>
      </c>
      <c r="S3">
        <v>1.931E-3</v>
      </c>
      <c r="U3">
        <v>0</v>
      </c>
      <c r="V3">
        <v>0</v>
      </c>
      <c r="W3">
        <v>9.3799999999999994E-3</v>
      </c>
      <c r="X3">
        <v>8.5300000000000003E-4</v>
      </c>
    </row>
    <row r="4" spans="1:24" x14ac:dyDescent="0.35">
      <c r="A4">
        <v>1.98</v>
      </c>
      <c r="B4">
        <v>0.52</v>
      </c>
      <c r="C4">
        <v>9.6670000000000002E-3</v>
      </c>
      <c r="D4">
        <v>4.1199999999999999E-4</v>
      </c>
      <c r="F4">
        <v>1.53</v>
      </c>
      <c r="G4">
        <v>0.17</v>
      </c>
      <c r="H4">
        <v>9.979E-3</v>
      </c>
      <c r="I4">
        <v>3.7199999999999999E-4</v>
      </c>
      <c r="K4">
        <v>0.62</v>
      </c>
      <c r="L4">
        <v>0.11</v>
      </c>
      <c r="M4">
        <v>1.6929E-2</v>
      </c>
      <c r="N4">
        <v>4.9610000000000001E-3</v>
      </c>
      <c r="P4">
        <v>1.26</v>
      </c>
      <c r="Q4">
        <v>0.11</v>
      </c>
      <c r="R4">
        <v>1.8407E-2</v>
      </c>
      <c r="S4">
        <v>1.601E-3</v>
      </c>
      <c r="U4">
        <v>1.89</v>
      </c>
      <c r="V4">
        <v>0.17</v>
      </c>
      <c r="W4">
        <v>9.9970000000000007E-3</v>
      </c>
      <c r="X4">
        <v>9.0899999999999998E-4</v>
      </c>
    </row>
    <row r="5" spans="1:24" x14ac:dyDescent="0.35">
      <c r="A5">
        <v>9.9</v>
      </c>
      <c r="B5">
        <v>0.52</v>
      </c>
      <c r="C5">
        <v>1.0501999999999999E-2</v>
      </c>
      <c r="D5">
        <v>1.3090000000000001E-3</v>
      </c>
      <c r="F5">
        <v>13.17</v>
      </c>
      <c r="G5">
        <v>0.5</v>
      </c>
      <c r="H5">
        <v>1.2016000000000001E-2</v>
      </c>
      <c r="I5">
        <v>2.3310000000000002E-3</v>
      </c>
      <c r="K5">
        <v>5.49</v>
      </c>
      <c r="L5">
        <v>1.22</v>
      </c>
      <c r="M5">
        <v>1.6142E-2</v>
      </c>
      <c r="N5">
        <v>3.6219999999999998E-3</v>
      </c>
      <c r="P5">
        <v>6.96</v>
      </c>
      <c r="Q5">
        <v>0.63</v>
      </c>
      <c r="R5">
        <v>2.2134000000000001E-2</v>
      </c>
      <c r="S5">
        <v>1.9250000000000001E-3</v>
      </c>
      <c r="U5">
        <v>10.44</v>
      </c>
      <c r="V5">
        <v>0.95</v>
      </c>
      <c r="W5">
        <v>1.1849E-2</v>
      </c>
      <c r="X5">
        <v>1.077E-3</v>
      </c>
    </row>
    <row r="6" spans="1:24" x14ac:dyDescent="0.35">
      <c r="A6">
        <v>22.81</v>
      </c>
      <c r="B6">
        <v>0.94</v>
      </c>
      <c r="C6">
        <v>1.0555999999999999E-2</v>
      </c>
      <c r="D6">
        <v>1.176E-3</v>
      </c>
      <c r="F6">
        <v>32.51</v>
      </c>
      <c r="G6">
        <v>1.17</v>
      </c>
      <c r="H6">
        <v>1.789E-2</v>
      </c>
      <c r="I6">
        <v>3.0079999999999998E-3</v>
      </c>
      <c r="K6">
        <v>14.01</v>
      </c>
      <c r="L6">
        <v>2.66</v>
      </c>
      <c r="M6">
        <v>1.7205000000000002E-2</v>
      </c>
      <c r="N6">
        <v>3.5829999999999998E-3</v>
      </c>
      <c r="P6">
        <v>16.11</v>
      </c>
      <c r="Q6">
        <v>1.46</v>
      </c>
      <c r="R6">
        <v>2.4188000000000001E-2</v>
      </c>
      <c r="S6">
        <v>2.1029999999999998E-3</v>
      </c>
      <c r="U6">
        <v>24.17</v>
      </c>
      <c r="V6">
        <v>2.2000000000000002</v>
      </c>
      <c r="W6">
        <v>1.5365999999999999E-2</v>
      </c>
      <c r="X6">
        <v>1.397E-3</v>
      </c>
    </row>
    <row r="7" spans="1:24" x14ac:dyDescent="0.35">
      <c r="A7">
        <v>40.1</v>
      </c>
      <c r="B7">
        <v>0.31</v>
      </c>
      <c r="C7">
        <v>1.3465E-2</v>
      </c>
      <c r="D7">
        <v>2.8340000000000001E-3</v>
      </c>
      <c r="F7">
        <v>59.53</v>
      </c>
      <c r="G7">
        <v>5.17</v>
      </c>
      <c r="H7">
        <v>2.0209999999999999E-2</v>
      </c>
      <c r="I7">
        <v>4.0289999999999996E-3</v>
      </c>
      <c r="K7">
        <v>24.88</v>
      </c>
      <c r="L7">
        <v>5.2</v>
      </c>
      <c r="M7">
        <v>2.2401999999999998E-2</v>
      </c>
      <c r="N7">
        <v>2.0079999999999998E-3</v>
      </c>
      <c r="P7">
        <v>28.71</v>
      </c>
      <c r="Q7">
        <v>2.61</v>
      </c>
      <c r="R7">
        <v>2.86E-2</v>
      </c>
      <c r="S7">
        <v>2.4870000000000001E-3</v>
      </c>
      <c r="U7">
        <v>43.07</v>
      </c>
      <c r="V7">
        <v>3.92</v>
      </c>
      <c r="W7">
        <v>1.9810000000000001E-2</v>
      </c>
      <c r="X7">
        <v>1.8010000000000001E-3</v>
      </c>
    </row>
    <row r="8" spans="1:24" x14ac:dyDescent="0.35">
      <c r="A8">
        <v>76.98</v>
      </c>
      <c r="B8">
        <v>0.31</v>
      </c>
      <c r="C8">
        <v>1.5722E-2</v>
      </c>
      <c r="D8">
        <v>4.1999999999999997E-3</v>
      </c>
      <c r="F8">
        <v>115.25</v>
      </c>
      <c r="G8">
        <v>12.92</v>
      </c>
      <c r="H8">
        <v>2.2474999999999998E-2</v>
      </c>
      <c r="I8">
        <v>1.4120000000000001E-3</v>
      </c>
      <c r="K8">
        <v>50.78</v>
      </c>
      <c r="L8">
        <v>7.66</v>
      </c>
      <c r="M8">
        <v>2.1378000000000001E-2</v>
      </c>
      <c r="N8">
        <v>1.457E-3</v>
      </c>
      <c r="P8">
        <v>52.78</v>
      </c>
      <c r="Q8">
        <v>4.8</v>
      </c>
      <c r="R8">
        <v>3.4988999999999999E-2</v>
      </c>
      <c r="S8">
        <v>3.0430000000000001E-3</v>
      </c>
      <c r="U8">
        <v>75.099999999999994</v>
      </c>
      <c r="V8">
        <v>3.13</v>
      </c>
      <c r="W8">
        <v>2.6907E-2</v>
      </c>
      <c r="X8">
        <v>2.4459999999999998E-3</v>
      </c>
    </row>
    <row r="9" spans="1:24" x14ac:dyDescent="0.35">
      <c r="A9">
        <v>157.71</v>
      </c>
      <c r="B9">
        <v>2.29</v>
      </c>
      <c r="C9">
        <v>2.0243000000000001E-2</v>
      </c>
      <c r="D9">
        <v>4.0090000000000004E-3</v>
      </c>
      <c r="F9">
        <v>242.33</v>
      </c>
      <c r="G9">
        <v>25.83</v>
      </c>
      <c r="H9">
        <v>3.2835000000000003E-2</v>
      </c>
      <c r="I9">
        <v>2.598E-3</v>
      </c>
      <c r="K9">
        <v>113.36</v>
      </c>
      <c r="L9">
        <v>15.55</v>
      </c>
      <c r="M9">
        <v>2.4961000000000001E-2</v>
      </c>
      <c r="N9">
        <v>2.7560000000000002E-3</v>
      </c>
      <c r="P9">
        <v>110.14</v>
      </c>
      <c r="Q9">
        <v>10.01</v>
      </c>
      <c r="R9">
        <v>4.5485999999999999E-2</v>
      </c>
      <c r="S9">
        <v>3.9550000000000002E-3</v>
      </c>
      <c r="U9">
        <v>145.46</v>
      </c>
      <c r="V9">
        <v>4.7300000000000004</v>
      </c>
      <c r="W9">
        <v>4.5296999999999997E-2</v>
      </c>
      <c r="X9">
        <v>4.1180000000000001E-3</v>
      </c>
    </row>
    <row r="10" spans="1:24" x14ac:dyDescent="0.35">
      <c r="A10">
        <v>253.54</v>
      </c>
      <c r="B10">
        <v>1.25</v>
      </c>
      <c r="C10">
        <v>2.5055000000000001E-2</v>
      </c>
      <c r="D10">
        <v>3.764E-3</v>
      </c>
      <c r="F10">
        <v>395.23</v>
      </c>
      <c r="G10">
        <v>44.58</v>
      </c>
      <c r="H10">
        <v>3.7007999999999999E-2</v>
      </c>
      <c r="I10">
        <v>6.2989999999999999E-3</v>
      </c>
      <c r="K10">
        <v>196.38</v>
      </c>
      <c r="L10">
        <v>28.78</v>
      </c>
      <c r="M10">
        <v>2.9212999999999999E-2</v>
      </c>
      <c r="N10">
        <v>2.5200000000000001E-3</v>
      </c>
      <c r="P10">
        <v>174.13</v>
      </c>
      <c r="Q10">
        <v>15.83</v>
      </c>
      <c r="R10">
        <v>6.5642000000000006E-2</v>
      </c>
      <c r="S10">
        <v>5.7080000000000004E-3</v>
      </c>
      <c r="U10">
        <v>226.07</v>
      </c>
      <c r="V10">
        <v>11.38</v>
      </c>
      <c r="W10">
        <v>6.7884E-2</v>
      </c>
      <c r="X10">
        <v>6.1710000000000003E-3</v>
      </c>
    </row>
    <row r="11" spans="1:24" x14ac:dyDescent="0.35">
      <c r="A11">
        <v>360.31</v>
      </c>
      <c r="B11">
        <v>0.31</v>
      </c>
      <c r="C11">
        <v>3.1448999999999998E-2</v>
      </c>
      <c r="D11">
        <v>3.5899999999999999E-3</v>
      </c>
      <c r="F11">
        <v>564.83000000000004</v>
      </c>
      <c r="G11">
        <v>62.5</v>
      </c>
      <c r="H11">
        <v>4.5275999999999997E-2</v>
      </c>
      <c r="I11">
        <v>9.8429999999999993E-3</v>
      </c>
      <c r="K11">
        <v>290.13</v>
      </c>
      <c r="L11">
        <v>39.19</v>
      </c>
      <c r="M11">
        <v>3.1142E-2</v>
      </c>
      <c r="N11">
        <v>9.0600000000000001E-4</v>
      </c>
      <c r="P11">
        <v>247.4</v>
      </c>
      <c r="Q11">
        <v>22.49</v>
      </c>
      <c r="R11">
        <v>8.5951E-2</v>
      </c>
      <c r="S11">
        <v>7.4739999999999997E-3</v>
      </c>
      <c r="U11">
        <v>316.13</v>
      </c>
      <c r="V11">
        <v>21.23</v>
      </c>
      <c r="W11">
        <v>9.1335E-2</v>
      </c>
      <c r="X11">
        <v>8.3029999999999996E-3</v>
      </c>
    </row>
    <row r="12" spans="1:24" x14ac:dyDescent="0.35">
      <c r="A12">
        <v>468.65</v>
      </c>
      <c r="B12">
        <v>3.85</v>
      </c>
      <c r="C12">
        <v>3.6840999999999999E-2</v>
      </c>
      <c r="D12">
        <v>2.6870000000000002E-3</v>
      </c>
      <c r="F12">
        <v>749.81</v>
      </c>
      <c r="G12">
        <v>77.5</v>
      </c>
      <c r="H12">
        <v>5.3543E-2</v>
      </c>
      <c r="I12">
        <v>6.2989999999999999E-3</v>
      </c>
      <c r="K12">
        <v>399.51</v>
      </c>
      <c r="L12">
        <v>44.4</v>
      </c>
      <c r="M12">
        <v>3.7953000000000001E-2</v>
      </c>
      <c r="N12">
        <v>5.5099999999999995E-4</v>
      </c>
      <c r="P12">
        <v>335.42</v>
      </c>
      <c r="Q12">
        <v>33.43</v>
      </c>
      <c r="R12">
        <v>9.5078999999999997E-2</v>
      </c>
      <c r="S12">
        <v>8.2679999999999993E-3</v>
      </c>
      <c r="U12">
        <v>407.8</v>
      </c>
      <c r="V12">
        <v>28.52</v>
      </c>
      <c r="W12">
        <v>0.12651100000000001</v>
      </c>
      <c r="X12">
        <v>1.1501000000000001E-2</v>
      </c>
    </row>
    <row r="13" spans="1:24" x14ac:dyDescent="0.35">
      <c r="A13">
        <v>586.88</v>
      </c>
      <c r="B13">
        <v>7.5</v>
      </c>
      <c r="C13">
        <v>4.3126999999999999E-2</v>
      </c>
      <c r="D13">
        <v>2.542E-3</v>
      </c>
      <c r="F13">
        <v>930.25</v>
      </c>
      <c r="G13">
        <v>73.75</v>
      </c>
      <c r="H13">
        <v>6.6677E-2</v>
      </c>
      <c r="I13">
        <v>4.189E-3</v>
      </c>
      <c r="K13">
        <v>527.11</v>
      </c>
      <c r="L13">
        <v>41.8</v>
      </c>
      <c r="M13">
        <v>4.5261999999999997E-2</v>
      </c>
      <c r="N13">
        <v>8.6600000000000002E-4</v>
      </c>
      <c r="P13">
        <v>434.9</v>
      </c>
      <c r="Q13">
        <v>48.53</v>
      </c>
      <c r="R13">
        <v>0.139956</v>
      </c>
      <c r="S13">
        <v>1.217E-2</v>
      </c>
      <c r="U13">
        <v>504.67</v>
      </c>
      <c r="V13">
        <v>35.82</v>
      </c>
      <c r="W13">
        <v>0.15243000000000001</v>
      </c>
      <c r="X13">
        <v>1.3857E-2</v>
      </c>
    </row>
    <row r="14" spans="1:24" x14ac:dyDescent="0.35">
      <c r="A14">
        <v>707.19</v>
      </c>
      <c r="B14">
        <v>8.02</v>
      </c>
      <c r="C14">
        <v>4.8334000000000002E-2</v>
      </c>
      <c r="D14">
        <v>1.902E-3</v>
      </c>
      <c r="F14">
        <v>1105.67</v>
      </c>
      <c r="G14">
        <v>76.67</v>
      </c>
      <c r="H14">
        <v>7.4456999999999995E-2</v>
      </c>
      <c r="I14">
        <v>7.4330000000000004E-3</v>
      </c>
      <c r="K14">
        <v>665.13</v>
      </c>
      <c r="L14">
        <v>39.19</v>
      </c>
      <c r="M14">
        <v>4.4567000000000002E-2</v>
      </c>
      <c r="N14">
        <v>1.2600000000000001E-3</v>
      </c>
      <c r="P14">
        <v>540.63</v>
      </c>
      <c r="Q14">
        <v>62.6</v>
      </c>
      <c r="R14">
        <v>0.170381</v>
      </c>
      <c r="S14">
        <v>1.4815999999999999E-2</v>
      </c>
      <c r="U14">
        <v>606.24</v>
      </c>
      <c r="V14">
        <v>43.63</v>
      </c>
      <c r="W14">
        <v>0.17896699999999999</v>
      </c>
      <c r="X14">
        <v>1.627E-2</v>
      </c>
    </row>
    <row r="15" spans="1:24" x14ac:dyDescent="0.35">
      <c r="A15">
        <v>831.67</v>
      </c>
      <c r="B15">
        <v>7.5</v>
      </c>
      <c r="C15">
        <v>5.3655000000000001E-2</v>
      </c>
      <c r="D15">
        <v>2.408E-3</v>
      </c>
      <c r="F15">
        <v>1304.01</v>
      </c>
      <c r="G15">
        <v>75.83</v>
      </c>
      <c r="H15">
        <v>8.7858000000000006E-2</v>
      </c>
      <c r="I15">
        <v>1.5291000000000001E-2</v>
      </c>
      <c r="K15">
        <v>810.96</v>
      </c>
      <c r="L15">
        <v>39.19</v>
      </c>
      <c r="M15">
        <v>4.9331E-2</v>
      </c>
      <c r="N15">
        <v>1.3780000000000001E-3</v>
      </c>
      <c r="P15">
        <v>651.04999999999995</v>
      </c>
      <c r="Q15">
        <v>77.180000000000007</v>
      </c>
      <c r="R15">
        <v>0.19167899999999999</v>
      </c>
      <c r="S15">
        <v>1.6667999999999999E-2</v>
      </c>
      <c r="U15">
        <v>711.45</v>
      </c>
      <c r="V15">
        <v>53</v>
      </c>
      <c r="W15">
        <v>0.21476000000000001</v>
      </c>
      <c r="X15">
        <v>1.9524E-2</v>
      </c>
    </row>
  </sheetData>
  <mergeCells count="5">
    <mergeCell ref="A1:D1"/>
    <mergeCell ref="F1:I1"/>
    <mergeCell ref="K1:N1"/>
    <mergeCell ref="P1:S1"/>
    <mergeCell ref="U1:X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55A3A-DB00-49EA-9BC1-DC9922DB9299}">
  <dimension ref="A1:G15"/>
  <sheetViews>
    <sheetView workbookViewId="0">
      <selection activeCell="G25" sqref="G25"/>
    </sheetView>
  </sheetViews>
  <sheetFormatPr defaultRowHeight="14.5" x14ac:dyDescent="0.35"/>
  <sheetData>
    <row r="1" spans="1:7" x14ac:dyDescent="0.35">
      <c r="A1" s="4" t="s">
        <v>7</v>
      </c>
      <c r="B1" s="4"/>
      <c r="C1" s="4"/>
      <c r="E1" s="4" t="s">
        <v>8</v>
      </c>
      <c r="F1" s="4"/>
      <c r="G1" s="4"/>
    </row>
    <row r="2" spans="1:7" x14ac:dyDescent="0.35">
      <c r="A2" s="1" t="s">
        <v>12</v>
      </c>
      <c r="B2" s="1" t="s">
        <v>13</v>
      </c>
      <c r="C2" s="1" t="s">
        <v>6</v>
      </c>
      <c r="E2" s="1" t="s">
        <v>12</v>
      </c>
      <c r="F2" s="1" t="s">
        <v>13</v>
      </c>
      <c r="G2" s="1" t="s">
        <v>6</v>
      </c>
    </row>
    <row r="3" spans="1:7" x14ac:dyDescent="0.35">
      <c r="A3">
        <v>0</v>
      </c>
      <c r="B3">
        <v>1</v>
      </c>
      <c r="C3">
        <v>0</v>
      </c>
      <c r="E3">
        <v>0</v>
      </c>
      <c r="F3">
        <v>1</v>
      </c>
      <c r="G3">
        <v>0</v>
      </c>
    </row>
    <row r="4" spans="1:7" x14ac:dyDescent="0.35">
      <c r="A4">
        <v>1</v>
      </c>
      <c r="B4">
        <v>0.92</v>
      </c>
      <c r="C4">
        <v>0.03</v>
      </c>
      <c r="E4">
        <v>1</v>
      </c>
      <c r="F4">
        <v>0.91</v>
      </c>
      <c r="G4">
        <v>0.12</v>
      </c>
    </row>
    <row r="5" spans="1:7" x14ac:dyDescent="0.35">
      <c r="A5">
        <v>3</v>
      </c>
      <c r="B5">
        <v>0.82</v>
      </c>
      <c r="C5">
        <v>0.09</v>
      </c>
      <c r="E5">
        <v>3</v>
      </c>
      <c r="F5">
        <v>0.63</v>
      </c>
      <c r="G5">
        <v>0.09</v>
      </c>
    </row>
    <row r="6" spans="1:7" x14ac:dyDescent="0.35">
      <c r="A6">
        <v>5</v>
      </c>
      <c r="B6">
        <v>0.67</v>
      </c>
      <c r="C6">
        <v>0.1</v>
      </c>
      <c r="E6">
        <v>5</v>
      </c>
      <c r="F6">
        <v>0.37</v>
      </c>
      <c r="G6">
        <v>0.04</v>
      </c>
    </row>
    <row r="7" spans="1:7" x14ac:dyDescent="0.35">
      <c r="A7">
        <v>7</v>
      </c>
      <c r="B7">
        <v>0.49</v>
      </c>
      <c r="C7">
        <v>0.1</v>
      </c>
      <c r="E7">
        <v>7</v>
      </c>
      <c r="F7">
        <v>0.19</v>
      </c>
      <c r="G7">
        <v>0.02</v>
      </c>
    </row>
    <row r="8" spans="1:7" x14ac:dyDescent="0.35">
      <c r="A8">
        <v>10</v>
      </c>
      <c r="B8">
        <v>0.34</v>
      </c>
      <c r="C8">
        <v>0.13</v>
      </c>
      <c r="E8">
        <v>10</v>
      </c>
      <c r="F8">
        <v>0.06</v>
      </c>
      <c r="G8">
        <v>0.01</v>
      </c>
    </row>
    <row r="9" spans="1:7" x14ac:dyDescent="0.35">
      <c r="A9">
        <v>15</v>
      </c>
      <c r="B9">
        <v>0.14000000000000001</v>
      </c>
      <c r="C9">
        <v>0.09</v>
      </c>
      <c r="E9">
        <v>15</v>
      </c>
      <c r="F9">
        <v>0.01</v>
      </c>
      <c r="G9">
        <v>0</v>
      </c>
    </row>
    <row r="10" spans="1:7" x14ac:dyDescent="0.35">
      <c r="A10">
        <v>20</v>
      </c>
      <c r="B10">
        <v>0.05</v>
      </c>
      <c r="C10">
        <v>0.03</v>
      </c>
      <c r="E10">
        <v>20</v>
      </c>
      <c r="F10">
        <v>0.02</v>
      </c>
      <c r="G10">
        <v>0.01</v>
      </c>
    </row>
    <row r="11" spans="1:7" x14ac:dyDescent="0.35">
      <c r="A11">
        <v>25</v>
      </c>
      <c r="B11">
        <v>0.03</v>
      </c>
      <c r="C11">
        <v>0.01</v>
      </c>
      <c r="E11">
        <v>25</v>
      </c>
      <c r="F11">
        <v>0</v>
      </c>
      <c r="G11">
        <v>0</v>
      </c>
    </row>
    <row r="12" spans="1:7" x14ac:dyDescent="0.35">
      <c r="A12">
        <v>30</v>
      </c>
      <c r="B12">
        <v>0.01</v>
      </c>
      <c r="C12">
        <v>0</v>
      </c>
      <c r="E12">
        <v>30</v>
      </c>
      <c r="F12">
        <v>0</v>
      </c>
      <c r="G12">
        <v>0</v>
      </c>
    </row>
    <row r="13" spans="1:7" x14ac:dyDescent="0.35">
      <c r="A13">
        <v>35</v>
      </c>
      <c r="B13">
        <v>0</v>
      </c>
      <c r="C13">
        <v>0</v>
      </c>
      <c r="E13">
        <v>35</v>
      </c>
      <c r="F13">
        <v>0</v>
      </c>
      <c r="G13">
        <v>0</v>
      </c>
    </row>
    <row r="14" spans="1:7" x14ac:dyDescent="0.35">
      <c r="A14">
        <v>40</v>
      </c>
      <c r="B14">
        <v>0</v>
      </c>
      <c r="C14">
        <v>0</v>
      </c>
      <c r="E14">
        <v>40</v>
      </c>
      <c r="F14">
        <v>0</v>
      </c>
      <c r="G14">
        <v>0</v>
      </c>
    </row>
    <row r="15" spans="1:7" x14ac:dyDescent="0.35">
      <c r="A15">
        <v>45</v>
      </c>
      <c r="B15">
        <v>0</v>
      </c>
      <c r="C15">
        <v>0</v>
      </c>
      <c r="E15">
        <v>45</v>
      </c>
      <c r="F15">
        <v>0</v>
      </c>
      <c r="G15">
        <v>0</v>
      </c>
    </row>
  </sheetData>
  <mergeCells count="2">
    <mergeCell ref="A1:C1"/>
    <mergeCell ref="E1:G1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7E38D-B0B2-4752-94E1-80FE626FEB26}">
  <dimension ref="A1:G15"/>
  <sheetViews>
    <sheetView workbookViewId="0">
      <selection activeCell="G25" sqref="G25"/>
    </sheetView>
  </sheetViews>
  <sheetFormatPr defaultRowHeight="14.5" x14ac:dyDescent="0.35"/>
  <sheetData>
    <row r="1" spans="1:7" x14ac:dyDescent="0.35">
      <c r="A1" s="4" t="s">
        <v>7</v>
      </c>
      <c r="B1" s="4"/>
      <c r="C1" s="4"/>
      <c r="E1" s="4" t="s">
        <v>8</v>
      </c>
      <c r="F1" s="4"/>
      <c r="G1" s="4"/>
    </row>
    <row r="2" spans="1:7" x14ac:dyDescent="0.35">
      <c r="A2" s="1" t="s">
        <v>12</v>
      </c>
      <c r="B2" s="1" t="s">
        <v>13</v>
      </c>
      <c r="C2" s="1" t="s">
        <v>6</v>
      </c>
      <c r="E2" s="1" t="s">
        <v>12</v>
      </c>
      <c r="F2" s="1" t="s">
        <v>13</v>
      </c>
      <c r="G2" s="1" t="s">
        <v>6</v>
      </c>
    </row>
    <row r="3" spans="1:7" x14ac:dyDescent="0.35">
      <c r="A3">
        <v>0</v>
      </c>
      <c r="B3">
        <v>1</v>
      </c>
      <c r="C3">
        <v>0</v>
      </c>
      <c r="E3">
        <v>0</v>
      </c>
      <c r="F3">
        <v>1</v>
      </c>
      <c r="G3">
        <v>0</v>
      </c>
    </row>
    <row r="4" spans="1:7" x14ac:dyDescent="0.35">
      <c r="A4">
        <v>1</v>
      </c>
      <c r="B4">
        <v>0.95</v>
      </c>
      <c r="C4">
        <v>5.7351117312704127E-2</v>
      </c>
      <c r="E4">
        <v>1</v>
      </c>
      <c r="F4">
        <v>0.94</v>
      </c>
      <c r="G4">
        <v>5.8999999999999997E-2</v>
      </c>
    </row>
    <row r="5" spans="1:7" x14ac:dyDescent="0.35">
      <c r="A5">
        <v>3</v>
      </c>
      <c r="B5">
        <v>0.73</v>
      </c>
      <c r="C5">
        <v>7.3559024996180888E-2</v>
      </c>
      <c r="E5">
        <v>3</v>
      </c>
      <c r="F5">
        <v>0.51</v>
      </c>
      <c r="G5">
        <v>1.7999999999999999E-2</v>
      </c>
    </row>
    <row r="6" spans="1:7" x14ac:dyDescent="0.35">
      <c r="A6">
        <v>5</v>
      </c>
      <c r="B6">
        <v>0.56000000000000005</v>
      </c>
      <c r="C6">
        <v>4.9445732328523437E-2</v>
      </c>
      <c r="E6">
        <v>5</v>
      </c>
      <c r="F6">
        <v>0.26</v>
      </c>
      <c r="G6">
        <v>1.2999999999999999E-2</v>
      </c>
    </row>
    <row r="7" spans="1:7" x14ac:dyDescent="0.35">
      <c r="A7">
        <v>7</v>
      </c>
      <c r="B7">
        <v>0.36</v>
      </c>
      <c r="C7">
        <v>9.2915744907851205E-2</v>
      </c>
      <c r="E7">
        <v>7</v>
      </c>
      <c r="F7">
        <v>0.1</v>
      </c>
      <c r="G7">
        <v>1.2E-2</v>
      </c>
    </row>
    <row r="8" spans="1:7" x14ac:dyDescent="0.35">
      <c r="A8">
        <v>10</v>
      </c>
      <c r="B8">
        <v>0.2</v>
      </c>
      <c r="C8">
        <v>6.6572990536341081E-2</v>
      </c>
      <c r="E8">
        <v>10</v>
      </c>
      <c r="F8">
        <v>3.1E-2</v>
      </c>
      <c r="G8">
        <v>3.0000000000000001E-3</v>
      </c>
    </row>
    <row r="9" spans="1:7" x14ac:dyDescent="0.35">
      <c r="A9">
        <v>15</v>
      </c>
      <c r="B9">
        <v>5.1999999999999998E-2</v>
      </c>
      <c r="C9">
        <v>2.4124829027627991E-2</v>
      </c>
      <c r="E9">
        <v>15</v>
      </c>
      <c r="F9">
        <v>8.9999999999999993E-3</v>
      </c>
      <c r="G9">
        <v>2E-3</v>
      </c>
    </row>
    <row r="10" spans="1:7" x14ac:dyDescent="0.35">
      <c r="A10">
        <v>20</v>
      </c>
      <c r="B10">
        <v>1.6E-2</v>
      </c>
      <c r="C10">
        <v>5.4815971825927408E-3</v>
      </c>
      <c r="E10">
        <v>20</v>
      </c>
      <c r="F10">
        <v>1.2999999999999999E-2</v>
      </c>
      <c r="G10">
        <v>8.9999999999999993E-3</v>
      </c>
    </row>
    <row r="11" spans="1:7" x14ac:dyDescent="0.35">
      <c r="A11">
        <v>25</v>
      </c>
      <c r="B11">
        <v>7.0000000000000001E-3</v>
      </c>
      <c r="C11">
        <v>2.7931654287177816E-3</v>
      </c>
      <c r="E11">
        <v>25</v>
      </c>
      <c r="F11">
        <v>2E-3</v>
      </c>
      <c r="G11">
        <v>0</v>
      </c>
    </row>
    <row r="12" spans="1:7" x14ac:dyDescent="0.35">
      <c r="A12">
        <v>30</v>
      </c>
      <c r="B12">
        <v>3.0000000000000001E-3</v>
      </c>
      <c r="C12">
        <v>0</v>
      </c>
      <c r="E12">
        <v>30</v>
      </c>
      <c r="F12">
        <v>3.0000000000000001E-3</v>
      </c>
      <c r="G12">
        <v>0</v>
      </c>
    </row>
    <row r="13" spans="1:7" x14ac:dyDescent="0.35">
      <c r="A13">
        <v>35</v>
      </c>
      <c r="B13">
        <v>2E-3</v>
      </c>
      <c r="C13">
        <v>0</v>
      </c>
      <c r="E13">
        <v>35</v>
      </c>
      <c r="F13">
        <v>0</v>
      </c>
      <c r="G13">
        <v>0</v>
      </c>
    </row>
    <row r="14" spans="1:7" x14ac:dyDescent="0.35">
      <c r="A14">
        <v>40</v>
      </c>
      <c r="B14">
        <v>0</v>
      </c>
      <c r="C14">
        <v>0</v>
      </c>
      <c r="E14">
        <v>40</v>
      </c>
      <c r="F14">
        <v>0</v>
      </c>
      <c r="G14">
        <v>0</v>
      </c>
    </row>
    <row r="15" spans="1:7" x14ac:dyDescent="0.35">
      <c r="A15">
        <v>45</v>
      </c>
      <c r="B15">
        <v>0</v>
      </c>
      <c r="C15">
        <v>0</v>
      </c>
      <c r="E15">
        <v>45</v>
      </c>
      <c r="F15">
        <v>0</v>
      </c>
      <c r="G15">
        <v>0</v>
      </c>
    </row>
  </sheetData>
  <mergeCells count="2">
    <mergeCell ref="A1:C1"/>
    <mergeCell ref="E1:G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5FE3F-C95C-48D8-A7E3-9D523DB32815}">
  <dimension ref="A1:G15"/>
  <sheetViews>
    <sheetView workbookViewId="0">
      <selection activeCell="G25" sqref="G25"/>
    </sheetView>
  </sheetViews>
  <sheetFormatPr defaultRowHeight="14.5" x14ac:dyDescent="0.35"/>
  <sheetData>
    <row r="1" spans="1:7" x14ac:dyDescent="0.35">
      <c r="A1" s="4" t="s">
        <v>7</v>
      </c>
      <c r="B1" s="4"/>
      <c r="C1" s="4"/>
      <c r="E1" s="4" t="s">
        <v>8</v>
      </c>
      <c r="F1" s="4"/>
      <c r="G1" s="4"/>
    </row>
    <row r="2" spans="1:7" x14ac:dyDescent="0.35">
      <c r="A2" s="1" t="s">
        <v>12</v>
      </c>
      <c r="B2" s="1" t="s">
        <v>13</v>
      </c>
      <c r="C2" s="1" t="s">
        <v>6</v>
      </c>
      <c r="E2" s="1" t="s">
        <v>12</v>
      </c>
      <c r="F2" s="1" t="s">
        <v>13</v>
      </c>
      <c r="G2" s="1" t="s">
        <v>6</v>
      </c>
    </row>
    <row r="3" spans="1:7" x14ac:dyDescent="0.35">
      <c r="A3">
        <v>0</v>
      </c>
      <c r="B3">
        <v>1</v>
      </c>
      <c r="C3">
        <v>0</v>
      </c>
      <c r="E3">
        <v>0</v>
      </c>
      <c r="F3">
        <v>1</v>
      </c>
      <c r="G3">
        <v>0</v>
      </c>
    </row>
    <row r="4" spans="1:7" x14ac:dyDescent="0.35">
      <c r="A4">
        <v>1</v>
      </c>
      <c r="B4">
        <v>0.94</v>
      </c>
      <c r="C4">
        <v>6.7000000000000004E-2</v>
      </c>
      <c r="E4">
        <v>1</v>
      </c>
      <c r="F4">
        <v>0.82</v>
      </c>
      <c r="G4">
        <v>1.0999999999999999E-2</v>
      </c>
    </row>
    <row r="5" spans="1:7" x14ac:dyDescent="0.35">
      <c r="A5">
        <v>3</v>
      </c>
      <c r="B5">
        <v>0.7</v>
      </c>
      <c r="C5">
        <v>3.4000000000000002E-2</v>
      </c>
      <c r="E5">
        <v>3</v>
      </c>
      <c r="F5">
        <v>0.48</v>
      </c>
      <c r="G5">
        <v>1.2999999999999999E-2</v>
      </c>
    </row>
    <row r="6" spans="1:7" x14ac:dyDescent="0.35">
      <c r="A6">
        <v>5</v>
      </c>
      <c r="B6">
        <v>0.5</v>
      </c>
      <c r="C6">
        <v>3.4000000000000002E-2</v>
      </c>
      <c r="E6">
        <v>5</v>
      </c>
      <c r="F6">
        <v>0.18</v>
      </c>
      <c r="G6">
        <v>1.2E-2</v>
      </c>
    </row>
    <row r="7" spans="1:7" x14ac:dyDescent="0.35">
      <c r="A7">
        <v>7</v>
      </c>
      <c r="B7">
        <v>0.28000000000000003</v>
      </c>
      <c r="C7">
        <v>1.0999999999999999E-2</v>
      </c>
      <c r="E7">
        <v>7</v>
      </c>
      <c r="F7">
        <v>8.6999999999999994E-2</v>
      </c>
      <c r="G7">
        <v>7.0000000000000001E-3</v>
      </c>
    </row>
    <row r="8" spans="1:7" x14ac:dyDescent="0.35">
      <c r="A8">
        <v>10</v>
      </c>
      <c r="B8">
        <v>0.13</v>
      </c>
      <c r="C8">
        <v>2.8000000000000001E-2</v>
      </c>
      <c r="E8">
        <v>10</v>
      </c>
      <c r="F8">
        <v>3.1E-2</v>
      </c>
      <c r="G8">
        <v>1.4999999999999999E-2</v>
      </c>
    </row>
    <row r="9" spans="1:7" x14ac:dyDescent="0.35">
      <c r="A9">
        <v>15</v>
      </c>
      <c r="B9">
        <v>3.1E-2</v>
      </c>
      <c r="C9">
        <v>5.0000000000000001E-3</v>
      </c>
      <c r="E9">
        <v>15</v>
      </c>
      <c r="F9">
        <v>8.9999999999999993E-3</v>
      </c>
      <c r="G9">
        <v>4.0000000000000001E-3</v>
      </c>
    </row>
    <row r="10" spans="1:7" x14ac:dyDescent="0.35">
      <c r="A10">
        <v>20</v>
      </c>
      <c r="B10">
        <v>8.9999999999999993E-3</v>
      </c>
      <c r="C10">
        <v>4.0000000000000001E-3</v>
      </c>
      <c r="E10">
        <v>20</v>
      </c>
      <c r="F10">
        <v>7.0000000000000001E-3</v>
      </c>
      <c r="G10">
        <v>3.0000000000000001E-3</v>
      </c>
    </row>
    <row r="11" spans="1:7" x14ac:dyDescent="0.35">
      <c r="A11">
        <v>25</v>
      </c>
      <c r="B11">
        <v>5.0000000000000001E-3</v>
      </c>
      <c r="C11">
        <v>0</v>
      </c>
      <c r="E11">
        <v>25</v>
      </c>
      <c r="F11">
        <v>2E-3</v>
      </c>
      <c r="G11">
        <v>0</v>
      </c>
    </row>
    <row r="12" spans="1:7" x14ac:dyDescent="0.35">
      <c r="A12">
        <v>30</v>
      </c>
      <c r="B12">
        <v>4.0000000000000001E-3</v>
      </c>
      <c r="C12">
        <v>0</v>
      </c>
      <c r="E12">
        <v>30</v>
      </c>
      <c r="F12">
        <v>2E-3</v>
      </c>
      <c r="G12">
        <v>0</v>
      </c>
    </row>
    <row r="13" spans="1:7" x14ac:dyDescent="0.35">
      <c r="A13">
        <v>35</v>
      </c>
      <c r="B13">
        <v>3.0000000000000001E-3</v>
      </c>
      <c r="C13">
        <v>0</v>
      </c>
      <c r="E13">
        <v>35</v>
      </c>
      <c r="F13">
        <v>3.0000000000000001E-3</v>
      </c>
      <c r="G13">
        <v>0</v>
      </c>
    </row>
    <row r="14" spans="1:7" x14ac:dyDescent="0.35">
      <c r="A14">
        <v>40</v>
      </c>
      <c r="B14">
        <v>3.0000000000000001E-3</v>
      </c>
      <c r="C14">
        <v>0</v>
      </c>
      <c r="E14">
        <v>40</v>
      </c>
      <c r="F14">
        <v>3.0000000000000001E-3</v>
      </c>
      <c r="G14">
        <v>0</v>
      </c>
    </row>
    <row r="15" spans="1:7" x14ac:dyDescent="0.35">
      <c r="A15">
        <v>45</v>
      </c>
      <c r="B15">
        <v>0</v>
      </c>
      <c r="C15">
        <v>0</v>
      </c>
      <c r="E15">
        <v>45</v>
      </c>
      <c r="F15">
        <v>2E-3</v>
      </c>
      <c r="G15">
        <v>0</v>
      </c>
    </row>
  </sheetData>
  <mergeCells count="2">
    <mergeCell ref="A1:C1"/>
    <mergeCell ref="E1:G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53024-8A42-4868-9FD0-B324AE6DE722}">
  <dimension ref="B1:H12"/>
  <sheetViews>
    <sheetView topLeftCell="B1" workbookViewId="0">
      <selection activeCell="G25" sqref="G25"/>
    </sheetView>
  </sheetViews>
  <sheetFormatPr defaultRowHeight="14.5" x14ac:dyDescent="0.35"/>
  <sheetData>
    <row r="1" spans="2:8" x14ac:dyDescent="0.35">
      <c r="B1" s="4" t="s">
        <v>7</v>
      </c>
      <c r="C1" s="4"/>
      <c r="D1" s="4"/>
      <c r="F1" s="4" t="s">
        <v>8</v>
      </c>
      <c r="G1" s="4"/>
      <c r="H1" s="4"/>
    </row>
    <row r="2" spans="2:8" x14ac:dyDescent="0.35">
      <c r="B2" s="1" t="s">
        <v>12</v>
      </c>
      <c r="C2" s="1" t="s">
        <v>13</v>
      </c>
      <c r="D2" s="1" t="s">
        <v>6</v>
      </c>
      <c r="F2" s="1" t="s">
        <v>12</v>
      </c>
      <c r="G2" s="1" t="s">
        <v>13</v>
      </c>
      <c r="H2" s="1" t="s">
        <v>6</v>
      </c>
    </row>
    <row r="3" spans="2:8" x14ac:dyDescent="0.35">
      <c r="B3">
        <v>0</v>
      </c>
      <c r="C3">
        <v>1</v>
      </c>
      <c r="D3">
        <v>0</v>
      </c>
      <c r="F3">
        <v>0</v>
      </c>
      <c r="G3">
        <v>1</v>
      </c>
      <c r="H3">
        <v>0</v>
      </c>
    </row>
    <row r="4" spans="2:8" x14ac:dyDescent="0.35">
      <c r="B4">
        <v>5</v>
      </c>
      <c r="C4">
        <v>0.98</v>
      </c>
      <c r="D4">
        <v>0.08</v>
      </c>
      <c r="F4">
        <v>5</v>
      </c>
      <c r="G4">
        <v>0.96</v>
      </c>
      <c r="H4">
        <v>0.05</v>
      </c>
    </row>
    <row r="5" spans="2:8" x14ac:dyDescent="0.35">
      <c r="B5">
        <v>10</v>
      </c>
      <c r="C5">
        <v>0.95</v>
      </c>
      <c r="D5">
        <v>0.08</v>
      </c>
      <c r="F5">
        <v>10</v>
      </c>
      <c r="G5">
        <v>0.9</v>
      </c>
      <c r="H5">
        <v>0.04</v>
      </c>
    </row>
    <row r="6" spans="2:8" x14ac:dyDescent="0.35">
      <c r="B6">
        <v>15</v>
      </c>
      <c r="C6">
        <v>0.93</v>
      </c>
      <c r="D6">
        <v>0.08</v>
      </c>
      <c r="F6">
        <v>15</v>
      </c>
      <c r="G6">
        <v>0.85</v>
      </c>
      <c r="H6">
        <v>0.04</v>
      </c>
    </row>
    <row r="7" spans="2:8" x14ac:dyDescent="0.35">
      <c r="B7">
        <v>20</v>
      </c>
      <c r="C7">
        <v>0.9</v>
      </c>
      <c r="D7">
        <v>0.06</v>
      </c>
      <c r="F7">
        <v>20</v>
      </c>
      <c r="G7">
        <v>0.8</v>
      </c>
      <c r="H7">
        <v>0.03</v>
      </c>
    </row>
    <row r="8" spans="2:8" x14ac:dyDescent="0.35">
      <c r="B8">
        <v>25</v>
      </c>
      <c r="C8">
        <v>0.87</v>
      </c>
      <c r="D8">
        <v>7.0000000000000007E-2</v>
      </c>
      <c r="F8">
        <v>25</v>
      </c>
      <c r="G8">
        <v>0.76</v>
      </c>
      <c r="H8">
        <v>0.05</v>
      </c>
    </row>
    <row r="9" spans="2:8" x14ac:dyDescent="0.35">
      <c r="B9">
        <v>30</v>
      </c>
      <c r="C9">
        <v>0.84</v>
      </c>
      <c r="D9">
        <v>0.06</v>
      </c>
      <c r="F9">
        <v>30</v>
      </c>
      <c r="G9">
        <v>0.71</v>
      </c>
      <c r="H9">
        <v>0.05</v>
      </c>
    </row>
    <row r="10" spans="2:8" x14ac:dyDescent="0.35">
      <c r="B10">
        <v>35</v>
      </c>
      <c r="C10">
        <v>0.8</v>
      </c>
      <c r="D10">
        <v>0.05</v>
      </c>
      <c r="F10">
        <v>35</v>
      </c>
      <c r="G10">
        <v>0.67</v>
      </c>
      <c r="H10">
        <v>0.04</v>
      </c>
    </row>
    <row r="11" spans="2:8" x14ac:dyDescent="0.35">
      <c r="B11">
        <v>40</v>
      </c>
      <c r="C11">
        <v>0.78</v>
      </c>
      <c r="D11">
        <v>0.05</v>
      </c>
      <c r="F11">
        <v>40</v>
      </c>
      <c r="G11">
        <v>0.62</v>
      </c>
      <c r="H11">
        <v>0.03</v>
      </c>
    </row>
    <row r="12" spans="2:8" x14ac:dyDescent="0.35">
      <c r="B12">
        <v>45</v>
      </c>
      <c r="C12">
        <v>0.75</v>
      </c>
      <c r="D12">
        <v>0.05</v>
      </c>
      <c r="F12">
        <v>45</v>
      </c>
      <c r="G12">
        <v>0.57999999999999996</v>
      </c>
      <c r="H12">
        <v>0.05</v>
      </c>
    </row>
  </sheetData>
  <mergeCells count="2">
    <mergeCell ref="B1:D1"/>
    <mergeCell ref="F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076FB-00D3-400D-99ED-C2846508E1B8}">
  <dimension ref="A1:G12"/>
  <sheetViews>
    <sheetView workbookViewId="0">
      <selection activeCell="G25" sqref="G25"/>
    </sheetView>
  </sheetViews>
  <sheetFormatPr defaultRowHeight="14.5" x14ac:dyDescent="0.35"/>
  <sheetData>
    <row r="1" spans="1:7" x14ac:dyDescent="0.35">
      <c r="A1" s="4" t="s">
        <v>7</v>
      </c>
      <c r="B1" s="4"/>
      <c r="C1" s="4"/>
      <c r="E1" s="4" t="s">
        <v>8</v>
      </c>
      <c r="F1" s="4"/>
      <c r="G1" s="4"/>
    </row>
    <row r="2" spans="1:7" x14ac:dyDescent="0.35">
      <c r="A2" s="1" t="s">
        <v>12</v>
      </c>
      <c r="B2" s="1" t="s">
        <v>13</v>
      </c>
      <c r="C2" s="1" t="s">
        <v>6</v>
      </c>
      <c r="E2" s="1" t="s">
        <v>12</v>
      </c>
      <c r="F2" s="1" t="s">
        <v>13</v>
      </c>
      <c r="G2" s="1" t="s">
        <v>6</v>
      </c>
    </row>
    <row r="3" spans="1:7" x14ac:dyDescent="0.35">
      <c r="A3">
        <v>0</v>
      </c>
      <c r="B3">
        <v>1</v>
      </c>
      <c r="C3">
        <v>0</v>
      </c>
      <c r="E3">
        <v>0</v>
      </c>
      <c r="F3">
        <v>1</v>
      </c>
      <c r="G3">
        <v>0</v>
      </c>
    </row>
    <row r="4" spans="1:7" x14ac:dyDescent="0.35">
      <c r="A4">
        <v>5</v>
      </c>
      <c r="B4">
        <v>0.91</v>
      </c>
      <c r="C4">
        <v>0.04</v>
      </c>
      <c r="E4">
        <v>5</v>
      </c>
      <c r="F4">
        <v>0.93</v>
      </c>
      <c r="G4">
        <v>0.02</v>
      </c>
    </row>
    <row r="5" spans="1:7" x14ac:dyDescent="0.35">
      <c r="A5">
        <v>10</v>
      </c>
      <c r="B5">
        <v>0.89</v>
      </c>
      <c r="C5">
        <v>0.05</v>
      </c>
      <c r="E5">
        <v>10</v>
      </c>
      <c r="F5">
        <v>0.88</v>
      </c>
      <c r="G5">
        <v>0.04</v>
      </c>
    </row>
    <row r="6" spans="1:7" x14ac:dyDescent="0.35">
      <c r="A6">
        <v>15</v>
      </c>
      <c r="B6">
        <v>0.87</v>
      </c>
      <c r="C6">
        <v>0.04</v>
      </c>
      <c r="E6">
        <v>15</v>
      </c>
      <c r="F6">
        <v>0.78</v>
      </c>
      <c r="G6">
        <v>0</v>
      </c>
    </row>
    <row r="7" spans="1:7" x14ac:dyDescent="0.35">
      <c r="A7">
        <v>20</v>
      </c>
      <c r="B7">
        <v>0.78</v>
      </c>
      <c r="C7">
        <v>0.1</v>
      </c>
      <c r="E7">
        <v>20</v>
      </c>
      <c r="F7">
        <v>0.74</v>
      </c>
      <c r="G7">
        <v>0.03</v>
      </c>
    </row>
    <row r="8" spans="1:7" x14ac:dyDescent="0.35">
      <c r="A8">
        <v>25</v>
      </c>
      <c r="B8">
        <v>0.74</v>
      </c>
      <c r="C8">
        <v>0.1</v>
      </c>
      <c r="E8">
        <v>25</v>
      </c>
      <c r="F8">
        <v>0.65</v>
      </c>
      <c r="G8">
        <v>0.05</v>
      </c>
    </row>
    <row r="9" spans="1:7" x14ac:dyDescent="0.35">
      <c r="A9">
        <v>30</v>
      </c>
      <c r="B9">
        <v>0.75</v>
      </c>
      <c r="C9">
        <v>0.05</v>
      </c>
      <c r="E9">
        <v>30</v>
      </c>
      <c r="F9">
        <v>0.63</v>
      </c>
      <c r="G9">
        <v>0.05</v>
      </c>
    </row>
    <row r="10" spans="1:7" x14ac:dyDescent="0.35">
      <c r="A10">
        <v>35</v>
      </c>
      <c r="B10">
        <v>0.71</v>
      </c>
      <c r="C10">
        <v>0.09</v>
      </c>
      <c r="E10">
        <v>35</v>
      </c>
      <c r="F10">
        <v>0.62</v>
      </c>
      <c r="G10">
        <v>0.04</v>
      </c>
    </row>
    <row r="11" spans="1:7" x14ac:dyDescent="0.35">
      <c r="A11">
        <v>40</v>
      </c>
      <c r="B11">
        <v>0.7</v>
      </c>
      <c r="C11">
        <v>0.04</v>
      </c>
      <c r="E11">
        <v>40</v>
      </c>
      <c r="F11">
        <v>0.53</v>
      </c>
      <c r="G11">
        <v>0.09</v>
      </c>
    </row>
    <row r="12" spans="1:7" x14ac:dyDescent="0.35">
      <c r="A12">
        <v>45</v>
      </c>
      <c r="B12">
        <v>0.66</v>
      </c>
      <c r="C12">
        <v>0.06</v>
      </c>
      <c r="E12">
        <v>45</v>
      </c>
      <c r="F12">
        <v>0.46</v>
      </c>
      <c r="G12">
        <v>0.1</v>
      </c>
    </row>
  </sheetData>
  <mergeCells count="2">
    <mergeCell ref="A1:C1"/>
    <mergeCell ref="E1:G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5D997-4E6A-4C34-9B2D-F3CF6C9160B5}">
  <dimension ref="A1:G12"/>
  <sheetViews>
    <sheetView workbookViewId="0">
      <selection activeCell="G25" sqref="G25"/>
    </sheetView>
  </sheetViews>
  <sheetFormatPr defaultRowHeight="14.5" x14ac:dyDescent="0.35"/>
  <sheetData>
    <row r="1" spans="1:7" x14ac:dyDescent="0.35">
      <c r="A1" s="4" t="s">
        <v>7</v>
      </c>
      <c r="B1" s="4"/>
      <c r="C1" s="4"/>
      <c r="E1" s="4" t="s">
        <v>8</v>
      </c>
      <c r="F1" s="4"/>
      <c r="G1" s="4"/>
    </row>
    <row r="2" spans="1:7" x14ac:dyDescent="0.35">
      <c r="A2" s="1" t="s">
        <v>12</v>
      </c>
      <c r="B2" s="1" t="s">
        <v>13</v>
      </c>
      <c r="C2" s="1" t="s">
        <v>6</v>
      </c>
      <c r="E2" s="1" t="s">
        <v>12</v>
      </c>
      <c r="F2" s="1" t="s">
        <v>13</v>
      </c>
      <c r="G2" s="1" t="s">
        <v>6</v>
      </c>
    </row>
    <row r="3" spans="1:7" x14ac:dyDescent="0.35">
      <c r="A3">
        <v>0</v>
      </c>
      <c r="B3">
        <v>1</v>
      </c>
      <c r="C3">
        <v>0</v>
      </c>
      <c r="E3">
        <v>0</v>
      </c>
      <c r="F3">
        <v>1</v>
      </c>
      <c r="G3">
        <v>0</v>
      </c>
    </row>
    <row r="4" spans="1:7" x14ac:dyDescent="0.35">
      <c r="A4">
        <v>5</v>
      </c>
      <c r="B4">
        <v>0.96</v>
      </c>
      <c r="C4">
        <v>0.04</v>
      </c>
      <c r="E4">
        <v>5</v>
      </c>
      <c r="F4">
        <v>0.93</v>
      </c>
      <c r="G4">
        <v>0.05</v>
      </c>
    </row>
    <row r="5" spans="1:7" x14ac:dyDescent="0.35">
      <c r="A5">
        <v>10</v>
      </c>
      <c r="B5">
        <v>0.87</v>
      </c>
      <c r="C5">
        <v>0.04</v>
      </c>
      <c r="E5">
        <v>10</v>
      </c>
      <c r="F5">
        <v>0.84</v>
      </c>
      <c r="G5">
        <v>0.05</v>
      </c>
    </row>
    <row r="6" spans="1:7" x14ac:dyDescent="0.35">
      <c r="A6">
        <v>15</v>
      </c>
      <c r="B6">
        <v>0.79</v>
      </c>
      <c r="C6">
        <v>0.05</v>
      </c>
      <c r="E6">
        <v>15</v>
      </c>
      <c r="F6">
        <v>0.73</v>
      </c>
      <c r="G6">
        <v>7.0000000000000007E-2</v>
      </c>
    </row>
    <row r="7" spans="1:7" x14ac:dyDescent="0.35">
      <c r="A7">
        <v>20</v>
      </c>
      <c r="B7">
        <v>0.7</v>
      </c>
      <c r="C7">
        <v>0.08</v>
      </c>
      <c r="E7">
        <v>20</v>
      </c>
      <c r="F7">
        <v>0.56999999999999995</v>
      </c>
      <c r="G7">
        <v>7.0000000000000007E-2</v>
      </c>
    </row>
    <row r="8" spans="1:7" x14ac:dyDescent="0.35">
      <c r="A8">
        <v>25</v>
      </c>
      <c r="B8">
        <v>0.68</v>
      </c>
      <c r="C8">
        <v>0.06</v>
      </c>
      <c r="E8">
        <v>25</v>
      </c>
      <c r="F8">
        <v>0.45</v>
      </c>
      <c r="G8">
        <v>0.08</v>
      </c>
    </row>
    <row r="9" spans="1:7" x14ac:dyDescent="0.35">
      <c r="A9">
        <v>30</v>
      </c>
      <c r="B9">
        <v>0.53</v>
      </c>
      <c r="C9">
        <v>0.08</v>
      </c>
      <c r="E9">
        <v>30</v>
      </c>
      <c r="F9">
        <v>0.3</v>
      </c>
      <c r="G9">
        <v>0.11</v>
      </c>
    </row>
    <row r="10" spans="1:7" x14ac:dyDescent="0.35">
      <c r="A10">
        <v>35</v>
      </c>
      <c r="B10">
        <v>0.46</v>
      </c>
      <c r="C10">
        <v>0.11</v>
      </c>
      <c r="E10">
        <v>35</v>
      </c>
      <c r="F10">
        <v>0.19</v>
      </c>
      <c r="G10">
        <v>0.09</v>
      </c>
    </row>
    <row r="11" spans="1:7" x14ac:dyDescent="0.35">
      <c r="A11">
        <v>40</v>
      </c>
      <c r="B11">
        <v>0.38</v>
      </c>
      <c r="C11">
        <v>0.11</v>
      </c>
      <c r="E11">
        <v>40</v>
      </c>
      <c r="F11">
        <v>0.09</v>
      </c>
      <c r="G11">
        <v>0.09</v>
      </c>
    </row>
    <row r="12" spans="1:7" x14ac:dyDescent="0.35">
      <c r="A12">
        <v>45</v>
      </c>
      <c r="B12">
        <v>0.32</v>
      </c>
      <c r="C12">
        <v>0.13</v>
      </c>
      <c r="E12">
        <v>45</v>
      </c>
      <c r="F12">
        <v>0.05</v>
      </c>
      <c r="G12">
        <v>0.06</v>
      </c>
    </row>
  </sheetData>
  <mergeCells count="2">
    <mergeCell ref="A1:C1"/>
    <mergeCell ref="E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622E1-A818-4114-80EE-3A0143479916}">
  <dimension ref="A1:I15"/>
  <sheetViews>
    <sheetView workbookViewId="0">
      <selection sqref="A1:I15"/>
    </sheetView>
  </sheetViews>
  <sheetFormatPr defaultRowHeight="14.5" x14ac:dyDescent="0.35"/>
  <cols>
    <col min="1" max="1" width="9.1796875" customWidth="1"/>
    <col min="2" max="2" width="13.54296875" bestFit="1" customWidth="1"/>
    <col min="4" max="4" width="15.81640625" bestFit="1" customWidth="1"/>
    <col min="6" max="6" width="9.453125" bestFit="1" customWidth="1"/>
    <col min="7" max="7" width="13.54296875" bestFit="1" customWidth="1"/>
    <col min="9" max="9" width="15.81640625" bestFit="1" customWidth="1"/>
  </cols>
  <sheetData>
    <row r="1" spans="1:9" x14ac:dyDescent="0.35">
      <c r="A1" s="4" t="s">
        <v>7</v>
      </c>
      <c r="B1" s="4"/>
      <c r="C1" s="4"/>
      <c r="D1" s="4"/>
      <c r="F1" s="4" t="s">
        <v>8</v>
      </c>
      <c r="G1" s="4"/>
      <c r="H1" s="4"/>
      <c r="I1" s="4"/>
    </row>
    <row r="2" spans="1:9" x14ac:dyDescent="0.35">
      <c r="A2" s="1" t="s">
        <v>13</v>
      </c>
      <c r="B2" s="1" t="s">
        <v>14</v>
      </c>
      <c r="C2" s="1" t="s">
        <v>15</v>
      </c>
      <c r="D2" s="1" t="s">
        <v>16</v>
      </c>
      <c r="F2" s="1" t="s">
        <v>13</v>
      </c>
      <c r="G2" s="1" t="s">
        <v>14</v>
      </c>
      <c r="H2" s="1" t="s">
        <v>15</v>
      </c>
      <c r="I2" s="1" t="s">
        <v>16</v>
      </c>
    </row>
    <row r="3" spans="1:9" x14ac:dyDescent="0.35">
      <c r="A3">
        <v>1</v>
      </c>
      <c r="B3">
        <v>0</v>
      </c>
      <c r="C3">
        <v>0</v>
      </c>
      <c r="D3">
        <v>0</v>
      </c>
      <c r="F3">
        <v>1</v>
      </c>
      <c r="G3">
        <v>0</v>
      </c>
      <c r="H3">
        <v>0</v>
      </c>
      <c r="I3">
        <v>0</v>
      </c>
    </row>
    <row r="4" spans="1:9" x14ac:dyDescent="0.35">
      <c r="A4">
        <v>0.92</v>
      </c>
      <c r="B4">
        <v>0.03</v>
      </c>
      <c r="C4">
        <v>9.4444444444444446E-6</v>
      </c>
      <c r="D4">
        <v>1.6695576778015705E-6</v>
      </c>
      <c r="F4">
        <v>0.91</v>
      </c>
      <c r="G4">
        <v>0.12</v>
      </c>
      <c r="H4">
        <v>1.4513888888888888E-5</v>
      </c>
      <c r="I4">
        <v>1.2767205771423778E-6</v>
      </c>
    </row>
    <row r="5" spans="1:9" x14ac:dyDescent="0.35">
      <c r="A5">
        <v>0.82</v>
      </c>
      <c r="B5">
        <v>0.09</v>
      </c>
      <c r="C5">
        <v>3.0694444444444444E-5</v>
      </c>
      <c r="D5">
        <v>4.6158359327455222E-6</v>
      </c>
      <c r="F5">
        <v>0.63</v>
      </c>
      <c r="G5">
        <v>0.09</v>
      </c>
      <c r="H5">
        <v>5.9791666666666659E-5</v>
      </c>
      <c r="I5">
        <v>3.4736108334443834E-6</v>
      </c>
    </row>
    <row r="6" spans="1:9" x14ac:dyDescent="0.35">
      <c r="A6">
        <v>0.67</v>
      </c>
      <c r="B6">
        <v>0.1</v>
      </c>
      <c r="C6">
        <v>5.458333333333333E-5</v>
      </c>
      <c r="D6">
        <v>8.0201568978834009E-6</v>
      </c>
      <c r="F6">
        <v>0.37</v>
      </c>
      <c r="G6">
        <v>0.04</v>
      </c>
      <c r="H6">
        <v>1.192361111111111E-4</v>
      </c>
      <c r="I6">
        <v>5.3961506055728843E-6</v>
      </c>
    </row>
    <row r="7" spans="1:9" x14ac:dyDescent="0.35">
      <c r="A7">
        <v>0.49</v>
      </c>
      <c r="B7">
        <v>0.1</v>
      </c>
      <c r="C7">
        <v>8.1249999999999996E-5</v>
      </c>
      <c r="D7">
        <v>1.1412154420551734E-5</v>
      </c>
      <c r="F7">
        <v>0.19</v>
      </c>
      <c r="G7">
        <v>0.02</v>
      </c>
      <c r="H7">
        <v>1.8576388888888888E-4</v>
      </c>
      <c r="I7">
        <v>1.284740990853895E-5</v>
      </c>
    </row>
    <row r="8" spans="1:9" x14ac:dyDescent="0.35">
      <c r="A8">
        <v>0.34</v>
      </c>
      <c r="B8">
        <v>0.13</v>
      </c>
      <c r="C8">
        <v>1.2604166666666666E-4</v>
      </c>
      <c r="D8">
        <v>1.7205693233044393E-5</v>
      </c>
      <c r="F8">
        <v>0.06</v>
      </c>
      <c r="G8">
        <v>0.01</v>
      </c>
      <c r="H8">
        <v>3.0597222222222224E-4</v>
      </c>
      <c r="I8">
        <v>2.3824404245527746E-5</v>
      </c>
    </row>
    <row r="9" spans="1:9" x14ac:dyDescent="0.35">
      <c r="A9">
        <v>0.14000000000000001</v>
      </c>
      <c r="B9">
        <v>0.09</v>
      </c>
      <c r="C9">
        <v>2.1180555555555558E-4</v>
      </c>
      <c r="D9">
        <v>2.7786977643191244E-5</v>
      </c>
      <c r="F9">
        <v>0.01</v>
      </c>
      <c r="G9">
        <v>0</v>
      </c>
      <c r="H9">
        <v>5.2298611111111111E-4</v>
      </c>
      <c r="I9">
        <v>4.8210552063287074E-5</v>
      </c>
    </row>
    <row r="10" spans="1:9" x14ac:dyDescent="0.35">
      <c r="A10">
        <v>0.05</v>
      </c>
      <c r="B10">
        <v>0.03</v>
      </c>
      <c r="C10">
        <v>3.0694444444444438E-4</v>
      </c>
      <c r="D10">
        <v>4.3219111391908217E-5</v>
      </c>
      <c r="F10">
        <v>0.02</v>
      </c>
      <c r="G10">
        <v>0.01</v>
      </c>
      <c r="H10">
        <v>7.5979166666666675E-4</v>
      </c>
      <c r="I10">
        <v>4.0841835849476171E-5</v>
      </c>
    </row>
    <row r="11" spans="1:9" x14ac:dyDescent="0.35">
      <c r="A11">
        <v>0.03</v>
      </c>
      <c r="B11">
        <v>0.01</v>
      </c>
      <c r="C11">
        <v>4.1215277777777778E-4</v>
      </c>
      <c r="D11">
        <v>5.5734347716933939E-5</v>
      </c>
      <c r="F11">
        <v>0</v>
      </c>
      <c r="G11">
        <v>0</v>
      </c>
      <c r="H11">
        <v>1.0021527777777778E-3</v>
      </c>
      <c r="I11">
        <v>5.134795667133208E-5</v>
      </c>
    </row>
    <row r="12" spans="1:9" x14ac:dyDescent="0.35">
      <c r="A12">
        <v>0.01</v>
      </c>
      <c r="B12">
        <v>0</v>
      </c>
      <c r="C12">
        <v>5.1666666666666668E-4</v>
      </c>
      <c r="D12">
        <v>7.2642540273639981E-5</v>
      </c>
      <c r="F12">
        <v>0</v>
      </c>
      <c r="G12">
        <v>0</v>
      </c>
      <c r="H12">
        <v>1.2552777777777779E-3</v>
      </c>
      <c r="I12">
        <v>7.8898730313369122E-5</v>
      </c>
    </row>
    <row r="13" spans="1:9" x14ac:dyDescent="0.35">
      <c r="A13">
        <v>0</v>
      </c>
      <c r="B13">
        <v>0</v>
      </c>
      <c r="C13">
        <v>6.3472222222222218E-4</v>
      </c>
      <c r="D13">
        <v>8.4032541187298762E-5</v>
      </c>
      <c r="F13">
        <v>0</v>
      </c>
      <c r="G13">
        <v>0</v>
      </c>
      <c r="H13">
        <v>1.5090972222222222E-3</v>
      </c>
      <c r="I13">
        <v>7.973776706751698E-5</v>
      </c>
    </row>
    <row r="14" spans="1:9" x14ac:dyDescent="0.35">
      <c r="A14">
        <v>0</v>
      </c>
      <c r="B14">
        <v>0</v>
      </c>
      <c r="C14">
        <v>7.5729166666666664E-4</v>
      </c>
      <c r="D14">
        <v>9.0652693725170867E-5</v>
      </c>
      <c r="F14">
        <v>0</v>
      </c>
      <c r="G14">
        <v>0</v>
      </c>
      <c r="H14">
        <v>1.77125E-3</v>
      </c>
      <c r="I14">
        <v>8.7700332836481551E-5</v>
      </c>
    </row>
    <row r="15" spans="1:9" x14ac:dyDescent="0.35">
      <c r="A15">
        <v>0</v>
      </c>
      <c r="B15">
        <v>0</v>
      </c>
      <c r="C15">
        <v>8.7881944444444455E-4</v>
      </c>
      <c r="D15">
        <v>1.0685006658114475E-4</v>
      </c>
      <c r="F15">
        <v>0</v>
      </c>
      <c r="G15">
        <v>0</v>
      </c>
      <c r="H15">
        <v>2.0070138888888885E-3</v>
      </c>
      <c r="I15">
        <v>1.0789727052921361E-4</v>
      </c>
    </row>
  </sheetData>
  <mergeCells count="2">
    <mergeCell ref="A1:D1"/>
    <mergeCell ref="F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C8B32-AB5D-49DB-967B-0FE26154EE6B}">
  <dimension ref="A1:I15"/>
  <sheetViews>
    <sheetView workbookViewId="0">
      <selection sqref="A1:I15"/>
    </sheetView>
  </sheetViews>
  <sheetFormatPr defaultRowHeight="14.5" x14ac:dyDescent="0.35"/>
  <sheetData>
    <row r="1" spans="1:9" x14ac:dyDescent="0.35">
      <c r="A1" s="4" t="s">
        <v>7</v>
      </c>
      <c r="B1" s="4"/>
      <c r="C1" s="4"/>
      <c r="D1" s="4"/>
      <c r="F1" s="4" t="s">
        <v>8</v>
      </c>
      <c r="G1" s="4"/>
      <c r="H1" s="4"/>
      <c r="I1" s="4"/>
    </row>
    <row r="2" spans="1:9" x14ac:dyDescent="0.35">
      <c r="A2" s="1" t="s">
        <v>13</v>
      </c>
      <c r="B2" s="1" t="s">
        <v>14</v>
      </c>
      <c r="C2" s="1" t="s">
        <v>15</v>
      </c>
      <c r="D2" s="1" t="s">
        <v>16</v>
      </c>
      <c r="F2" s="1" t="s">
        <v>13</v>
      </c>
      <c r="G2" s="1" t="s">
        <v>14</v>
      </c>
      <c r="H2" s="1" t="s">
        <v>15</v>
      </c>
      <c r="I2" s="1" t="s">
        <v>16</v>
      </c>
    </row>
    <row r="3" spans="1:9" x14ac:dyDescent="0.35">
      <c r="A3">
        <v>1</v>
      </c>
      <c r="B3">
        <v>0</v>
      </c>
      <c r="C3">
        <v>0</v>
      </c>
      <c r="D3">
        <v>0</v>
      </c>
      <c r="F3">
        <v>1</v>
      </c>
      <c r="G3">
        <v>0</v>
      </c>
      <c r="H3">
        <v>0</v>
      </c>
      <c r="I3">
        <v>0</v>
      </c>
    </row>
    <row r="4" spans="1:9" x14ac:dyDescent="0.35">
      <c r="A4">
        <v>0.96</v>
      </c>
      <c r="B4">
        <v>0.06</v>
      </c>
      <c r="C4">
        <v>9.7222222222222227E-6</v>
      </c>
      <c r="D4">
        <v>6.8746492615358837E-7</v>
      </c>
      <c r="F4">
        <v>0.95</v>
      </c>
      <c r="G4">
        <v>0.06</v>
      </c>
      <c r="H4">
        <v>1.4513888888888888E-5</v>
      </c>
      <c r="I4">
        <v>8.7290313124837078E-7</v>
      </c>
    </row>
    <row r="5" spans="1:9" x14ac:dyDescent="0.35">
      <c r="A5">
        <v>0.74</v>
      </c>
      <c r="B5">
        <v>7.0000000000000007E-2</v>
      </c>
      <c r="C5">
        <v>3.2083333333333332E-5</v>
      </c>
      <c r="D5">
        <v>2.6733856326277997E-6</v>
      </c>
      <c r="F5">
        <v>0.52</v>
      </c>
      <c r="G5">
        <v>0.02</v>
      </c>
      <c r="H5">
        <v>5.8541666666666669E-5</v>
      </c>
      <c r="I5">
        <v>3.1868871959954875E-6</v>
      </c>
    </row>
    <row r="6" spans="1:9" x14ac:dyDescent="0.35">
      <c r="A6">
        <v>0.56000000000000005</v>
      </c>
      <c r="B6">
        <v>0.05</v>
      </c>
      <c r="C6">
        <v>5.5972222222222224E-5</v>
      </c>
      <c r="D6">
        <v>3.9320521296922414E-6</v>
      </c>
      <c r="F6">
        <v>0.26</v>
      </c>
      <c r="G6">
        <v>0.01</v>
      </c>
      <c r="H6">
        <v>1.1409722222222221E-4</v>
      </c>
      <c r="I6">
        <v>8.2326088675116831E-6</v>
      </c>
    </row>
    <row r="7" spans="1:9" x14ac:dyDescent="0.35">
      <c r="A7">
        <v>0.37</v>
      </c>
      <c r="B7">
        <v>0.09</v>
      </c>
      <c r="C7">
        <v>8.3055555555555549E-5</v>
      </c>
      <c r="D7">
        <v>6.2876949691195568E-6</v>
      </c>
      <c r="F7">
        <v>0.11</v>
      </c>
      <c r="G7">
        <v>0.01</v>
      </c>
      <c r="H7">
        <v>1.779861111111111E-4</v>
      </c>
      <c r="I7">
        <v>9.0688169767629879E-6</v>
      </c>
    </row>
    <row r="8" spans="1:9" x14ac:dyDescent="0.35">
      <c r="A8">
        <v>0.2</v>
      </c>
      <c r="B8">
        <v>7.0000000000000007E-2</v>
      </c>
      <c r="C8">
        <v>1.2638888888888888E-4</v>
      </c>
      <c r="D8">
        <v>1.0158371691964161E-5</v>
      </c>
      <c r="F8">
        <v>0.03</v>
      </c>
      <c r="G8">
        <v>0</v>
      </c>
      <c r="H8">
        <v>2.8173611111111108E-4</v>
      </c>
      <c r="I8">
        <v>1.7369164798644433E-5</v>
      </c>
    </row>
    <row r="9" spans="1:9" x14ac:dyDescent="0.35">
      <c r="A9">
        <v>0.05</v>
      </c>
      <c r="B9">
        <v>0.02</v>
      </c>
      <c r="C9">
        <v>2.0347222222222221E-4</v>
      </c>
      <c r="D9">
        <v>1.5353034344397433E-5</v>
      </c>
      <c r="F9">
        <v>0.01</v>
      </c>
      <c r="G9">
        <v>0</v>
      </c>
      <c r="H9">
        <v>4.9631944444444452E-4</v>
      </c>
      <c r="I9">
        <v>9.8840695185188616E-6</v>
      </c>
    </row>
    <row r="10" spans="1:9" x14ac:dyDescent="0.35">
      <c r="A10">
        <v>0.02</v>
      </c>
      <c r="B10">
        <v>0.01</v>
      </c>
      <c r="C10">
        <v>2.8750000000000005E-4</v>
      </c>
      <c r="D10">
        <v>2.2271862958217709E-5</v>
      </c>
      <c r="F10">
        <v>0.01</v>
      </c>
      <c r="G10">
        <v>0.01</v>
      </c>
      <c r="H10">
        <v>7.3104166666666673E-4</v>
      </c>
      <c r="I10">
        <v>1.7907782034841893E-5</v>
      </c>
    </row>
    <row r="11" spans="1:9" x14ac:dyDescent="0.35">
      <c r="A11">
        <v>0.01</v>
      </c>
      <c r="B11">
        <v>0</v>
      </c>
      <c r="C11">
        <v>3.7638888888888894E-4</v>
      </c>
      <c r="D11">
        <v>2.9607938385373915E-5</v>
      </c>
      <c r="F11">
        <v>0</v>
      </c>
      <c r="G11">
        <v>0</v>
      </c>
      <c r="H11">
        <v>9.5291666666666669E-4</v>
      </c>
      <c r="I11">
        <v>2.1508503916840464E-5</v>
      </c>
    </row>
    <row r="12" spans="1:9" x14ac:dyDescent="0.35">
      <c r="A12">
        <v>0</v>
      </c>
      <c r="B12">
        <v>0</v>
      </c>
      <c r="C12">
        <v>4.6597222222222222E-4</v>
      </c>
      <c r="D12">
        <v>3.7130250179537716E-5</v>
      </c>
      <c r="F12">
        <v>0</v>
      </c>
      <c r="G12">
        <v>0</v>
      </c>
      <c r="H12">
        <v>1.1584722222222224E-3</v>
      </c>
      <c r="I12">
        <v>1.6702507758779816E-5</v>
      </c>
    </row>
    <row r="13" spans="1:9" x14ac:dyDescent="0.35">
      <c r="A13">
        <v>0</v>
      </c>
      <c r="B13">
        <v>0</v>
      </c>
      <c r="C13">
        <v>5.6041666666666664E-4</v>
      </c>
      <c r="D13">
        <v>4.6719030641421445E-5</v>
      </c>
      <c r="F13">
        <v>0</v>
      </c>
      <c r="G13">
        <v>0</v>
      </c>
      <c r="H13">
        <v>1.4011805555555557E-3</v>
      </c>
      <c r="I13">
        <v>1.4559835566667678E-5</v>
      </c>
    </row>
    <row r="14" spans="1:9" x14ac:dyDescent="0.35">
      <c r="A14">
        <v>0</v>
      </c>
      <c r="B14">
        <v>0</v>
      </c>
      <c r="C14">
        <v>6.5868055555555558E-4</v>
      </c>
      <c r="D14">
        <v>5.8223192978548392E-5</v>
      </c>
      <c r="F14">
        <v>0</v>
      </c>
      <c r="G14">
        <v>0</v>
      </c>
      <c r="H14">
        <v>1.6497916666666668E-3</v>
      </c>
      <c r="I14">
        <v>3.4799774504377716E-5</v>
      </c>
    </row>
    <row r="15" spans="1:9" x14ac:dyDescent="0.35">
      <c r="A15">
        <v>0</v>
      </c>
      <c r="B15">
        <v>0</v>
      </c>
      <c r="C15">
        <v>7.5763888888888897E-4</v>
      </c>
      <c r="D15">
        <v>6.5917301701300322E-5</v>
      </c>
      <c r="F15">
        <v>0</v>
      </c>
      <c r="G15">
        <v>0</v>
      </c>
      <c r="H15">
        <v>1.8768750000000001E-3</v>
      </c>
      <c r="I15">
        <v>4.8008065005325218E-5</v>
      </c>
    </row>
  </sheetData>
  <mergeCells count="2">
    <mergeCell ref="A1:D1"/>
    <mergeCell ref="F1:I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1D132-CD7B-469B-AB0B-6EB5A039D4FB}">
  <dimension ref="A1:I15"/>
  <sheetViews>
    <sheetView workbookViewId="0">
      <selection sqref="A1:I15"/>
    </sheetView>
  </sheetViews>
  <sheetFormatPr defaultRowHeight="14.5" x14ac:dyDescent="0.35"/>
  <sheetData>
    <row r="1" spans="1:9" x14ac:dyDescent="0.35">
      <c r="A1" s="4" t="s">
        <v>7</v>
      </c>
      <c r="B1" s="4"/>
      <c r="C1" s="4"/>
      <c r="D1" s="4"/>
      <c r="F1" s="4" t="s">
        <v>8</v>
      </c>
      <c r="G1" s="4"/>
      <c r="H1" s="4"/>
      <c r="I1" s="4"/>
    </row>
    <row r="2" spans="1:9" x14ac:dyDescent="0.35">
      <c r="A2" s="1" t="s">
        <v>13</v>
      </c>
      <c r="B2" s="1" t="s">
        <v>14</v>
      </c>
      <c r="C2" s="1" t="s">
        <v>15</v>
      </c>
      <c r="D2" s="1" t="s">
        <v>16</v>
      </c>
      <c r="F2" s="1" t="s">
        <v>13</v>
      </c>
      <c r="G2" s="1" t="s">
        <v>14</v>
      </c>
      <c r="H2" s="1" t="s">
        <v>15</v>
      </c>
      <c r="I2" s="1" t="s">
        <v>16</v>
      </c>
    </row>
    <row r="3" spans="1:9" x14ac:dyDescent="0.35">
      <c r="A3">
        <v>1</v>
      </c>
      <c r="B3">
        <v>0</v>
      </c>
      <c r="C3">
        <v>0</v>
      </c>
      <c r="D3">
        <v>0</v>
      </c>
      <c r="F3">
        <v>1</v>
      </c>
      <c r="G3">
        <v>0</v>
      </c>
      <c r="H3">
        <v>0</v>
      </c>
      <c r="I3">
        <v>0</v>
      </c>
    </row>
    <row r="4" spans="1:9" x14ac:dyDescent="0.35">
      <c r="A4">
        <v>0.94</v>
      </c>
      <c r="B4">
        <v>7.0000000000000007E-2</v>
      </c>
      <c r="C4">
        <v>1.0555555555555555E-5</v>
      </c>
      <c r="D4">
        <v>6.4400128440942417E-7</v>
      </c>
      <c r="F4">
        <v>0.83</v>
      </c>
      <c r="G4">
        <v>0.01</v>
      </c>
      <c r="H4">
        <v>1.3611111111111111E-5</v>
      </c>
      <c r="I4">
        <v>1.1578702778147964E-6</v>
      </c>
    </row>
    <row r="5" spans="1:9" x14ac:dyDescent="0.35">
      <c r="A5">
        <v>0.71</v>
      </c>
      <c r="B5">
        <v>0.03</v>
      </c>
      <c r="C5">
        <v>3.4166666666666666E-5</v>
      </c>
      <c r="D5">
        <v>1.3923567816502365E-6</v>
      </c>
      <c r="F5">
        <v>0.48</v>
      </c>
      <c r="G5">
        <v>0.01</v>
      </c>
      <c r="H5">
        <v>4.9861111111111112E-5</v>
      </c>
      <c r="I5">
        <v>2.0293943328059012E-6</v>
      </c>
    </row>
    <row r="6" spans="1:9" x14ac:dyDescent="0.35">
      <c r="A6">
        <v>0.5</v>
      </c>
      <c r="B6">
        <v>0.03</v>
      </c>
      <c r="C6">
        <v>5.9444444444444438E-5</v>
      </c>
      <c r="D6">
        <v>2.3094846039327631E-6</v>
      </c>
      <c r="F6">
        <v>0.19</v>
      </c>
      <c r="G6">
        <v>0.01</v>
      </c>
      <c r="H6">
        <v>9.333333333333333E-5</v>
      </c>
      <c r="I6">
        <v>2.3996045198848647E-6</v>
      </c>
    </row>
    <row r="7" spans="1:9" x14ac:dyDescent="0.35">
      <c r="A7">
        <v>0.28999999999999998</v>
      </c>
      <c r="B7">
        <v>0.01</v>
      </c>
      <c r="C7">
        <v>8.5277777777777774E-5</v>
      </c>
      <c r="D7">
        <v>3.2468527021002653E-6</v>
      </c>
      <c r="F7">
        <v>0.09</v>
      </c>
      <c r="G7">
        <v>0.01</v>
      </c>
      <c r="H7">
        <v>1.426388888888889E-4</v>
      </c>
      <c r="I7">
        <v>1.7374994448884456E-6</v>
      </c>
    </row>
    <row r="8" spans="1:9" x14ac:dyDescent="0.35">
      <c r="A8">
        <v>0.14000000000000001</v>
      </c>
      <c r="B8">
        <v>0.03</v>
      </c>
      <c r="C8">
        <v>1.2631944444444442E-4</v>
      </c>
      <c r="D8">
        <v>4.2264233485285895E-6</v>
      </c>
      <c r="F8">
        <v>0.03</v>
      </c>
      <c r="G8">
        <v>0.02</v>
      </c>
      <c r="H8">
        <v>2.2201388888888892E-4</v>
      </c>
      <c r="I8">
        <v>2.2200510226591264E-6</v>
      </c>
    </row>
    <row r="9" spans="1:9" x14ac:dyDescent="0.35">
      <c r="A9">
        <v>0.03</v>
      </c>
      <c r="B9">
        <v>0.01</v>
      </c>
      <c r="C9">
        <v>1.9680555555555554E-4</v>
      </c>
      <c r="D9">
        <v>5.9714146740849089E-6</v>
      </c>
      <c r="F9">
        <v>0.01</v>
      </c>
      <c r="G9">
        <v>0</v>
      </c>
      <c r="H9">
        <v>3.6368055555555562E-4</v>
      </c>
      <c r="I9">
        <v>2.5534411542847631E-6</v>
      </c>
    </row>
    <row r="10" spans="1:9" x14ac:dyDescent="0.35">
      <c r="A10">
        <v>0.01</v>
      </c>
      <c r="B10">
        <v>0</v>
      </c>
      <c r="C10">
        <v>2.672916666666666E-4</v>
      </c>
      <c r="D10">
        <v>9.323159137132444E-6</v>
      </c>
      <c r="F10">
        <v>0.01</v>
      </c>
      <c r="G10">
        <v>0</v>
      </c>
      <c r="H10">
        <v>5.147222222222223E-4</v>
      </c>
      <c r="I10">
        <v>2.4855097037940375E-5</v>
      </c>
    </row>
    <row r="11" spans="1:9" x14ac:dyDescent="0.35">
      <c r="A11">
        <v>0.01</v>
      </c>
      <c r="B11">
        <v>0</v>
      </c>
      <c r="C11">
        <v>3.4194444444444441E-4</v>
      </c>
      <c r="D11">
        <v>7.2415606479048467E-6</v>
      </c>
      <c r="F11">
        <v>0</v>
      </c>
      <c r="G11">
        <v>0</v>
      </c>
      <c r="H11">
        <v>6.6923611111111101E-4</v>
      </c>
      <c r="I11">
        <v>3.6399887014815861E-5</v>
      </c>
    </row>
    <row r="12" spans="1:9" x14ac:dyDescent="0.35">
      <c r="A12">
        <v>0</v>
      </c>
      <c r="B12">
        <v>0</v>
      </c>
      <c r="C12">
        <v>4.1694444444444439E-4</v>
      </c>
      <c r="D12">
        <v>5.9955938039303745E-6</v>
      </c>
      <c r="F12">
        <v>0</v>
      </c>
      <c r="G12">
        <v>0</v>
      </c>
      <c r="H12">
        <v>8.1368055555555566E-4</v>
      </c>
      <c r="I12">
        <v>4.7054542983989376E-5</v>
      </c>
    </row>
    <row r="13" spans="1:9" x14ac:dyDescent="0.35">
      <c r="A13">
        <v>0</v>
      </c>
      <c r="B13">
        <v>0</v>
      </c>
      <c r="C13">
        <v>4.9611111111111112E-4</v>
      </c>
      <c r="D13">
        <v>4.5080089908659367E-6</v>
      </c>
      <c r="F13">
        <v>0</v>
      </c>
      <c r="G13">
        <v>0</v>
      </c>
      <c r="H13">
        <v>9.6888888888888892E-4</v>
      </c>
      <c r="I13">
        <v>5.5006926471823103E-5</v>
      </c>
    </row>
    <row r="14" spans="1:9" x14ac:dyDescent="0.35">
      <c r="A14">
        <v>0</v>
      </c>
      <c r="B14">
        <v>0</v>
      </c>
      <c r="C14">
        <v>5.728472222222222E-4</v>
      </c>
      <c r="D14">
        <v>7.5544576408179737E-6</v>
      </c>
      <c r="F14">
        <v>0</v>
      </c>
      <c r="G14">
        <v>0</v>
      </c>
      <c r="H14">
        <v>1.1178472222222223E-3</v>
      </c>
      <c r="I14">
        <v>5.093606801365178E-5</v>
      </c>
    </row>
    <row r="15" spans="1:9" x14ac:dyDescent="0.35">
      <c r="A15">
        <v>0</v>
      </c>
      <c r="B15">
        <v>0</v>
      </c>
      <c r="C15">
        <v>6.5201388888888893E-4</v>
      </c>
      <c r="D15">
        <v>1.2594932721015747E-5</v>
      </c>
      <c r="F15">
        <v>0</v>
      </c>
      <c r="G15">
        <v>0</v>
      </c>
      <c r="H15">
        <v>1.2598611111111111E-3</v>
      </c>
      <c r="I15">
        <v>5.0595508480447749E-5</v>
      </c>
    </row>
  </sheetData>
  <mergeCells count="2">
    <mergeCell ref="A1:D1"/>
    <mergeCell ref="F1:I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88A0C-CDF8-4380-BB75-2216666DABCC}">
  <dimension ref="A1:I12"/>
  <sheetViews>
    <sheetView workbookViewId="0">
      <selection sqref="A1:I15"/>
    </sheetView>
  </sheetViews>
  <sheetFormatPr defaultRowHeight="14.5" x14ac:dyDescent="0.35"/>
  <sheetData>
    <row r="1" spans="1:9" x14ac:dyDescent="0.35">
      <c r="A1" s="4" t="s">
        <v>7</v>
      </c>
      <c r="B1" s="4"/>
      <c r="C1" s="4"/>
      <c r="D1" s="4"/>
      <c r="F1" s="4" t="s">
        <v>8</v>
      </c>
      <c r="G1" s="4"/>
      <c r="H1" s="4"/>
      <c r="I1" s="4"/>
    </row>
    <row r="2" spans="1:9" x14ac:dyDescent="0.35">
      <c r="A2" s="1" t="s">
        <v>13</v>
      </c>
      <c r="B2" s="1" t="s">
        <v>14</v>
      </c>
      <c r="C2" s="1" t="s">
        <v>15</v>
      </c>
      <c r="D2" s="1" t="s">
        <v>16</v>
      </c>
      <c r="F2" s="1" t="s">
        <v>13</v>
      </c>
      <c r="G2" s="1" t="s">
        <v>14</v>
      </c>
      <c r="H2" s="1" t="s">
        <v>15</v>
      </c>
      <c r="I2" s="1" t="s">
        <v>16</v>
      </c>
    </row>
    <row r="3" spans="1:9" x14ac:dyDescent="0.35">
      <c r="A3">
        <v>1</v>
      </c>
      <c r="B3">
        <v>0</v>
      </c>
      <c r="C3">
        <v>0</v>
      </c>
      <c r="D3">
        <v>0</v>
      </c>
      <c r="F3">
        <v>1</v>
      </c>
      <c r="G3">
        <v>0</v>
      </c>
      <c r="H3">
        <v>0</v>
      </c>
      <c r="I3">
        <v>0</v>
      </c>
    </row>
    <row r="4" spans="1:9" x14ac:dyDescent="0.35">
      <c r="A4">
        <v>0.98</v>
      </c>
      <c r="B4">
        <v>0.08</v>
      </c>
      <c r="C4">
        <v>9.4444444444444446E-6</v>
      </c>
      <c r="D4">
        <v>1.6695576778015705E-6</v>
      </c>
      <c r="F4">
        <v>0.96</v>
      </c>
      <c r="G4">
        <v>0.05</v>
      </c>
      <c r="H4">
        <v>1.4513888888888888E-5</v>
      </c>
      <c r="I4">
        <v>1.2767205771423778E-6</v>
      </c>
    </row>
    <row r="5" spans="1:9" x14ac:dyDescent="0.35">
      <c r="A5">
        <v>0.95</v>
      </c>
      <c r="B5">
        <v>0.08</v>
      </c>
      <c r="C5">
        <v>8.1249999999999996E-5</v>
      </c>
      <c r="D5">
        <v>1.1412154420551734E-5</v>
      </c>
      <c r="F5">
        <v>0.9</v>
      </c>
      <c r="G5">
        <v>0.04</v>
      </c>
      <c r="H5">
        <v>1.8576388888888888E-4</v>
      </c>
      <c r="I5">
        <v>1.284740990853895E-5</v>
      </c>
    </row>
    <row r="6" spans="1:9" x14ac:dyDescent="0.35">
      <c r="A6">
        <v>0.93</v>
      </c>
      <c r="B6">
        <v>0.08</v>
      </c>
      <c r="C6">
        <v>2.1180555555555558E-4</v>
      </c>
      <c r="D6">
        <v>2.7786977643191244E-5</v>
      </c>
      <c r="F6">
        <v>0.85</v>
      </c>
      <c r="G6">
        <v>0.04</v>
      </c>
      <c r="H6">
        <v>5.2298611111111111E-4</v>
      </c>
      <c r="I6">
        <v>4.8210552063287074E-5</v>
      </c>
    </row>
    <row r="7" spans="1:9" x14ac:dyDescent="0.35">
      <c r="A7">
        <v>0.9</v>
      </c>
      <c r="B7">
        <v>0.06</v>
      </c>
      <c r="C7">
        <v>3.0694444444444438E-4</v>
      </c>
      <c r="D7">
        <v>4.3219111391908217E-5</v>
      </c>
      <c r="F7">
        <v>0.8</v>
      </c>
      <c r="G7">
        <v>0.03</v>
      </c>
      <c r="H7">
        <v>7.5979166666666675E-4</v>
      </c>
      <c r="I7">
        <v>4.0841835849476171E-5</v>
      </c>
    </row>
    <row r="8" spans="1:9" x14ac:dyDescent="0.35">
      <c r="A8">
        <v>0.87</v>
      </c>
      <c r="B8">
        <v>7.0000000000000007E-2</v>
      </c>
      <c r="C8">
        <v>4.1215277777777778E-4</v>
      </c>
      <c r="D8">
        <v>5.5734347716933939E-5</v>
      </c>
      <c r="F8">
        <v>0.76</v>
      </c>
      <c r="G8">
        <v>0.05</v>
      </c>
      <c r="H8">
        <v>1.0021527777777778E-3</v>
      </c>
      <c r="I8">
        <v>5.134795667133208E-5</v>
      </c>
    </row>
    <row r="9" spans="1:9" x14ac:dyDescent="0.35">
      <c r="A9">
        <v>0.84</v>
      </c>
      <c r="B9">
        <v>0.06</v>
      </c>
      <c r="C9">
        <v>5.1666666666666668E-4</v>
      </c>
      <c r="D9">
        <v>7.2642540273639981E-5</v>
      </c>
      <c r="F9">
        <v>0.71</v>
      </c>
      <c r="G9">
        <v>0.05</v>
      </c>
      <c r="H9">
        <v>1.2552777777777779E-3</v>
      </c>
      <c r="I9">
        <v>7.8898730313369122E-5</v>
      </c>
    </row>
    <row r="10" spans="1:9" x14ac:dyDescent="0.35">
      <c r="A10">
        <v>0.8</v>
      </c>
      <c r="B10">
        <v>0.05</v>
      </c>
      <c r="C10">
        <v>6.3472222222222218E-4</v>
      </c>
      <c r="D10">
        <v>8.4032541187298762E-5</v>
      </c>
      <c r="F10">
        <v>0.67</v>
      </c>
      <c r="G10">
        <v>0.04</v>
      </c>
      <c r="H10">
        <v>1.5090972222222222E-3</v>
      </c>
      <c r="I10">
        <v>7.973776706751698E-5</v>
      </c>
    </row>
    <row r="11" spans="1:9" x14ac:dyDescent="0.35">
      <c r="A11">
        <v>0.78</v>
      </c>
      <c r="B11">
        <v>0.05</v>
      </c>
      <c r="C11">
        <v>7.5729166666666664E-4</v>
      </c>
      <c r="D11">
        <v>9.0652693725170867E-5</v>
      </c>
      <c r="F11">
        <v>0.62</v>
      </c>
      <c r="G11">
        <v>0.03</v>
      </c>
      <c r="H11">
        <v>1.77125E-3</v>
      </c>
      <c r="I11">
        <v>8.7700332836481551E-5</v>
      </c>
    </row>
    <row r="12" spans="1:9" x14ac:dyDescent="0.35">
      <c r="A12">
        <v>0.75</v>
      </c>
      <c r="B12">
        <v>0.05</v>
      </c>
      <c r="C12">
        <v>8.7881944444444455E-4</v>
      </c>
      <c r="D12">
        <v>1.0685006658114475E-4</v>
      </c>
      <c r="F12">
        <v>0.57999999999999996</v>
      </c>
      <c r="G12">
        <v>0.05</v>
      </c>
      <c r="H12">
        <v>2.0070138888888885E-3</v>
      </c>
      <c r="I12">
        <v>1.0789727052921361E-4</v>
      </c>
    </row>
  </sheetData>
  <mergeCells count="2">
    <mergeCell ref="A1:D1"/>
    <mergeCell ref="F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8B7D6-19D0-444D-B3CF-CE20AA8FDBBD}">
  <dimension ref="A1:I12"/>
  <sheetViews>
    <sheetView workbookViewId="0">
      <selection sqref="A1:I15"/>
    </sheetView>
  </sheetViews>
  <sheetFormatPr defaultRowHeight="14.5" x14ac:dyDescent="0.35"/>
  <sheetData>
    <row r="1" spans="1:9" x14ac:dyDescent="0.35">
      <c r="A1" s="4" t="s">
        <v>7</v>
      </c>
      <c r="B1" s="4"/>
      <c r="C1" s="4"/>
      <c r="D1" s="4"/>
      <c r="F1" s="4" t="s">
        <v>8</v>
      </c>
      <c r="G1" s="4"/>
      <c r="H1" s="4"/>
      <c r="I1" s="4"/>
    </row>
    <row r="2" spans="1:9" x14ac:dyDescent="0.35">
      <c r="A2" s="1" t="s">
        <v>13</v>
      </c>
      <c r="B2" s="1" t="s">
        <v>14</v>
      </c>
      <c r="C2" s="1" t="s">
        <v>15</v>
      </c>
      <c r="D2" s="1" t="s">
        <v>16</v>
      </c>
      <c r="F2" s="1" t="s">
        <v>13</v>
      </c>
      <c r="G2" s="1" t="s">
        <v>14</v>
      </c>
      <c r="H2" s="1" t="s">
        <v>15</v>
      </c>
      <c r="I2" s="1" t="s">
        <v>16</v>
      </c>
    </row>
    <row r="3" spans="1:9" x14ac:dyDescent="0.35">
      <c r="A3">
        <v>1</v>
      </c>
      <c r="B3">
        <v>0</v>
      </c>
      <c r="C3">
        <v>0</v>
      </c>
      <c r="D3">
        <v>0</v>
      </c>
      <c r="F3">
        <v>1</v>
      </c>
      <c r="G3">
        <v>0</v>
      </c>
      <c r="H3">
        <v>0</v>
      </c>
      <c r="I3">
        <v>0</v>
      </c>
    </row>
    <row r="4" spans="1:9" x14ac:dyDescent="0.35">
      <c r="A4">
        <v>0.91</v>
      </c>
      <c r="B4">
        <v>0.04</v>
      </c>
      <c r="C4">
        <v>9.7222222222222227E-6</v>
      </c>
      <c r="D4">
        <v>6.8746492615358837E-7</v>
      </c>
      <c r="F4">
        <v>0.93</v>
      </c>
      <c r="G4">
        <v>0.02</v>
      </c>
      <c r="H4">
        <v>1.4513888888888888E-5</v>
      </c>
      <c r="I4">
        <v>8.7290313124837078E-7</v>
      </c>
    </row>
    <row r="5" spans="1:9" x14ac:dyDescent="0.35">
      <c r="A5">
        <v>0.89</v>
      </c>
      <c r="B5">
        <v>0.05</v>
      </c>
      <c r="C5">
        <v>8.3055555555555549E-5</v>
      </c>
      <c r="D5">
        <v>6.2876949691195568E-6</v>
      </c>
      <c r="F5">
        <v>0.88</v>
      </c>
      <c r="G5">
        <v>0.04</v>
      </c>
      <c r="H5">
        <v>1.779861111111111E-4</v>
      </c>
      <c r="I5">
        <v>9.0688169767629879E-6</v>
      </c>
    </row>
    <row r="6" spans="1:9" x14ac:dyDescent="0.35">
      <c r="A6">
        <v>0.87</v>
      </c>
      <c r="B6">
        <v>0.04</v>
      </c>
      <c r="C6">
        <v>2.0347222222222221E-4</v>
      </c>
      <c r="D6">
        <v>1.5353034344397433E-5</v>
      </c>
      <c r="F6">
        <v>0.78</v>
      </c>
      <c r="G6">
        <v>0</v>
      </c>
      <c r="H6">
        <v>4.9631944444444452E-4</v>
      </c>
      <c r="I6">
        <v>9.8840695185188616E-6</v>
      </c>
    </row>
    <row r="7" spans="1:9" x14ac:dyDescent="0.35">
      <c r="A7">
        <v>0.78</v>
      </c>
      <c r="B7">
        <v>0.1</v>
      </c>
      <c r="C7">
        <v>2.8750000000000005E-4</v>
      </c>
      <c r="D7">
        <v>2.2271862958217709E-5</v>
      </c>
      <c r="F7">
        <v>0.74</v>
      </c>
      <c r="G7">
        <v>0.03</v>
      </c>
      <c r="H7">
        <v>7.3104166666666673E-4</v>
      </c>
      <c r="I7">
        <v>1.7907782034841893E-5</v>
      </c>
    </row>
    <row r="8" spans="1:9" x14ac:dyDescent="0.35">
      <c r="A8">
        <v>0.74</v>
      </c>
      <c r="B8">
        <v>0.1</v>
      </c>
      <c r="C8">
        <v>3.7638888888888894E-4</v>
      </c>
      <c r="D8">
        <v>2.9607938385373915E-5</v>
      </c>
      <c r="F8">
        <v>0.65</v>
      </c>
      <c r="G8">
        <v>0.05</v>
      </c>
      <c r="H8">
        <v>9.5291666666666669E-4</v>
      </c>
      <c r="I8">
        <v>2.1508503916840464E-5</v>
      </c>
    </row>
    <row r="9" spans="1:9" x14ac:dyDescent="0.35">
      <c r="A9">
        <v>0.75</v>
      </c>
      <c r="B9">
        <v>0.05</v>
      </c>
      <c r="C9">
        <v>4.6597222222222222E-4</v>
      </c>
      <c r="D9">
        <v>3.7130250179537716E-5</v>
      </c>
      <c r="F9">
        <v>0.63</v>
      </c>
      <c r="G9">
        <v>0.05</v>
      </c>
      <c r="H9">
        <v>1.1584722222222224E-3</v>
      </c>
      <c r="I9">
        <v>1.6702507758779816E-5</v>
      </c>
    </row>
    <row r="10" spans="1:9" x14ac:dyDescent="0.35">
      <c r="A10">
        <v>0.71</v>
      </c>
      <c r="B10">
        <v>0.09</v>
      </c>
      <c r="C10">
        <v>5.6041666666666664E-4</v>
      </c>
      <c r="D10">
        <v>4.6719030641421445E-5</v>
      </c>
      <c r="F10">
        <v>0.62</v>
      </c>
      <c r="G10">
        <v>0.04</v>
      </c>
      <c r="H10">
        <v>1.4011805555555557E-3</v>
      </c>
      <c r="I10">
        <v>1.4559835566667678E-5</v>
      </c>
    </row>
    <row r="11" spans="1:9" x14ac:dyDescent="0.35">
      <c r="A11">
        <v>0.7</v>
      </c>
      <c r="B11">
        <v>0.04</v>
      </c>
      <c r="C11">
        <v>6.5868055555555558E-4</v>
      </c>
      <c r="D11">
        <v>5.8223192978548392E-5</v>
      </c>
      <c r="F11">
        <v>0.53</v>
      </c>
      <c r="G11">
        <v>0.09</v>
      </c>
      <c r="H11">
        <v>1.6497916666666668E-3</v>
      </c>
      <c r="I11">
        <v>3.4799774504377716E-5</v>
      </c>
    </row>
    <row r="12" spans="1:9" x14ac:dyDescent="0.35">
      <c r="A12">
        <v>0.66</v>
      </c>
      <c r="B12">
        <v>0.06</v>
      </c>
      <c r="C12">
        <v>7.5763888888888897E-4</v>
      </c>
      <c r="D12">
        <v>6.5917301701300322E-5</v>
      </c>
      <c r="F12">
        <v>0.46</v>
      </c>
      <c r="G12">
        <v>0.1</v>
      </c>
      <c r="H12">
        <v>1.8768750000000001E-3</v>
      </c>
      <c r="I12">
        <v>4.8008065005325218E-5</v>
      </c>
    </row>
  </sheetData>
  <mergeCells count="2">
    <mergeCell ref="A1:D1"/>
    <mergeCell ref="F1:I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8FC43-4FB0-4C31-834A-19327D9331BD}">
  <dimension ref="A1:I12"/>
  <sheetViews>
    <sheetView workbookViewId="0">
      <selection sqref="A1:I15"/>
    </sheetView>
  </sheetViews>
  <sheetFormatPr defaultRowHeight="14.5" x14ac:dyDescent="0.35"/>
  <sheetData>
    <row r="1" spans="1:9" x14ac:dyDescent="0.35">
      <c r="A1" s="4" t="s">
        <v>7</v>
      </c>
      <c r="B1" s="4"/>
      <c r="C1" s="4"/>
      <c r="D1" s="4"/>
      <c r="F1" s="4" t="s">
        <v>8</v>
      </c>
      <c r="G1" s="4"/>
      <c r="H1" s="4"/>
      <c r="I1" s="4"/>
    </row>
    <row r="2" spans="1:9" x14ac:dyDescent="0.35">
      <c r="A2" s="1" t="s">
        <v>13</v>
      </c>
      <c r="B2" s="1" t="s">
        <v>14</v>
      </c>
      <c r="C2" s="1" t="s">
        <v>15</v>
      </c>
      <c r="D2" s="1" t="s">
        <v>16</v>
      </c>
      <c r="F2" s="1" t="s">
        <v>13</v>
      </c>
      <c r="G2" s="1" t="s">
        <v>14</v>
      </c>
      <c r="H2" s="1" t="s">
        <v>15</v>
      </c>
      <c r="I2" s="1" t="s">
        <v>16</v>
      </c>
    </row>
    <row r="3" spans="1:9" x14ac:dyDescent="0.35">
      <c r="A3">
        <v>1</v>
      </c>
      <c r="B3">
        <v>0</v>
      </c>
      <c r="C3">
        <v>0</v>
      </c>
      <c r="D3">
        <v>0</v>
      </c>
      <c r="F3">
        <v>1</v>
      </c>
      <c r="G3">
        <v>0</v>
      </c>
      <c r="H3">
        <v>0</v>
      </c>
      <c r="I3">
        <v>0</v>
      </c>
    </row>
    <row r="4" spans="1:9" x14ac:dyDescent="0.35">
      <c r="A4">
        <v>0.96</v>
      </c>
      <c r="B4">
        <v>0.04</v>
      </c>
      <c r="C4">
        <v>1.0555555555555555E-5</v>
      </c>
      <c r="D4">
        <v>6.4400128440942417E-7</v>
      </c>
      <c r="F4">
        <v>0.93</v>
      </c>
      <c r="G4">
        <v>0.05</v>
      </c>
      <c r="H4">
        <v>1.3611111111111111E-5</v>
      </c>
      <c r="I4">
        <v>1.1578702778147964E-6</v>
      </c>
    </row>
    <row r="5" spans="1:9" x14ac:dyDescent="0.35">
      <c r="A5">
        <v>0.87</v>
      </c>
      <c r="B5">
        <v>0.04</v>
      </c>
      <c r="C5">
        <v>8.5277777777777774E-5</v>
      </c>
      <c r="D5">
        <v>3.2468527021002653E-6</v>
      </c>
      <c r="F5">
        <v>0.84</v>
      </c>
      <c r="G5">
        <v>0.05</v>
      </c>
      <c r="H5">
        <v>1.426388888888889E-4</v>
      </c>
      <c r="I5">
        <v>1.7374994448884456E-6</v>
      </c>
    </row>
    <row r="6" spans="1:9" x14ac:dyDescent="0.35">
      <c r="A6">
        <v>0.79</v>
      </c>
      <c r="B6">
        <v>0.05</v>
      </c>
      <c r="C6">
        <v>1.9680555555555554E-4</v>
      </c>
      <c r="D6">
        <v>5.9714146740849089E-6</v>
      </c>
      <c r="F6">
        <v>0.73</v>
      </c>
      <c r="G6">
        <v>7.0000000000000007E-2</v>
      </c>
      <c r="H6">
        <v>3.6368055555555562E-4</v>
      </c>
      <c r="I6">
        <v>2.5534411542847631E-6</v>
      </c>
    </row>
    <row r="7" spans="1:9" x14ac:dyDescent="0.35">
      <c r="A7">
        <v>0.7</v>
      </c>
      <c r="B7">
        <v>0.08</v>
      </c>
      <c r="C7">
        <v>2.672916666666666E-4</v>
      </c>
      <c r="D7">
        <v>9.323159137132444E-6</v>
      </c>
      <c r="F7">
        <v>0.56999999999999995</v>
      </c>
      <c r="G7">
        <v>7.0000000000000007E-2</v>
      </c>
      <c r="H7">
        <v>5.147222222222223E-4</v>
      </c>
      <c r="I7">
        <v>2.4855097037940375E-5</v>
      </c>
    </row>
    <row r="8" spans="1:9" x14ac:dyDescent="0.35">
      <c r="A8">
        <v>0.68</v>
      </c>
      <c r="B8">
        <v>0.06</v>
      </c>
      <c r="C8">
        <v>3.4194444444444441E-4</v>
      </c>
      <c r="D8">
        <v>7.2415606479048467E-6</v>
      </c>
      <c r="F8">
        <v>0.45</v>
      </c>
      <c r="G8">
        <v>0.08</v>
      </c>
      <c r="H8">
        <v>6.6923611111111101E-4</v>
      </c>
      <c r="I8">
        <v>3.6399887014815861E-5</v>
      </c>
    </row>
    <row r="9" spans="1:9" x14ac:dyDescent="0.35">
      <c r="A9">
        <v>0.53</v>
      </c>
      <c r="B9">
        <v>0.08</v>
      </c>
      <c r="C9">
        <v>4.1694444444444439E-4</v>
      </c>
      <c r="D9">
        <v>5.9955938039303745E-6</v>
      </c>
      <c r="F9">
        <v>0.3</v>
      </c>
      <c r="G9">
        <v>0.11</v>
      </c>
      <c r="H9">
        <v>8.1368055555555566E-4</v>
      </c>
      <c r="I9">
        <v>4.7054542983989376E-5</v>
      </c>
    </row>
    <row r="10" spans="1:9" x14ac:dyDescent="0.35">
      <c r="A10">
        <v>0.46</v>
      </c>
      <c r="B10">
        <v>0.11</v>
      </c>
      <c r="C10">
        <v>4.9611111111111112E-4</v>
      </c>
      <c r="D10">
        <v>4.5080089908659367E-6</v>
      </c>
      <c r="F10">
        <v>0.19</v>
      </c>
      <c r="G10">
        <v>0.09</v>
      </c>
      <c r="H10">
        <v>9.6888888888888892E-4</v>
      </c>
      <c r="I10">
        <v>5.5006926471823103E-5</v>
      </c>
    </row>
    <row r="11" spans="1:9" x14ac:dyDescent="0.35">
      <c r="A11">
        <v>0.38</v>
      </c>
      <c r="B11">
        <v>0.11</v>
      </c>
      <c r="C11">
        <v>5.728472222222222E-4</v>
      </c>
      <c r="D11">
        <v>7.5544576408179737E-6</v>
      </c>
      <c r="F11">
        <v>0.09</v>
      </c>
      <c r="G11">
        <v>0.09</v>
      </c>
      <c r="H11">
        <v>1.1178472222222223E-3</v>
      </c>
      <c r="I11">
        <v>5.093606801365178E-5</v>
      </c>
    </row>
    <row r="12" spans="1:9" x14ac:dyDescent="0.35">
      <c r="A12">
        <v>0.32</v>
      </c>
      <c r="B12">
        <v>0.13</v>
      </c>
      <c r="C12">
        <v>6.5201388888888893E-4</v>
      </c>
      <c r="D12">
        <v>1.2594932721015747E-5</v>
      </c>
      <c r="F12">
        <v>0.05</v>
      </c>
      <c r="G12">
        <v>0.06</v>
      </c>
      <c r="H12">
        <v>1.2598611111111111E-3</v>
      </c>
      <c r="I12">
        <v>5.0595508480447749E-5</v>
      </c>
    </row>
  </sheetData>
  <mergeCells count="2">
    <mergeCell ref="A1:D1"/>
    <mergeCell ref="F1:I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A34E8-6BE7-4ADA-9EE1-F6E5EA0EC242}">
  <dimension ref="A1:G7"/>
  <sheetViews>
    <sheetView workbookViewId="0">
      <selection activeCell="D14" sqref="D14"/>
    </sheetView>
  </sheetViews>
  <sheetFormatPr defaultRowHeight="14.5" x14ac:dyDescent="0.35"/>
  <cols>
    <col min="2" max="2" width="12.81640625" bestFit="1" customWidth="1"/>
  </cols>
  <sheetData>
    <row r="1" spans="1:7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5">
      <c r="A2">
        <v>6</v>
      </c>
      <c r="B2" s="2" t="s">
        <v>7</v>
      </c>
      <c r="C2">
        <v>6.25E-2</v>
      </c>
      <c r="D2">
        <v>7.7799999999999994E-2</v>
      </c>
      <c r="E2">
        <v>5.7500000000000002E-2</v>
      </c>
      <c r="F2">
        <f>AVERAGE(C2:E2)</f>
        <v>6.593333333333333E-2</v>
      </c>
      <c r="G2">
        <f>_xlfn.STDEV.P(C2:E2)</f>
        <v>8.635713957488236E-3</v>
      </c>
    </row>
    <row r="3" spans="1:7" x14ac:dyDescent="0.35">
      <c r="A3">
        <v>7</v>
      </c>
      <c r="B3" s="2"/>
      <c r="C3">
        <v>8.7400000000000005E-2</v>
      </c>
      <c r="D3">
        <v>9.1399999999999995E-2</v>
      </c>
      <c r="E3">
        <v>7.9899999999999999E-2</v>
      </c>
      <c r="F3">
        <f t="shared" ref="F3:F7" si="0">AVERAGE(C3:E3)</f>
        <v>8.6233333333333342E-2</v>
      </c>
      <c r="G3">
        <f t="shared" ref="G3:G7" si="1">_xlfn.STDEV.P(C3:E3)</f>
        <v>4.7667832153583632E-3</v>
      </c>
    </row>
    <row r="4" spans="1:7" x14ac:dyDescent="0.35">
      <c r="A4">
        <v>8</v>
      </c>
      <c r="B4" s="2"/>
      <c r="C4">
        <v>9.7900000000000001E-2</v>
      </c>
      <c r="D4">
        <v>0.1736</v>
      </c>
      <c r="E4">
        <v>0.14050000000000001</v>
      </c>
      <c r="F4">
        <f t="shared" si="0"/>
        <v>0.13733333333333334</v>
      </c>
      <c r="G4">
        <f t="shared" si="1"/>
        <v>3.0985408752436293E-2</v>
      </c>
    </row>
    <row r="5" spans="1:7" x14ac:dyDescent="0.35">
      <c r="A5">
        <v>6</v>
      </c>
      <c r="B5" s="2" t="s">
        <v>8</v>
      </c>
      <c r="C5">
        <v>0.1196</v>
      </c>
      <c r="D5">
        <v>0.1106</v>
      </c>
      <c r="E5">
        <v>0.1137</v>
      </c>
      <c r="F5">
        <f t="shared" si="0"/>
        <v>0.11463333333333332</v>
      </c>
      <c r="G5">
        <f t="shared" si="1"/>
        <v>3.7330357024217627E-3</v>
      </c>
    </row>
    <row r="6" spans="1:7" x14ac:dyDescent="0.35">
      <c r="A6">
        <v>7</v>
      </c>
      <c r="B6" s="2"/>
      <c r="C6">
        <v>0.12609999999999999</v>
      </c>
      <c r="D6">
        <v>0.13270000000000001</v>
      </c>
      <c r="E6">
        <v>0.16389999999999999</v>
      </c>
      <c r="F6">
        <f t="shared" si="0"/>
        <v>0.1409</v>
      </c>
      <c r="G6">
        <f t="shared" si="1"/>
        <v>1.6485144827995821E-2</v>
      </c>
    </row>
    <row r="7" spans="1:7" x14ac:dyDescent="0.35">
      <c r="A7">
        <v>8</v>
      </c>
      <c r="B7" s="2"/>
      <c r="C7">
        <v>0.25459999999999999</v>
      </c>
      <c r="D7">
        <v>0.39250000000000002</v>
      </c>
      <c r="E7">
        <v>0.2616</v>
      </c>
      <c r="F7">
        <f t="shared" si="0"/>
        <v>0.3029</v>
      </c>
      <c r="G7">
        <f t="shared" si="1"/>
        <v>6.3421184683563281E-2</v>
      </c>
    </row>
  </sheetData>
  <mergeCells count="2">
    <mergeCell ref="B2:B4"/>
    <mergeCell ref="B5:B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8D816-E13A-44AA-A6D1-0C84B9A14B6E}">
  <dimension ref="A1:F33"/>
  <sheetViews>
    <sheetView topLeftCell="A4" workbookViewId="0">
      <selection activeCell="H33" sqref="H33"/>
    </sheetView>
  </sheetViews>
  <sheetFormatPr defaultRowHeight="14.5" x14ac:dyDescent="0.35"/>
  <sheetData>
    <row r="1" spans="1:6" x14ac:dyDescent="0.35">
      <c r="A1" s="4" t="s">
        <v>11</v>
      </c>
      <c r="B1" s="4"/>
      <c r="C1" s="4"/>
    </row>
    <row r="3" spans="1:6" x14ac:dyDescent="0.35">
      <c r="B3" s="3" t="s">
        <v>7</v>
      </c>
      <c r="C3" s="3"/>
      <c r="D3" s="3"/>
      <c r="E3" s="3"/>
      <c r="F3" s="3"/>
    </row>
    <row r="4" spans="1:6" x14ac:dyDescent="0.35">
      <c r="A4" s="1" t="s">
        <v>0</v>
      </c>
      <c r="B4" s="1" t="s">
        <v>2</v>
      </c>
      <c r="C4" s="1" t="s">
        <v>3</v>
      </c>
      <c r="D4" s="1" t="s">
        <v>4</v>
      </c>
      <c r="E4" s="1" t="s">
        <v>9</v>
      </c>
      <c r="F4" s="1" t="s">
        <v>6</v>
      </c>
    </row>
    <row r="5" spans="1:6" x14ac:dyDescent="0.35">
      <c r="A5">
        <v>6</v>
      </c>
      <c r="B5">
        <v>0.15</v>
      </c>
      <c r="C5">
        <v>0.17</v>
      </c>
      <c r="D5">
        <v>0.19</v>
      </c>
      <c r="E5">
        <f>AVERAGE(B5:D5)</f>
        <v>0.17</v>
      </c>
      <c r="F5">
        <f>_xlfn.STDEV.P(B5:D5)</f>
        <v>1.6329931618554526E-2</v>
      </c>
    </row>
    <row r="6" spans="1:6" x14ac:dyDescent="0.35">
      <c r="A6">
        <v>7</v>
      </c>
      <c r="B6">
        <v>0.21</v>
      </c>
      <c r="C6">
        <v>0.2</v>
      </c>
      <c r="D6">
        <v>0.23</v>
      </c>
      <c r="E6">
        <f>AVERAGE(B6:D6)</f>
        <v>0.21333333333333335</v>
      </c>
      <c r="F6">
        <f>_xlfn.STDEV.P(B6:D6)</f>
        <v>1.2472191289246473E-2</v>
      </c>
    </row>
    <row r="7" spans="1:6" x14ac:dyDescent="0.35">
      <c r="A7">
        <v>8</v>
      </c>
      <c r="B7">
        <v>0.27</v>
      </c>
      <c r="C7">
        <v>0.23</v>
      </c>
      <c r="D7">
        <v>0.25</v>
      </c>
      <c r="E7">
        <f>AVERAGE(B7:D7)</f>
        <v>0.25</v>
      </c>
      <c r="F7">
        <f>_xlfn.STDEV.P(B7:D7)</f>
        <v>1.6329931618554526E-2</v>
      </c>
    </row>
    <row r="9" spans="1:6" x14ac:dyDescent="0.35">
      <c r="B9" s="3" t="s">
        <v>8</v>
      </c>
      <c r="C9" s="3"/>
      <c r="D9" s="3"/>
      <c r="E9" s="3"/>
      <c r="F9" s="3"/>
    </row>
    <row r="10" spans="1:6" x14ac:dyDescent="0.35">
      <c r="A10" s="1" t="s">
        <v>0</v>
      </c>
      <c r="B10" s="1" t="s">
        <v>2</v>
      </c>
      <c r="C10" s="1" t="s">
        <v>3</v>
      </c>
      <c r="D10" s="1" t="s">
        <v>4</v>
      </c>
      <c r="E10" s="1" t="s">
        <v>9</v>
      </c>
      <c r="F10" s="1" t="s">
        <v>6</v>
      </c>
    </row>
    <row r="11" spans="1:6" x14ac:dyDescent="0.35">
      <c r="A11">
        <v>6</v>
      </c>
      <c r="B11">
        <v>0.32</v>
      </c>
      <c r="C11">
        <v>0.3</v>
      </c>
      <c r="D11">
        <v>0.3</v>
      </c>
      <c r="E11">
        <f>AVERAGE(B11:D11)</f>
        <v>0.30666666666666664</v>
      </c>
      <c r="F11">
        <f>_xlfn.STDEV.P(B11:D11)</f>
        <v>9.4280904158206419E-3</v>
      </c>
    </row>
    <row r="12" spans="1:6" x14ac:dyDescent="0.35">
      <c r="A12">
        <v>7</v>
      </c>
      <c r="B12">
        <v>0.35</v>
      </c>
      <c r="C12">
        <v>0.32</v>
      </c>
      <c r="D12">
        <v>0.34</v>
      </c>
      <c r="E12">
        <f>AVERAGE(B12:D12)</f>
        <v>0.33666666666666667</v>
      </c>
      <c r="F12">
        <f>_xlfn.STDEV.P(B12:D12)</f>
        <v>1.2472191289246462E-2</v>
      </c>
    </row>
    <row r="13" spans="1:6" x14ac:dyDescent="0.35">
      <c r="A13">
        <v>8</v>
      </c>
      <c r="B13">
        <v>0.4</v>
      </c>
      <c r="C13">
        <v>0.38</v>
      </c>
      <c r="D13">
        <v>0.31</v>
      </c>
      <c r="E13">
        <f>AVERAGE(B13:D13)</f>
        <v>0.36333333333333334</v>
      </c>
      <c r="F13">
        <f>_xlfn.STDEV.P(B13:D13)</f>
        <v>3.8586123009300546E-2</v>
      </c>
    </row>
    <row r="17" spans="1:6" x14ac:dyDescent="0.35">
      <c r="A17" s="4" t="s">
        <v>10</v>
      </c>
      <c r="B17" s="4"/>
      <c r="C17" s="4"/>
    </row>
    <row r="19" spans="1:6" x14ac:dyDescent="0.35">
      <c r="B19" s="3" t="s">
        <v>7</v>
      </c>
      <c r="C19" s="3"/>
      <c r="D19" s="3"/>
      <c r="E19" s="3"/>
      <c r="F19" s="3"/>
    </row>
    <row r="20" spans="1:6" x14ac:dyDescent="0.35">
      <c r="A20" s="1" t="s">
        <v>0</v>
      </c>
      <c r="B20" s="1" t="s">
        <v>2</v>
      </c>
      <c r="C20" s="1" t="s">
        <v>3</v>
      </c>
      <c r="D20" s="1" t="s">
        <v>4</v>
      </c>
      <c r="E20" s="1" t="s">
        <v>9</v>
      </c>
      <c r="F20" s="1" t="s">
        <v>6</v>
      </c>
    </row>
    <row r="21" spans="1:6" x14ac:dyDescent="0.35">
      <c r="A21">
        <v>6</v>
      </c>
      <c r="B21">
        <v>7.4000000000000003E-3</v>
      </c>
      <c r="C21">
        <v>6.7000000000000002E-3</v>
      </c>
      <c r="D21">
        <v>4.7000000000000002E-3</v>
      </c>
      <c r="E21">
        <f>AVERAGE(B21:D21)</f>
        <v>6.2666666666666669E-3</v>
      </c>
      <c r="F21">
        <f>_xlfn.STDEV.P(B21:D21)</f>
        <v>1.1440668201153676E-3</v>
      </c>
    </row>
    <row r="22" spans="1:6" x14ac:dyDescent="0.35">
      <c r="A22">
        <v>7</v>
      </c>
      <c r="B22">
        <v>8.5000000000000006E-3</v>
      </c>
      <c r="C22">
        <v>1.12E-2</v>
      </c>
      <c r="D22">
        <v>6.7999999999999996E-3</v>
      </c>
      <c r="E22">
        <f>AVERAGE(B22:D22)</f>
        <v>8.8333333333333337E-3</v>
      </c>
      <c r="F22">
        <f>_xlfn.STDEV.P(B22:D22)</f>
        <v>1.8116904322268259E-3</v>
      </c>
    </row>
    <row r="23" spans="1:6" x14ac:dyDescent="0.35">
      <c r="A23">
        <v>8</v>
      </c>
      <c r="B23">
        <v>2.3099999999999999E-2</v>
      </c>
      <c r="C23">
        <v>2.1899999999999999E-2</v>
      </c>
      <c r="D23">
        <v>1.72E-2</v>
      </c>
      <c r="E23">
        <f>AVERAGE(B23:D23)</f>
        <v>2.0733333333333333E-2</v>
      </c>
      <c r="F23">
        <f>_xlfn.STDEV.P(B23:D23)</f>
        <v>2.5460208605237746E-3</v>
      </c>
    </row>
    <row r="25" spans="1:6" x14ac:dyDescent="0.35">
      <c r="B25" s="3" t="s">
        <v>8</v>
      </c>
      <c r="C25" s="3"/>
      <c r="D25" s="3"/>
      <c r="E25" s="3"/>
      <c r="F25" s="3"/>
    </row>
    <row r="26" spans="1:6" x14ac:dyDescent="0.35">
      <c r="A26" s="1" t="s">
        <v>0</v>
      </c>
      <c r="B26" s="1" t="s">
        <v>2</v>
      </c>
      <c r="C26" s="1" t="s">
        <v>3</v>
      </c>
      <c r="D26" s="1" t="s">
        <v>4</v>
      </c>
      <c r="E26" s="1" t="s">
        <v>9</v>
      </c>
      <c r="F26" s="1" t="s">
        <v>6</v>
      </c>
    </row>
    <row r="27" spans="1:6" x14ac:dyDescent="0.35">
      <c r="A27">
        <v>6</v>
      </c>
      <c r="B27">
        <v>1.43E-2</v>
      </c>
      <c r="C27">
        <v>1.2200000000000001E-2</v>
      </c>
      <c r="D27">
        <v>9.7000000000000003E-3</v>
      </c>
      <c r="E27">
        <f>AVERAGE(B27:D27)</f>
        <v>1.2066666666666668E-2</v>
      </c>
      <c r="F27">
        <f>_xlfn.STDEV.P(B27:D27)</f>
        <v>1.8803073034893939E-3</v>
      </c>
    </row>
    <row r="28" spans="1:6" x14ac:dyDescent="0.35">
      <c r="A28">
        <v>7</v>
      </c>
      <c r="B28">
        <v>1.6199999999999999E-2</v>
      </c>
      <c r="C28">
        <v>2.1899999999999999E-2</v>
      </c>
      <c r="D28">
        <v>1.2200000000000001E-2</v>
      </c>
      <c r="E28">
        <f>AVERAGE(B28:D28)</f>
        <v>1.6766666666666666E-2</v>
      </c>
      <c r="F28">
        <f>_xlfn.STDEV.P(B28:D28)</f>
        <v>3.9802289158065041E-3</v>
      </c>
    </row>
    <row r="29" spans="1:6" x14ac:dyDescent="0.35">
      <c r="A29">
        <v>8</v>
      </c>
      <c r="B29">
        <v>4.6899999999999997E-2</v>
      </c>
      <c r="C29">
        <v>4.24E-2</v>
      </c>
      <c r="D29">
        <v>3.7600000000000001E-2</v>
      </c>
      <c r="E29">
        <f>AVERAGE(B29:D29)</f>
        <v>4.2299999999999997E-2</v>
      </c>
      <c r="F29">
        <f>_xlfn.STDEV.P(B29:D29)</f>
        <v>3.7973675092095034E-3</v>
      </c>
    </row>
    <row r="32" spans="1:6" x14ac:dyDescent="0.35">
      <c r="A32">
        <v>0</v>
      </c>
    </row>
    <row r="33" spans="1:1" x14ac:dyDescent="0.35">
      <c r="A33">
        <v>0.5</v>
      </c>
    </row>
  </sheetData>
  <mergeCells count="6">
    <mergeCell ref="B25:F25"/>
    <mergeCell ref="A1:C1"/>
    <mergeCell ref="A17:C17"/>
    <mergeCell ref="B3:F3"/>
    <mergeCell ref="B9:F9"/>
    <mergeCell ref="B19:F19"/>
  </mergeCell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Input ozone and reaction rate</vt:lpstr>
      <vt:lpstr>Mecoprop pH 6 (2)</vt:lpstr>
      <vt:lpstr>Mecoprop pH 7 (2)</vt:lpstr>
      <vt:lpstr>Mecoprop pH 8 (2)</vt:lpstr>
      <vt:lpstr>Metaldehyde pH 6 (2)</vt:lpstr>
      <vt:lpstr>Metaldehyde pH 7 (2)</vt:lpstr>
      <vt:lpstr>Metaldehyde pH 8 (2)</vt:lpstr>
      <vt:lpstr>KLA parity plot</vt:lpstr>
      <vt:lpstr>Rate constant</vt:lpstr>
      <vt:lpstr>Steady state</vt:lpstr>
      <vt:lpstr>Bromate formation</vt:lpstr>
      <vt:lpstr>Mecoprop pH 6</vt:lpstr>
      <vt:lpstr>Mecoprop pH 7</vt:lpstr>
      <vt:lpstr>Mecoprop pH 8</vt:lpstr>
      <vt:lpstr>Metaldehyde pH 6</vt:lpstr>
      <vt:lpstr>Metaldehyde pH 7</vt:lpstr>
      <vt:lpstr>Metaldehyde pH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John</dc:creator>
  <cp:lastModifiedBy>Peter Jarvis</cp:lastModifiedBy>
  <dcterms:created xsi:type="dcterms:W3CDTF">2023-04-14T09:08:59Z</dcterms:created>
  <dcterms:modified xsi:type="dcterms:W3CDTF">2023-09-12T10:25:27Z</dcterms:modified>
</cp:coreProperties>
</file>