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m_d_alamargavidia_cranfield_ac_uk/Documents/e102063/POSTDOC_Cranfield/Articles/43_Table grapes_Angela/01_Submission_FPLS/"/>
    </mc:Choice>
  </mc:AlternateContent>
  <xr:revisionPtr revIDLastSave="0" documentId="8_{1A4BD86E-D9EA-40E2-AC1F-2433132B5757}" xr6:coauthVersionLast="47" xr6:coauthVersionMax="47" xr10:uidLastSave="{00000000-0000-0000-0000-000000000000}"/>
  <bookViews>
    <workbookView xWindow="-120" yWindow="-120" windowWidth="29040" windowHeight="17640" tabRatio="744" activeTab="1" xr2:uid="{00000000-000D-0000-FFFF-FFFF00000000}"/>
  </bookViews>
  <sheets>
    <sheet name="Physiology_PAPER" sheetId="8" r:id="rId1"/>
    <sheet name="Biochemistry_PAPER" sheetId="9" r:id="rId2"/>
  </sheets>
  <externalReferences>
    <externalReference r:id="rId3"/>
  </externalReferences>
  <definedNames>
    <definedName name="YN">[1]cfg!$B$2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8" l="1"/>
  <c r="H12" i="8"/>
  <c r="H11" i="8"/>
  <c r="H10" i="8"/>
  <c r="H9" i="8"/>
  <c r="H8" i="8"/>
  <c r="H18" i="8"/>
  <c r="H17" i="8"/>
  <c r="H7" i="8"/>
  <c r="H6" i="8"/>
  <c r="H5" i="8"/>
  <c r="H16" i="8"/>
  <c r="H15" i="8"/>
  <c r="H14" i="8"/>
  <c r="H4" i="8"/>
  <c r="H3" i="8"/>
  <c r="H2" i="8"/>
</calcChain>
</file>

<file path=xl/sharedStrings.xml><?xml version="1.0" encoding="utf-8"?>
<sst xmlns="http://schemas.openxmlformats.org/spreadsheetml/2006/main" count="366" uniqueCount="27">
  <si>
    <t>TSS (%)</t>
  </si>
  <si>
    <t>L*</t>
  </si>
  <si>
    <t>C*</t>
  </si>
  <si>
    <t>h</t>
  </si>
  <si>
    <t>Treatment</t>
  </si>
  <si>
    <t>Maximum Compressive load (N)</t>
  </si>
  <si>
    <t>Control</t>
  </si>
  <si>
    <t>Tissue</t>
  </si>
  <si>
    <t>Storage time (days)</t>
  </si>
  <si>
    <t>Replicate</t>
  </si>
  <si>
    <t>*</t>
  </si>
  <si>
    <r>
      <t>Temperature (</t>
    </r>
    <r>
      <rPr>
        <b/>
        <sz val="11"/>
        <color theme="1"/>
        <rFont val="Calibri"/>
        <family val="2"/>
      </rPr>
      <t>°C</t>
    </r>
    <r>
      <rPr>
        <b/>
        <sz val="11"/>
        <color theme="1"/>
        <rFont val="Arial"/>
        <family val="2"/>
      </rPr>
      <t>)</t>
    </r>
  </si>
  <si>
    <t>1-MCP</t>
  </si>
  <si>
    <t>TA (%)</t>
  </si>
  <si>
    <r>
      <t>RR (mL CO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/kg h)</t>
    </r>
  </si>
  <si>
    <t>Proximal</t>
  </si>
  <si>
    <t>Distal</t>
  </si>
  <si>
    <t>Sucrose (mg/g DW)</t>
  </si>
  <si>
    <t>Glucose (mg/g DW)</t>
  </si>
  <si>
    <t>Fructose (mg/g DW)</t>
  </si>
  <si>
    <t>Tartaric acid (mg/g DW)</t>
  </si>
  <si>
    <t>Malic acid (mg/g DW)</t>
  </si>
  <si>
    <t>ABA (ng/g DW)</t>
  </si>
  <si>
    <t>DPA (ng/g DW)</t>
  </si>
  <si>
    <t>7-OH-ABA (ng/g DW)</t>
  </si>
  <si>
    <t>ABA-GE (ng/g DW)</t>
  </si>
  <si>
    <t>Mould incidence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</si>
</sst>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b/>
      <vertAlign val="subscript"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1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19759"/>
      <color rgb="FF7FBA62"/>
      <color rgb="FF78CA74"/>
      <color rgb="FF7FC666"/>
      <color rgb="FF81CB67"/>
      <color rgb="FF61C05C"/>
      <color rgb="FF7EC88A"/>
      <color rgb="FF61BB70"/>
      <color rgb="FF339966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-%20PhD\0-%20CITRUS\0-%202018%20Late%20Nadorcott\2018.03.22%20March%20Harvest\2018.03.22%20March%20Harvest%20Colour%20UpOut_UpI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cfg"/>
    </sheetNames>
    <sheetDataSet>
      <sheetData sheetId="0" refreshError="1"/>
      <sheetData sheetId="1">
        <row r="2">
          <cell r="B2">
            <v>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61"/>
  <sheetViews>
    <sheetView zoomScale="80" zoomScaleNormal="80" workbookViewId="0">
      <selection activeCell="M5" sqref="M5"/>
    </sheetView>
  </sheetViews>
  <sheetFormatPr defaultColWidth="8.625" defaultRowHeight="14.25" x14ac:dyDescent="0.2"/>
  <cols>
    <col min="1" max="1" width="18.875" style="1" bestFit="1" customWidth="1"/>
    <col min="2" max="2" width="16.25" style="1" bestFit="1" customWidth="1"/>
    <col min="3" max="3" width="10.375" style="1" bestFit="1" customWidth="1"/>
    <col min="4" max="4" width="9.5" style="1" bestFit="1" customWidth="1"/>
    <col min="5" max="5" width="8.125" style="1" bestFit="1" customWidth="1"/>
    <col min="6" max="6" width="7" style="1" bestFit="1" customWidth="1"/>
    <col min="7" max="7" width="16.875" style="1" bestFit="1" customWidth="1"/>
    <col min="8" max="8" width="30.625" style="1" bestFit="1" customWidth="1"/>
    <col min="9" max="11" width="8.5" style="1" customWidth="1"/>
    <col min="12" max="16384" width="8.625" style="1"/>
  </cols>
  <sheetData>
    <row r="1" spans="1:11" ht="15" customHeight="1" x14ac:dyDescent="0.2">
      <c r="A1" s="5" t="s">
        <v>8</v>
      </c>
      <c r="B1" s="4" t="s">
        <v>11</v>
      </c>
      <c r="C1" s="4" t="s">
        <v>4</v>
      </c>
      <c r="D1" s="4" t="s">
        <v>9</v>
      </c>
      <c r="E1" s="4" t="s">
        <v>0</v>
      </c>
      <c r="F1" s="4" t="s">
        <v>13</v>
      </c>
      <c r="G1" s="4" t="s">
        <v>14</v>
      </c>
      <c r="H1" s="4" t="s">
        <v>5</v>
      </c>
      <c r="I1" s="4" t="s">
        <v>1</v>
      </c>
      <c r="J1" s="4" t="s">
        <v>2</v>
      </c>
      <c r="K1" s="4" t="s">
        <v>3</v>
      </c>
    </row>
    <row r="2" spans="1:11" x14ac:dyDescent="0.2">
      <c r="A2" s="1">
        <v>0</v>
      </c>
      <c r="B2" s="2">
        <v>0.5</v>
      </c>
      <c r="C2" s="2" t="s">
        <v>12</v>
      </c>
      <c r="D2" s="2">
        <v>1</v>
      </c>
      <c r="E2" s="3">
        <v>23.1</v>
      </c>
      <c r="F2" s="3">
        <v>0.54884999999999995</v>
      </c>
      <c r="G2" s="3">
        <v>1.7139000387822376</v>
      </c>
      <c r="H2" s="3">
        <f>(2.95325+3.62038+5.16994+4.92305+5.19254+5.30808+5.24287+5.15048+4.90218+5.28)/10</f>
        <v>4.7742770000000005</v>
      </c>
      <c r="I2" s="3">
        <v>25.01</v>
      </c>
      <c r="J2" s="3">
        <v>12.05</v>
      </c>
      <c r="K2" s="3">
        <v>18.16</v>
      </c>
    </row>
    <row r="3" spans="1:11" x14ac:dyDescent="0.2">
      <c r="A3" s="1">
        <v>0</v>
      </c>
      <c r="B3" s="2">
        <v>0.5</v>
      </c>
      <c r="C3" s="2" t="s">
        <v>12</v>
      </c>
      <c r="D3" s="2">
        <v>2</v>
      </c>
      <c r="E3" s="3">
        <v>23.2</v>
      </c>
      <c r="F3" s="3">
        <v>0.51164999999999994</v>
      </c>
      <c r="G3" s="3">
        <v>1.392620168886002</v>
      </c>
      <c r="H3" s="3">
        <f>(4.18675+3.58225+3.50007+2.79518+5.17254+3.0282+3.9244+4.63331+2.66889)/9</f>
        <v>3.7212877777777771</v>
      </c>
      <c r="I3" s="3">
        <v>27.33</v>
      </c>
      <c r="J3" s="3">
        <v>11.46</v>
      </c>
      <c r="K3" s="3">
        <v>14.79</v>
      </c>
    </row>
    <row r="4" spans="1:11" x14ac:dyDescent="0.2">
      <c r="A4" s="1">
        <v>0</v>
      </c>
      <c r="B4" s="2">
        <v>0.5</v>
      </c>
      <c r="C4" s="2" t="s">
        <v>12</v>
      </c>
      <c r="D4" s="2">
        <v>3</v>
      </c>
      <c r="E4" s="3">
        <v>23.1</v>
      </c>
      <c r="F4" s="3">
        <v>0.55409999999999993</v>
      </c>
      <c r="G4" s="3">
        <v>1.2898313722240635</v>
      </c>
      <c r="H4" s="3">
        <f>(4.67448+4.82913+5.28742+4.13307+3.67194+2.80802+2.24948+4.76838+5.0808)/9</f>
        <v>4.1669688888888885</v>
      </c>
      <c r="I4" s="3">
        <v>28.83</v>
      </c>
      <c r="J4" s="3">
        <v>13.14</v>
      </c>
      <c r="K4" s="3">
        <v>16.920000000000002</v>
      </c>
    </row>
    <row r="5" spans="1:11" x14ac:dyDescent="0.2">
      <c r="A5" s="1">
        <v>0</v>
      </c>
      <c r="B5" s="2">
        <v>0.5</v>
      </c>
      <c r="C5" s="2" t="s">
        <v>6</v>
      </c>
      <c r="D5" s="2">
        <v>1</v>
      </c>
      <c r="E5" s="3">
        <v>23.1</v>
      </c>
      <c r="F5" s="3">
        <v>0.54884999999999995</v>
      </c>
      <c r="G5" s="3">
        <v>1.7139000387822376</v>
      </c>
      <c r="H5" s="3">
        <f>(2.95325+3.62038+5.16994+4.92305+5.19254+5.30808+5.24287+5.15048+4.90218+5.28)/10</f>
        <v>4.7742770000000005</v>
      </c>
      <c r="I5" s="3">
        <v>25.01</v>
      </c>
      <c r="J5" s="3">
        <v>12.05</v>
      </c>
      <c r="K5" s="3">
        <v>18.16</v>
      </c>
    </row>
    <row r="6" spans="1:11" x14ac:dyDescent="0.2">
      <c r="A6" s="1">
        <v>0</v>
      </c>
      <c r="B6" s="2">
        <v>0.5</v>
      </c>
      <c r="C6" s="2" t="s">
        <v>6</v>
      </c>
      <c r="D6" s="2">
        <v>2</v>
      </c>
      <c r="E6" s="3">
        <v>23.2</v>
      </c>
      <c r="F6" s="3">
        <v>0.51164999999999994</v>
      </c>
      <c r="G6" s="3">
        <v>1.392620168886002</v>
      </c>
      <c r="H6" s="3">
        <f>(4.18675+3.58225+3.50007+2.79518+5.17254+3.0282+3.9244+4.63331+2.66889)/9</f>
        <v>3.7212877777777771</v>
      </c>
      <c r="I6" s="3">
        <v>27.33</v>
      </c>
      <c r="J6" s="3">
        <v>11.46</v>
      </c>
      <c r="K6" s="3">
        <v>14.79</v>
      </c>
    </row>
    <row r="7" spans="1:11" x14ac:dyDescent="0.2">
      <c r="A7" s="1">
        <v>0</v>
      </c>
      <c r="B7" s="2">
        <v>0.5</v>
      </c>
      <c r="C7" s="2" t="s">
        <v>6</v>
      </c>
      <c r="D7" s="2">
        <v>3</v>
      </c>
      <c r="E7" s="3">
        <v>23.1</v>
      </c>
      <c r="F7" s="3">
        <v>0.55409999999999993</v>
      </c>
      <c r="G7" s="3">
        <v>1.2898313722240635</v>
      </c>
      <c r="H7" s="3">
        <f>(4.67448+4.82913+5.28742+4.13307+3.67194+2.80802+2.24948+4.76838+5.0808)/9</f>
        <v>4.1669688888888885</v>
      </c>
      <c r="I7" s="3">
        <v>28.83</v>
      </c>
      <c r="J7" s="3">
        <v>13.14</v>
      </c>
      <c r="K7" s="3">
        <v>16.920000000000002</v>
      </c>
    </row>
    <row r="8" spans="1:11" x14ac:dyDescent="0.2">
      <c r="A8" s="1">
        <v>0</v>
      </c>
      <c r="B8" s="2">
        <v>5.5</v>
      </c>
      <c r="C8" s="2" t="s">
        <v>12</v>
      </c>
      <c r="D8" s="2">
        <v>1</v>
      </c>
      <c r="E8" s="3">
        <v>23.1</v>
      </c>
      <c r="F8" s="3">
        <v>0.54884999999999995</v>
      </c>
      <c r="G8" s="3">
        <v>1.7139000387822376</v>
      </c>
      <c r="H8" s="3">
        <f>(2.95325+3.62038+5.16994+4.92305+5.19254+5.30808+5.24287+5.15048+4.90218+5.28)/10</f>
        <v>4.7742770000000005</v>
      </c>
      <c r="I8" s="3">
        <v>25.01</v>
      </c>
      <c r="J8" s="3">
        <v>12.05</v>
      </c>
      <c r="K8" s="3">
        <v>18.16</v>
      </c>
    </row>
    <row r="9" spans="1:11" x14ac:dyDescent="0.2">
      <c r="A9" s="1">
        <v>0</v>
      </c>
      <c r="B9" s="2">
        <v>5.5</v>
      </c>
      <c r="C9" s="2" t="s">
        <v>12</v>
      </c>
      <c r="D9" s="2">
        <v>2</v>
      </c>
      <c r="E9" s="3">
        <v>23.2</v>
      </c>
      <c r="F9" s="3">
        <v>0.51164999999999994</v>
      </c>
      <c r="G9" s="3">
        <v>1.392620168886002</v>
      </c>
      <c r="H9" s="3">
        <f>(4.18675+3.58225+3.50007+2.79518+5.17254+3.0282+3.9244+4.63331+2.66889)/9</f>
        <v>3.7212877777777771</v>
      </c>
      <c r="I9" s="3">
        <v>27.33</v>
      </c>
      <c r="J9" s="3">
        <v>11.46</v>
      </c>
      <c r="K9" s="3">
        <v>14.79</v>
      </c>
    </row>
    <row r="10" spans="1:11" x14ac:dyDescent="0.2">
      <c r="A10" s="1">
        <v>0</v>
      </c>
      <c r="B10" s="2">
        <v>5.5</v>
      </c>
      <c r="C10" s="2" t="s">
        <v>12</v>
      </c>
      <c r="D10" s="2">
        <v>3</v>
      </c>
      <c r="E10" s="3">
        <v>23.1</v>
      </c>
      <c r="F10" s="3">
        <v>0.55409999999999993</v>
      </c>
      <c r="G10" s="3">
        <v>1.2898313722240635</v>
      </c>
      <c r="H10" s="3">
        <f>(4.67448+4.82913+5.28742+4.13307+3.67194+2.80802+2.24948+4.76838+5.0808)/9</f>
        <v>4.1669688888888885</v>
      </c>
      <c r="I10" s="3">
        <v>28.83</v>
      </c>
      <c r="J10" s="3">
        <v>13.14</v>
      </c>
      <c r="K10" s="3">
        <v>16.920000000000002</v>
      </c>
    </row>
    <row r="11" spans="1:11" x14ac:dyDescent="0.2">
      <c r="A11" s="1">
        <v>0</v>
      </c>
      <c r="B11" s="2">
        <v>5.5</v>
      </c>
      <c r="C11" s="2" t="s">
        <v>6</v>
      </c>
      <c r="D11" s="2">
        <v>1</v>
      </c>
      <c r="E11" s="3">
        <v>23.1</v>
      </c>
      <c r="F11" s="3">
        <v>0.54884999999999995</v>
      </c>
      <c r="G11" s="3">
        <v>1.7139000387822376</v>
      </c>
      <c r="H11" s="3">
        <f>(2.95325+3.62038+5.16994+4.92305+5.19254+5.30808+5.24287+5.15048+4.90218+5.28)/10</f>
        <v>4.7742770000000005</v>
      </c>
      <c r="I11" s="3">
        <v>25.01</v>
      </c>
      <c r="J11" s="3">
        <v>12.05</v>
      </c>
      <c r="K11" s="3">
        <v>18.16</v>
      </c>
    </row>
    <row r="12" spans="1:11" x14ac:dyDescent="0.2">
      <c r="A12" s="1">
        <v>0</v>
      </c>
      <c r="B12" s="2">
        <v>5.5</v>
      </c>
      <c r="C12" s="2" t="s">
        <v>6</v>
      </c>
      <c r="D12" s="2">
        <v>2</v>
      </c>
      <c r="E12" s="3">
        <v>23.2</v>
      </c>
      <c r="F12" s="3">
        <v>0.51164999999999994</v>
      </c>
      <c r="G12" s="3">
        <v>1.392620168886002</v>
      </c>
      <c r="H12" s="3">
        <f>(4.18675+3.58225+3.50007+2.79518+5.17254+3.0282+3.9244+4.63331+2.66889)/9</f>
        <v>3.7212877777777771</v>
      </c>
      <c r="I12" s="3">
        <v>27.33</v>
      </c>
      <c r="J12" s="3">
        <v>11.46</v>
      </c>
      <c r="K12" s="3">
        <v>14.79</v>
      </c>
    </row>
    <row r="13" spans="1:11" x14ac:dyDescent="0.2">
      <c r="A13" s="1">
        <v>0</v>
      </c>
      <c r="B13" s="2">
        <v>5.5</v>
      </c>
      <c r="C13" s="2" t="s">
        <v>6</v>
      </c>
      <c r="D13" s="2">
        <v>3</v>
      </c>
      <c r="E13" s="3">
        <v>23.1</v>
      </c>
      <c r="F13" s="3">
        <v>0.55409999999999993</v>
      </c>
      <c r="G13" s="3">
        <v>1.2898313722240635</v>
      </c>
      <c r="H13" s="3">
        <f>(4.67448+4.82913+5.28742+4.13307+3.67194+2.80802+2.24948+4.76838+5.0808)/9</f>
        <v>4.1669688888888885</v>
      </c>
      <c r="I13" s="3">
        <v>28.83</v>
      </c>
      <c r="J13" s="3">
        <v>13.14</v>
      </c>
      <c r="K13" s="3">
        <v>16.920000000000002</v>
      </c>
    </row>
    <row r="14" spans="1:11" x14ac:dyDescent="0.2">
      <c r="A14" s="1">
        <v>5</v>
      </c>
      <c r="B14" s="2">
        <v>0.5</v>
      </c>
      <c r="C14" s="2" t="s">
        <v>12</v>
      </c>
      <c r="D14" s="2">
        <v>1</v>
      </c>
      <c r="E14" s="3">
        <v>19.7</v>
      </c>
      <c r="F14" s="3">
        <v>0.63045000000000007</v>
      </c>
      <c r="G14" s="3">
        <v>1.4854760504201683</v>
      </c>
      <c r="H14" s="3">
        <f>(4.0652+4.01945+5.12534+4.44557+3.87267+3.19517+5.1271+3.18188+5.15428)/9</f>
        <v>4.2429622222222223</v>
      </c>
      <c r="I14" s="3">
        <v>28.50118890229308</v>
      </c>
      <c r="J14" s="3">
        <v>10.863820904003386</v>
      </c>
      <c r="K14" s="3">
        <v>26.932268171375632</v>
      </c>
    </row>
    <row r="15" spans="1:11" x14ac:dyDescent="0.2">
      <c r="A15" s="1">
        <v>5</v>
      </c>
      <c r="B15" s="2">
        <v>0.5</v>
      </c>
      <c r="C15" s="2" t="s">
        <v>12</v>
      </c>
      <c r="D15" s="2">
        <v>2</v>
      </c>
      <c r="E15" s="3">
        <v>21</v>
      </c>
      <c r="F15" s="3">
        <v>0.4854</v>
      </c>
      <c r="G15" s="3">
        <v>1.5427366569811896</v>
      </c>
      <c r="H15" s="3">
        <f>(4.43831+5.12122+4.43358+3.56215+3.4576+2.7352+4.00156+4.12203+4.4749)/9</f>
        <v>4.038505555555556</v>
      </c>
      <c r="I15" s="3">
        <v>27.338721307689269</v>
      </c>
      <c r="J15" s="3">
        <v>9.7177637336237925</v>
      </c>
      <c r="K15" s="3">
        <v>12.784088646154562</v>
      </c>
    </row>
    <row r="16" spans="1:11" x14ac:dyDescent="0.2">
      <c r="A16" s="1">
        <v>5</v>
      </c>
      <c r="B16" s="2">
        <v>0.5</v>
      </c>
      <c r="C16" s="2" t="s">
        <v>12</v>
      </c>
      <c r="D16" s="2">
        <v>3</v>
      </c>
      <c r="E16" s="3">
        <v>20.3</v>
      </c>
      <c r="F16" s="3">
        <v>0.50055000000000005</v>
      </c>
      <c r="G16" s="3">
        <v>1.4359883577928998</v>
      </c>
      <c r="H16" s="3">
        <f>(5.20311+5.23538+5.28667+4.05791+4.01114+4.31336+3.13613+3.44631+5.09323)/9</f>
        <v>4.4203599999999996</v>
      </c>
      <c r="I16" s="3">
        <v>26.124969707556865</v>
      </c>
      <c r="J16" s="3">
        <v>13.404619307875855</v>
      </c>
      <c r="K16" s="3">
        <v>19.758928945268671</v>
      </c>
    </row>
    <row r="17" spans="1:11" x14ac:dyDescent="0.2">
      <c r="A17" s="1">
        <v>5</v>
      </c>
      <c r="B17" s="2">
        <v>0.5</v>
      </c>
      <c r="C17" s="2" t="s">
        <v>6</v>
      </c>
      <c r="D17" s="2">
        <v>1</v>
      </c>
      <c r="E17" s="3">
        <v>21.2</v>
      </c>
      <c r="F17" s="3">
        <v>0.51585000000000003</v>
      </c>
      <c r="G17" s="3">
        <v>1.999041793203181</v>
      </c>
      <c r="H17" s="3">
        <f>(5.24392+3.45777+3.57052+3.34642+4.99336+3.68113+4.17177+5.212+2.62295+4.51874+5.27133+5.17698)/12</f>
        <v>4.2722408333333339</v>
      </c>
      <c r="I17" s="3">
        <v>26.691987812711503</v>
      </c>
      <c r="J17" s="3">
        <v>11.826581743772429</v>
      </c>
      <c r="K17" s="3">
        <v>17.284260112563278</v>
      </c>
    </row>
    <row r="18" spans="1:11" x14ac:dyDescent="0.2">
      <c r="A18" s="1">
        <v>5</v>
      </c>
      <c r="B18" s="2">
        <v>0.5</v>
      </c>
      <c r="C18" s="2" t="s">
        <v>6</v>
      </c>
      <c r="D18" s="2">
        <v>2</v>
      </c>
      <c r="E18" s="3">
        <v>20</v>
      </c>
      <c r="F18" s="3">
        <v>0.53264999999999996</v>
      </c>
      <c r="G18" s="3">
        <v>1.8038836191753695</v>
      </c>
      <c r="H18" s="3">
        <f>(5.11089+3.17327+5.20338+4.01638+2.70804+2.27575+4.47122+5.23944+5.30562+4.92905+3.16184+2.72395)/12</f>
        <v>4.0265691666666656</v>
      </c>
      <c r="I18" s="3">
        <v>28.645223649284517</v>
      </c>
      <c r="J18" s="3">
        <v>11.916594439522529</v>
      </c>
      <c r="K18" s="3">
        <v>20.394223314970116</v>
      </c>
    </row>
    <row r="19" spans="1:11" x14ac:dyDescent="0.2">
      <c r="A19" s="1">
        <v>5</v>
      </c>
      <c r="B19" s="2">
        <v>0.5</v>
      </c>
      <c r="C19" s="2" t="s">
        <v>6</v>
      </c>
      <c r="D19" s="2">
        <v>3</v>
      </c>
      <c r="E19" s="3">
        <v>20.8</v>
      </c>
      <c r="F19" s="3">
        <v>0.51329999999999998</v>
      </c>
      <c r="G19" s="3">
        <v>1.9637580872011251</v>
      </c>
      <c r="H19" s="3">
        <v>3.3921291666666669</v>
      </c>
      <c r="I19" s="3">
        <v>26.947379657028435</v>
      </c>
      <c r="J19" s="3">
        <v>10.206512797737512</v>
      </c>
      <c r="K19" s="3">
        <v>15.510934405947779</v>
      </c>
    </row>
    <row r="20" spans="1:11" x14ac:dyDescent="0.2">
      <c r="A20" s="1">
        <v>5</v>
      </c>
      <c r="B20" s="2">
        <v>5.5</v>
      </c>
      <c r="C20" s="2" t="s">
        <v>12</v>
      </c>
      <c r="D20" s="2">
        <v>1</v>
      </c>
      <c r="E20" s="3">
        <v>22.5</v>
      </c>
      <c r="F20" s="3">
        <v>0.66329999999999989</v>
      </c>
      <c r="G20" s="3">
        <v>1.6595120702541104</v>
      </c>
      <c r="H20" s="3">
        <v>3.7598541666666669</v>
      </c>
      <c r="I20" s="3">
        <v>30.000232286161612</v>
      </c>
      <c r="J20" s="3">
        <v>10.843246874233424</v>
      </c>
      <c r="K20" s="3">
        <v>17.981107065945771</v>
      </c>
    </row>
    <row r="21" spans="1:11" x14ac:dyDescent="0.2">
      <c r="A21" s="1">
        <v>5</v>
      </c>
      <c r="B21" s="2">
        <v>5.5</v>
      </c>
      <c r="C21" s="2" t="s">
        <v>12</v>
      </c>
      <c r="D21" s="2">
        <v>2</v>
      </c>
      <c r="E21" s="3">
        <v>21.9</v>
      </c>
      <c r="F21" s="3">
        <v>0.58304999999999996</v>
      </c>
      <c r="G21" s="3">
        <v>2.4964208813960362</v>
      </c>
      <c r="H21" s="3">
        <v>4.2729091666666665</v>
      </c>
      <c r="I21" s="3">
        <v>30.205855469925993</v>
      </c>
      <c r="J21" s="3">
        <v>10.925122050405275</v>
      </c>
      <c r="K21" s="3">
        <v>16.596952506220966</v>
      </c>
    </row>
    <row r="22" spans="1:11" x14ac:dyDescent="0.2">
      <c r="A22" s="1">
        <v>5</v>
      </c>
      <c r="B22" s="2">
        <v>5.5</v>
      </c>
      <c r="C22" s="2" t="s">
        <v>12</v>
      </c>
      <c r="D22" s="2">
        <v>3</v>
      </c>
      <c r="E22" s="3">
        <v>21.5</v>
      </c>
      <c r="F22" s="3">
        <v>0.50549999999999995</v>
      </c>
      <c r="G22" s="3">
        <v>0.87829173239305924</v>
      </c>
      <c r="H22" s="3">
        <v>3.2927391666666668</v>
      </c>
      <c r="I22" s="3">
        <v>26.663421736726406</v>
      </c>
      <c r="J22" s="3">
        <v>7.9243945607856485</v>
      </c>
      <c r="K22" s="3">
        <v>16.273612757681697</v>
      </c>
    </row>
    <row r="23" spans="1:11" x14ac:dyDescent="0.2">
      <c r="A23" s="1">
        <v>5</v>
      </c>
      <c r="B23" s="2">
        <v>5.5</v>
      </c>
      <c r="C23" s="2" t="s">
        <v>6</v>
      </c>
      <c r="D23" s="2">
        <v>1</v>
      </c>
      <c r="E23" s="3">
        <v>22.2</v>
      </c>
      <c r="F23" s="3">
        <v>0.51359999999999995</v>
      </c>
      <c r="G23" s="3">
        <v>2.3457621345444224</v>
      </c>
      <c r="H23" s="3">
        <v>4.6116999999999999</v>
      </c>
      <c r="I23" s="3">
        <v>29.247879407759847</v>
      </c>
      <c r="J23" s="3">
        <v>11.958685414996875</v>
      </c>
      <c r="K23" s="3">
        <v>20.622838692577631</v>
      </c>
    </row>
    <row r="24" spans="1:11" x14ac:dyDescent="0.2">
      <c r="A24" s="1">
        <v>5</v>
      </c>
      <c r="B24" s="2">
        <v>5.5</v>
      </c>
      <c r="C24" s="2" t="s">
        <v>6</v>
      </c>
      <c r="D24" s="2">
        <v>2</v>
      </c>
      <c r="E24" s="3">
        <v>20</v>
      </c>
      <c r="F24" s="3">
        <v>0.55604999999999993</v>
      </c>
      <c r="G24" s="3">
        <v>2.2424513765161889</v>
      </c>
      <c r="H24" s="3">
        <v>4.0107091666666657</v>
      </c>
      <c r="I24" s="3">
        <v>30.346772296586614</v>
      </c>
      <c r="J24" s="3">
        <v>11.37514230310313</v>
      </c>
      <c r="K24" s="3">
        <v>21.1617735121159</v>
      </c>
    </row>
    <row r="25" spans="1:11" x14ac:dyDescent="0.2">
      <c r="A25" s="1">
        <v>5</v>
      </c>
      <c r="B25" s="2">
        <v>5.5</v>
      </c>
      <c r="C25" s="2" t="s">
        <v>6</v>
      </c>
      <c r="D25" s="2">
        <v>3</v>
      </c>
      <c r="E25" s="3">
        <v>21.2</v>
      </c>
      <c r="F25" s="3">
        <v>0.52634999999999998</v>
      </c>
      <c r="G25" s="3">
        <v>2.1391406184879553</v>
      </c>
      <c r="H25" s="3">
        <v>3.8829666669999998</v>
      </c>
      <c r="I25" s="3">
        <v>29.525713147984249</v>
      </c>
      <c r="J25" s="3">
        <v>10.46961848271847</v>
      </c>
      <c r="K25" s="3">
        <v>16.547142563558381</v>
      </c>
    </row>
    <row r="26" spans="1:11" x14ac:dyDescent="0.2">
      <c r="A26" s="1">
        <v>10</v>
      </c>
      <c r="B26" s="2">
        <v>0.5</v>
      </c>
      <c r="C26" s="2" t="s">
        <v>12</v>
      </c>
      <c r="D26" s="2">
        <v>1</v>
      </c>
      <c r="E26" s="3">
        <v>22.9</v>
      </c>
      <c r="F26" s="3">
        <v>0.5300999999999999</v>
      </c>
      <c r="G26" s="3">
        <v>0.68258356798069186</v>
      </c>
      <c r="H26" s="3">
        <v>3.6274333333333337</v>
      </c>
      <c r="I26" s="3">
        <v>27.355335731899771</v>
      </c>
      <c r="J26" s="3">
        <v>9.4032346324455478</v>
      </c>
      <c r="K26" s="3">
        <v>16.709295899665488</v>
      </c>
    </row>
    <row r="27" spans="1:11" x14ac:dyDescent="0.2">
      <c r="A27" s="1">
        <v>10</v>
      </c>
      <c r="B27" s="2">
        <v>0.5</v>
      </c>
      <c r="C27" s="2" t="s">
        <v>12</v>
      </c>
      <c r="D27" s="2">
        <v>2</v>
      </c>
      <c r="E27" s="3">
        <v>20</v>
      </c>
      <c r="F27" s="3">
        <v>0.47909999999999997</v>
      </c>
      <c r="G27" s="3">
        <v>0.60808396501457729</v>
      </c>
      <c r="H27" s="3">
        <v>3.4886550000000001</v>
      </c>
      <c r="I27" s="3">
        <v>27.679530625091253</v>
      </c>
      <c r="J27" s="3">
        <v>9.6021349485046628</v>
      </c>
      <c r="K27" s="3">
        <v>17.643815251221774</v>
      </c>
    </row>
    <row r="28" spans="1:11" x14ac:dyDescent="0.2">
      <c r="A28" s="1">
        <v>10</v>
      </c>
      <c r="B28" s="2">
        <v>0.5</v>
      </c>
      <c r="C28" s="2" t="s">
        <v>12</v>
      </c>
      <c r="D28" s="2">
        <v>3</v>
      </c>
      <c r="E28" s="3">
        <v>21.8</v>
      </c>
      <c r="F28" s="3">
        <v>0.45374999999999999</v>
      </c>
      <c r="G28" s="3">
        <v>0.74909003382773864</v>
      </c>
      <c r="H28" s="3">
        <v>3.7140066666666676</v>
      </c>
      <c r="I28" s="3">
        <v>27.517433178495512</v>
      </c>
      <c r="J28" s="3">
        <v>9.5026847904751044</v>
      </c>
      <c r="K28" s="3">
        <v>17.176555575443629</v>
      </c>
    </row>
    <row r="29" spans="1:11" x14ac:dyDescent="0.2">
      <c r="A29" s="1">
        <v>10</v>
      </c>
      <c r="B29" s="2">
        <v>0.5</v>
      </c>
      <c r="C29" s="2" t="s">
        <v>6</v>
      </c>
      <c r="D29" s="2">
        <v>1</v>
      </c>
      <c r="E29" s="3">
        <v>21.3</v>
      </c>
      <c r="F29" s="3">
        <v>0.54974999999999996</v>
      </c>
      <c r="G29" s="3">
        <v>0.50317074013299945</v>
      </c>
      <c r="H29" s="3">
        <v>3.6293608333333331</v>
      </c>
      <c r="I29" s="3">
        <v>26.473918879644586</v>
      </c>
      <c r="J29" s="3">
        <v>8.483334936867303</v>
      </c>
      <c r="K29" s="3">
        <v>15.256891988094557</v>
      </c>
    </row>
    <row r="30" spans="1:11" x14ac:dyDescent="0.2">
      <c r="A30" s="1">
        <v>10</v>
      </c>
      <c r="B30" s="2">
        <v>0.5</v>
      </c>
      <c r="C30" s="2" t="s">
        <v>6</v>
      </c>
      <c r="D30" s="2">
        <v>2</v>
      </c>
      <c r="E30" s="3">
        <v>21.6</v>
      </c>
      <c r="F30" s="3">
        <v>0.52079999999999993</v>
      </c>
      <c r="G30" s="3">
        <v>0.6058683368869936</v>
      </c>
      <c r="H30" s="3">
        <v>3.6021241666666661</v>
      </c>
      <c r="I30" s="3">
        <v>27.177454285011493</v>
      </c>
      <c r="J30" s="3">
        <v>9.2941656911421706</v>
      </c>
      <c r="K30" s="3">
        <v>15.973359878233909</v>
      </c>
    </row>
    <row r="31" spans="1:11" x14ac:dyDescent="0.2">
      <c r="A31" s="1">
        <v>10</v>
      </c>
      <c r="B31" s="2">
        <v>0.5</v>
      </c>
      <c r="C31" s="2" t="s">
        <v>6</v>
      </c>
      <c r="D31" s="2">
        <v>3</v>
      </c>
      <c r="E31" s="3">
        <v>21</v>
      </c>
      <c r="F31" s="3">
        <v>0.50639999999999996</v>
      </c>
      <c r="G31" s="3">
        <v>0.38547190272757142</v>
      </c>
      <c r="H31" s="3">
        <v>4.2049400000000006</v>
      </c>
      <c r="I31" s="3">
        <v>26.825686582328039</v>
      </c>
      <c r="J31" s="3">
        <v>8.8887503140047368</v>
      </c>
      <c r="K31" s="3">
        <v>15.615125933164233</v>
      </c>
    </row>
    <row r="32" spans="1:11" x14ac:dyDescent="0.2">
      <c r="A32" s="1">
        <v>10</v>
      </c>
      <c r="B32" s="2">
        <v>5.5</v>
      </c>
      <c r="C32" s="2" t="s">
        <v>12</v>
      </c>
      <c r="D32" s="2">
        <v>1</v>
      </c>
      <c r="E32" s="3">
        <v>22.3</v>
      </c>
      <c r="F32" s="3">
        <v>0.55004999999999993</v>
      </c>
      <c r="G32" s="3">
        <v>1.1082488677108888</v>
      </c>
      <c r="H32" s="3">
        <v>4.0264774999999995</v>
      </c>
      <c r="I32" s="3">
        <v>27.810039802162137</v>
      </c>
      <c r="J32" s="3">
        <v>8.8278033177982298</v>
      </c>
      <c r="K32" s="3">
        <v>15.713668623757059</v>
      </c>
    </row>
    <row r="33" spans="1:11" x14ac:dyDescent="0.2">
      <c r="A33" s="1">
        <v>10</v>
      </c>
      <c r="B33" s="2">
        <v>5.5</v>
      </c>
      <c r="C33" s="2" t="s">
        <v>12</v>
      </c>
      <c r="D33" s="2">
        <v>2</v>
      </c>
      <c r="E33" s="3">
        <v>21.9</v>
      </c>
      <c r="F33" s="3">
        <v>0.55454999999999999</v>
      </c>
      <c r="G33" s="3">
        <v>0.98105759271633808</v>
      </c>
      <c r="H33" s="3">
        <v>3.3018424999999998</v>
      </c>
      <c r="I33" s="3">
        <v>27.572914748964436</v>
      </c>
      <c r="J33" s="3">
        <v>9.2475429464609054</v>
      </c>
      <c r="K33" s="3">
        <v>17.027016600840547</v>
      </c>
    </row>
    <row r="34" spans="1:11" x14ac:dyDescent="0.2">
      <c r="A34" s="1">
        <v>10</v>
      </c>
      <c r="B34" s="2">
        <v>5.5</v>
      </c>
      <c r="C34" s="2" t="s">
        <v>12</v>
      </c>
      <c r="D34" s="2">
        <v>3</v>
      </c>
      <c r="E34" s="3">
        <v>20.3</v>
      </c>
      <c r="F34" s="3">
        <v>0.52049999999999996</v>
      </c>
      <c r="G34" s="3">
        <v>0.93186460647413527</v>
      </c>
      <c r="H34" s="3">
        <v>3.9729683333333341</v>
      </c>
      <c r="I34" s="3">
        <v>27.691477275563287</v>
      </c>
      <c r="J34" s="3">
        <v>9.0376731321295676</v>
      </c>
      <c r="K34" s="3">
        <v>16.370342612298803</v>
      </c>
    </row>
    <row r="35" spans="1:11" x14ac:dyDescent="0.2">
      <c r="A35" s="1">
        <v>10</v>
      </c>
      <c r="B35" s="2">
        <v>5.5</v>
      </c>
      <c r="C35" s="2" t="s">
        <v>6</v>
      </c>
      <c r="D35" s="2">
        <v>1</v>
      </c>
      <c r="E35" s="3">
        <v>19.899999999999999</v>
      </c>
      <c r="F35" s="3">
        <v>0.47069999999999995</v>
      </c>
      <c r="G35" s="3">
        <v>1.3069061917581279</v>
      </c>
      <c r="H35" s="3">
        <v>4.1542016666666663</v>
      </c>
      <c r="I35" s="3">
        <v>27.457511104812532</v>
      </c>
      <c r="J35" s="3">
        <v>9.4406856021077381</v>
      </c>
      <c r="K35" s="3">
        <v>16.416136387304249</v>
      </c>
    </row>
    <row r="36" spans="1:11" x14ac:dyDescent="0.2">
      <c r="A36" s="1">
        <v>10</v>
      </c>
      <c r="B36" s="2">
        <v>5.5</v>
      </c>
      <c r="C36" s="2" t="s">
        <v>6</v>
      </c>
      <c r="D36" s="2">
        <v>2</v>
      </c>
      <c r="E36" s="3">
        <v>20.5</v>
      </c>
      <c r="F36" s="3">
        <v>0.5270999999999999</v>
      </c>
      <c r="G36" s="3">
        <v>1.1656908016254157</v>
      </c>
      <c r="H36" s="3">
        <v>3.9897449999999997</v>
      </c>
      <c r="I36" s="3">
        <v>27.671347872815659</v>
      </c>
      <c r="J36" s="3">
        <v>8.2847504187505638</v>
      </c>
      <c r="K36" s="3">
        <v>13.199097588352267</v>
      </c>
    </row>
    <row r="37" spans="1:11" x14ac:dyDescent="0.2">
      <c r="A37" s="1">
        <v>10</v>
      </c>
      <c r="B37" s="2">
        <v>5.5</v>
      </c>
      <c r="C37" s="2" t="s">
        <v>6</v>
      </c>
      <c r="D37" s="2">
        <v>3</v>
      </c>
      <c r="E37" s="3">
        <v>19.8</v>
      </c>
      <c r="F37" s="3">
        <v>0.48194999999999999</v>
      </c>
      <c r="G37" s="3">
        <v>1.0764199215418728</v>
      </c>
      <c r="H37" s="3">
        <v>4.2575516666666662</v>
      </c>
      <c r="I37" s="3">
        <v>27.564429488814095</v>
      </c>
      <c r="J37" s="3">
        <v>8.8627180104291519</v>
      </c>
      <c r="K37" s="3">
        <v>14.807616987828258</v>
      </c>
    </row>
    <row r="38" spans="1:11" x14ac:dyDescent="0.2">
      <c r="A38" s="1">
        <v>15</v>
      </c>
      <c r="B38" s="2">
        <v>0.5</v>
      </c>
      <c r="C38" s="2" t="s">
        <v>12</v>
      </c>
      <c r="D38" s="2">
        <v>1</v>
      </c>
      <c r="E38" s="3">
        <v>22.6</v>
      </c>
      <c r="F38" s="3">
        <v>0.56235000000000002</v>
      </c>
      <c r="G38" s="3">
        <v>0.98044569631861656</v>
      </c>
      <c r="H38" s="3">
        <v>3.7079583333333339</v>
      </c>
      <c r="I38" s="3">
        <v>28.938268183527796</v>
      </c>
      <c r="J38" s="3">
        <v>8.5832252963475817</v>
      </c>
      <c r="K38" s="3">
        <v>19.028273735228741</v>
      </c>
    </row>
    <row r="39" spans="1:11" x14ac:dyDescent="0.2">
      <c r="A39" s="1">
        <v>15</v>
      </c>
      <c r="B39" s="2">
        <v>0.5</v>
      </c>
      <c r="C39" s="2" t="s">
        <v>12</v>
      </c>
      <c r="D39" s="2">
        <v>2</v>
      </c>
      <c r="E39" s="3">
        <v>21.1</v>
      </c>
      <c r="F39" s="3">
        <v>0.54285000000000005</v>
      </c>
      <c r="G39" s="3">
        <v>0.84303153488372096</v>
      </c>
      <c r="H39" s="3">
        <v>2.9976474999999998</v>
      </c>
      <c r="I39" s="3">
        <v>27.931689926242711</v>
      </c>
      <c r="J39" s="3">
        <v>7.9441838737880426</v>
      </c>
      <c r="K39" s="3">
        <v>14.155114801548343</v>
      </c>
    </row>
    <row r="40" spans="1:11" x14ac:dyDescent="0.2">
      <c r="A40" s="1">
        <v>15</v>
      </c>
      <c r="B40" s="2">
        <v>0.5</v>
      </c>
      <c r="C40" s="2" t="s">
        <v>12</v>
      </c>
      <c r="D40" s="2">
        <v>3</v>
      </c>
      <c r="E40" s="3">
        <v>21.5</v>
      </c>
      <c r="F40" s="3">
        <v>0.5484</v>
      </c>
      <c r="G40" s="3">
        <v>1.3067692307692309</v>
      </c>
      <c r="H40" s="3">
        <v>3.4206300000000005</v>
      </c>
      <c r="I40" s="3">
        <v>28.816847723736281</v>
      </c>
      <c r="J40" s="3">
        <v>8.6184565689780896</v>
      </c>
      <c r="K40" s="3">
        <v>15.540809606666013</v>
      </c>
    </row>
    <row r="41" spans="1:11" x14ac:dyDescent="0.2">
      <c r="A41" s="1">
        <v>15</v>
      </c>
      <c r="B41" s="2">
        <v>0.5</v>
      </c>
      <c r="C41" s="2" t="s">
        <v>6</v>
      </c>
      <c r="D41" s="2">
        <v>1</v>
      </c>
      <c r="E41" s="3">
        <v>21</v>
      </c>
      <c r="F41" s="3">
        <v>0.58845000000000003</v>
      </c>
      <c r="G41" s="3">
        <v>1.2949736065133759</v>
      </c>
      <c r="H41" s="3">
        <v>3.1125883333333331</v>
      </c>
      <c r="I41" s="3">
        <v>28.474900386663109</v>
      </c>
      <c r="J41" s="3">
        <v>7.5979599777913105</v>
      </c>
      <c r="K41" s="3">
        <v>16.222876006534069</v>
      </c>
    </row>
    <row r="42" spans="1:11" x14ac:dyDescent="0.2">
      <c r="A42" s="1">
        <v>15</v>
      </c>
      <c r="B42" s="2">
        <v>0.5</v>
      </c>
      <c r="C42" s="2" t="s">
        <v>6</v>
      </c>
      <c r="D42" s="2">
        <v>2</v>
      </c>
      <c r="E42" s="3">
        <v>21.4</v>
      </c>
      <c r="F42" s="3">
        <v>0.5815499999999999</v>
      </c>
      <c r="G42" s="3">
        <v>1.0578837087480355</v>
      </c>
      <c r="H42" s="3">
        <v>3.3695225000000004</v>
      </c>
      <c r="I42" s="3">
        <v>28.822027963940045</v>
      </c>
      <c r="J42" s="3">
        <v>9.3715742203002819</v>
      </c>
      <c r="K42" s="3">
        <v>14.403096098607424</v>
      </c>
    </row>
    <row r="43" spans="1:11" x14ac:dyDescent="0.2">
      <c r="A43" s="1">
        <v>15</v>
      </c>
      <c r="B43" s="2">
        <v>0.5</v>
      </c>
      <c r="C43" s="2" t="s">
        <v>6</v>
      </c>
      <c r="D43" s="2">
        <v>3</v>
      </c>
      <c r="E43" s="3">
        <v>23</v>
      </c>
      <c r="F43" s="3">
        <v>0.49064999999999998</v>
      </c>
      <c r="G43" s="3">
        <v>1.1912163265306122</v>
      </c>
      <c r="H43" s="3">
        <v>3.1861408333333334</v>
      </c>
      <c r="I43" s="3">
        <v>28.009731070851387</v>
      </c>
      <c r="J43" s="3">
        <v>8.657096647170258</v>
      </c>
      <c r="K43" s="3">
        <v>14.006385071357073</v>
      </c>
    </row>
    <row r="44" spans="1:11" x14ac:dyDescent="0.2">
      <c r="A44" s="1">
        <v>15</v>
      </c>
      <c r="B44" s="2">
        <v>5.5</v>
      </c>
      <c r="C44" s="2" t="s">
        <v>12</v>
      </c>
      <c r="D44" s="2">
        <v>1</v>
      </c>
      <c r="E44" s="3">
        <v>22.1</v>
      </c>
      <c r="F44" s="3">
        <v>0.60599999999999998</v>
      </c>
      <c r="G44" s="3">
        <v>4.7025438940657187</v>
      </c>
      <c r="H44" s="3">
        <v>3.3774300000000004</v>
      </c>
      <c r="I44" s="3">
        <v>29.427597082743304</v>
      </c>
      <c r="J44" s="3">
        <v>8.8617051298324743</v>
      </c>
      <c r="K44" s="3">
        <v>14.566170443400608</v>
      </c>
    </row>
    <row r="45" spans="1:11" x14ac:dyDescent="0.2">
      <c r="A45" s="1">
        <v>15</v>
      </c>
      <c r="B45" s="2">
        <v>5.5</v>
      </c>
      <c r="C45" s="2" t="s">
        <v>12</v>
      </c>
      <c r="D45" s="2">
        <v>2</v>
      </c>
      <c r="E45" s="3">
        <v>21.2</v>
      </c>
      <c r="F45" s="3">
        <v>0.57884999999999998</v>
      </c>
      <c r="G45" s="3">
        <v>4.1772512938470383</v>
      </c>
      <c r="H45" s="3">
        <v>3.2840083333333339</v>
      </c>
      <c r="I45" s="3">
        <v>28.603418534510823</v>
      </c>
      <c r="J45" s="3">
        <v>7.709630877707478</v>
      </c>
      <c r="K45" s="3">
        <v>14.985032922075211</v>
      </c>
    </row>
    <row r="46" spans="1:11" x14ac:dyDescent="0.2">
      <c r="A46" s="1">
        <v>15</v>
      </c>
      <c r="B46" s="2">
        <v>5.5</v>
      </c>
      <c r="C46" s="2" t="s">
        <v>12</v>
      </c>
      <c r="D46" s="2">
        <v>3</v>
      </c>
      <c r="E46" s="3">
        <v>21.5</v>
      </c>
      <c r="F46" s="3">
        <v>0.58919999999999995</v>
      </c>
      <c r="G46" s="3">
        <v>4.5498552556470688</v>
      </c>
      <c r="H46" s="3">
        <v>4.1270108333333333</v>
      </c>
      <c r="I46" s="3">
        <v>28.777957694031748</v>
      </c>
      <c r="J46" s="3">
        <v>9.3159151322264169</v>
      </c>
      <c r="K46" s="3">
        <v>17.803709805678317</v>
      </c>
    </row>
    <row r="47" spans="1:11" x14ac:dyDescent="0.2">
      <c r="A47" s="1">
        <v>15</v>
      </c>
      <c r="B47" s="2">
        <v>5.5</v>
      </c>
      <c r="C47" s="2" t="s">
        <v>6</v>
      </c>
      <c r="D47" s="2">
        <v>1</v>
      </c>
      <c r="E47" s="3">
        <v>21.7</v>
      </c>
      <c r="F47" s="3">
        <v>0.61154999999999993</v>
      </c>
      <c r="G47" s="3">
        <v>5.1545130121102805</v>
      </c>
      <c r="H47" s="3">
        <v>3.3175616666666667</v>
      </c>
      <c r="I47" s="3">
        <v>28.608648459930691</v>
      </c>
      <c r="J47" s="3">
        <v>8.7165857900844159</v>
      </c>
      <c r="K47" s="3">
        <v>14.704456621428093</v>
      </c>
    </row>
    <row r="48" spans="1:11" x14ac:dyDescent="0.2">
      <c r="A48" s="1">
        <v>15</v>
      </c>
      <c r="B48" s="2">
        <v>5.5</v>
      </c>
      <c r="C48" s="2" t="s">
        <v>6</v>
      </c>
      <c r="D48" s="2">
        <v>2</v>
      </c>
      <c r="E48" s="3">
        <v>21.5</v>
      </c>
      <c r="F48" s="3">
        <v>0.5988</v>
      </c>
      <c r="G48" s="3">
        <v>5.4437858548203373</v>
      </c>
      <c r="H48" s="3">
        <v>3.250973333333333</v>
      </c>
      <c r="I48" s="3">
        <v>28.777957694031748</v>
      </c>
      <c r="J48" s="3">
        <v>7.7241730781323588</v>
      </c>
      <c r="K48" s="3">
        <v>13.673793140168572</v>
      </c>
    </row>
    <row r="49" spans="1:11" x14ac:dyDescent="0.2">
      <c r="A49" s="1">
        <v>15</v>
      </c>
      <c r="B49" s="2">
        <v>5.5</v>
      </c>
      <c r="C49" s="2" t="s">
        <v>6</v>
      </c>
      <c r="D49" s="2">
        <v>3</v>
      </c>
      <c r="E49" s="3">
        <v>20.399999999999999</v>
      </c>
      <c r="F49" s="3">
        <v>0.60135000000000005</v>
      </c>
      <c r="G49" s="3">
        <v>5.347226557333685</v>
      </c>
      <c r="H49" s="3">
        <v>3.3149166666666665</v>
      </c>
      <c r="I49" s="3">
        <v>28.543186038367139</v>
      </c>
      <c r="J49" s="3">
        <v>7.8773497013944214</v>
      </c>
      <c r="K49" s="3">
        <v>15.923586558060217</v>
      </c>
    </row>
    <row r="50" spans="1:11" x14ac:dyDescent="0.2">
      <c r="A50" s="1">
        <v>20</v>
      </c>
      <c r="B50" s="2">
        <v>0.5</v>
      </c>
      <c r="C50" s="2" t="s">
        <v>12</v>
      </c>
      <c r="D50" s="2">
        <v>1</v>
      </c>
      <c r="E50" s="3">
        <v>22.3</v>
      </c>
      <c r="F50" s="3">
        <v>0.62744999999999995</v>
      </c>
      <c r="G50" s="3">
        <v>1.7464746826804967</v>
      </c>
      <c r="H50" s="3">
        <v>3.423879166666667</v>
      </c>
      <c r="I50" s="3">
        <v>29.344243506343062</v>
      </c>
      <c r="J50" s="3">
        <v>6.5416992202199244</v>
      </c>
      <c r="K50" s="3">
        <v>33.544675416709602</v>
      </c>
    </row>
    <row r="51" spans="1:11" x14ac:dyDescent="0.2">
      <c r="A51" s="1">
        <v>20</v>
      </c>
      <c r="B51" s="2">
        <v>0.5</v>
      </c>
      <c r="C51" s="2" t="s">
        <v>12</v>
      </c>
      <c r="D51" s="2">
        <v>2</v>
      </c>
      <c r="E51" s="3">
        <v>23.5</v>
      </c>
      <c r="F51" s="3">
        <v>0.57915000000000005</v>
      </c>
      <c r="G51" s="3">
        <v>1.7922385653838404</v>
      </c>
      <c r="H51" s="3">
        <v>3.3951549999999995</v>
      </c>
      <c r="I51" s="3">
        <v>28.668704661844274</v>
      </c>
      <c r="J51" s="3">
        <v>6.2580519091837106</v>
      </c>
      <c r="K51" s="3">
        <v>37.254550036594615</v>
      </c>
    </row>
    <row r="52" spans="1:11" x14ac:dyDescent="0.2">
      <c r="A52" s="1">
        <v>20</v>
      </c>
      <c r="B52" s="2">
        <v>0.5</v>
      </c>
      <c r="C52" s="2" t="s">
        <v>12</v>
      </c>
      <c r="D52" s="2">
        <v>3</v>
      </c>
      <c r="E52" s="3">
        <v>22.8</v>
      </c>
      <c r="F52" s="3">
        <v>0.54089999999999994</v>
      </c>
      <c r="G52" s="3">
        <v>2.025032480923902</v>
      </c>
      <c r="H52" s="3">
        <v>3.2030933333333333</v>
      </c>
      <c r="I52" s="3">
        <v>28.047307245414203</v>
      </c>
      <c r="J52" s="3">
        <v>7.5336433332397652</v>
      </c>
      <c r="K52" s="3">
        <v>35.488555182631586</v>
      </c>
    </row>
    <row r="53" spans="1:11" x14ac:dyDescent="0.2">
      <c r="A53" s="1">
        <v>20</v>
      </c>
      <c r="B53" s="2">
        <v>0.5</v>
      </c>
      <c r="C53" s="2" t="s">
        <v>6</v>
      </c>
      <c r="D53" s="2">
        <v>1</v>
      </c>
      <c r="E53" s="3">
        <v>22.1</v>
      </c>
      <c r="F53" s="3">
        <v>0.5482499999999999</v>
      </c>
      <c r="G53" s="3">
        <v>1.5725816662446188</v>
      </c>
      <c r="H53" s="3">
        <v>3.2531349999999999</v>
      </c>
      <c r="I53" s="3">
        <v>27.961324361499564</v>
      </c>
      <c r="J53" s="3">
        <v>6.7701976044523784</v>
      </c>
      <c r="K53" s="3">
        <v>37.670293428024628</v>
      </c>
    </row>
    <row r="54" spans="1:11" x14ac:dyDescent="0.2">
      <c r="A54" s="1">
        <v>20</v>
      </c>
      <c r="B54" s="2">
        <v>0.5</v>
      </c>
      <c r="C54" s="2" t="s">
        <v>6</v>
      </c>
      <c r="D54" s="2">
        <v>2</v>
      </c>
      <c r="E54" s="3">
        <v>23.5</v>
      </c>
      <c r="F54" s="3">
        <v>0.61485000000000001</v>
      </c>
      <c r="G54" s="3">
        <v>1.6133535353535353</v>
      </c>
      <c r="H54" s="3">
        <v>2.7060800000000005</v>
      </c>
      <c r="I54" s="3">
        <v>28.650443786560892</v>
      </c>
      <c r="J54" s="3">
        <v>6.2343873471943505</v>
      </c>
      <c r="K54" s="3">
        <v>38.082133094873271</v>
      </c>
    </row>
    <row r="55" spans="1:11" x14ac:dyDescent="0.2">
      <c r="A55" s="1">
        <v>20</v>
      </c>
      <c r="B55" s="2">
        <v>0.5</v>
      </c>
      <c r="C55" s="2" t="s">
        <v>6</v>
      </c>
      <c r="D55" s="2">
        <v>3</v>
      </c>
      <c r="E55" s="3">
        <v>20.8</v>
      </c>
      <c r="F55" s="3">
        <v>0.61034999999999995</v>
      </c>
      <c r="G55" s="3">
        <v>1.1131988628671989</v>
      </c>
      <c r="H55" s="3">
        <v>2.979728333333334</v>
      </c>
      <c r="I55" s="3">
        <v>29.336650699183977</v>
      </c>
      <c r="J55" s="3">
        <v>7.0360259154526386</v>
      </c>
      <c r="K55" s="3">
        <v>40.791425231102451</v>
      </c>
    </row>
    <row r="56" spans="1:11" x14ac:dyDescent="0.2">
      <c r="A56" s="1">
        <v>20</v>
      </c>
      <c r="B56" s="2">
        <v>5.5</v>
      </c>
      <c r="C56" s="2" t="s">
        <v>12</v>
      </c>
      <c r="D56" s="2">
        <v>1</v>
      </c>
      <c r="E56" s="3">
        <v>23.5</v>
      </c>
      <c r="F56" s="3">
        <v>0.59954999999999992</v>
      </c>
      <c r="G56" s="3">
        <v>2.766724900149395</v>
      </c>
      <c r="H56" s="3">
        <v>2.9120708333333334</v>
      </c>
      <c r="I56" s="3">
        <v>28.40376571691413</v>
      </c>
      <c r="J56" s="3">
        <v>5.7721763610026624</v>
      </c>
      <c r="K56" s="3">
        <v>37.381873683794318</v>
      </c>
    </row>
    <row r="57" spans="1:11" x14ac:dyDescent="0.2">
      <c r="A57" s="1">
        <v>20</v>
      </c>
      <c r="B57" s="2">
        <v>5.5</v>
      </c>
      <c r="C57" s="2" t="s">
        <v>12</v>
      </c>
      <c r="D57" s="2">
        <v>2</v>
      </c>
      <c r="E57" s="3">
        <v>21.2</v>
      </c>
      <c r="F57" s="3">
        <v>0.61829999999999996</v>
      </c>
      <c r="G57" s="3">
        <v>2.490836185366756</v>
      </c>
      <c r="H57" s="3">
        <v>3.8903141666666667</v>
      </c>
      <c r="I57" s="3">
        <v>29.834895547001643</v>
      </c>
      <c r="J57" s="3">
        <v>8.9761660224062112</v>
      </c>
      <c r="K57" s="3">
        <v>36.996851838415509</v>
      </c>
    </row>
    <row r="58" spans="1:11" x14ac:dyDescent="0.2">
      <c r="A58" s="1">
        <v>20</v>
      </c>
      <c r="B58" s="2">
        <v>5.5</v>
      </c>
      <c r="C58" s="2" t="s">
        <v>12</v>
      </c>
      <c r="D58" s="2">
        <v>3</v>
      </c>
      <c r="E58" s="3">
        <v>21.3</v>
      </c>
      <c r="F58" s="3">
        <v>0.60629999999999995</v>
      </c>
      <c r="G58" s="3">
        <v>3.226024209537723</v>
      </c>
      <c r="H58" s="3">
        <v>3.648825</v>
      </c>
      <c r="I58" s="3">
        <v>30.436221716505393</v>
      </c>
      <c r="J58" s="3">
        <v>7.3537016944762517</v>
      </c>
      <c r="K58" s="3">
        <v>37.855029598918868</v>
      </c>
    </row>
    <row r="59" spans="1:11" x14ac:dyDescent="0.2">
      <c r="A59" s="1">
        <v>20</v>
      </c>
      <c r="B59" s="2">
        <v>5.5</v>
      </c>
      <c r="C59" s="2" t="s">
        <v>6</v>
      </c>
      <c r="D59" s="2">
        <v>1</v>
      </c>
      <c r="E59" s="3">
        <v>22.9</v>
      </c>
      <c r="F59" s="3">
        <v>0.72705000000000009</v>
      </c>
      <c r="G59" s="3">
        <v>3.0625308906506681</v>
      </c>
      <c r="H59" s="3">
        <v>3.7773833333333333</v>
      </c>
      <c r="I59" s="3">
        <v>28.569394085151941</v>
      </c>
      <c r="J59" s="3">
        <v>7.7707676862727233</v>
      </c>
      <c r="K59" s="3">
        <v>38.364727562736178</v>
      </c>
    </row>
    <row r="60" spans="1:11" x14ac:dyDescent="0.2">
      <c r="A60" s="1">
        <v>20</v>
      </c>
      <c r="B60" s="2">
        <v>5.5</v>
      </c>
      <c r="C60" s="2" t="s">
        <v>6</v>
      </c>
      <c r="D60" s="2">
        <v>2</v>
      </c>
      <c r="E60" s="3">
        <v>21.5</v>
      </c>
      <c r="F60" s="3">
        <v>0.56730000000000003</v>
      </c>
      <c r="G60" s="3">
        <v>2.8321753995715935</v>
      </c>
      <c r="H60" s="3">
        <v>3.7041966666666664</v>
      </c>
      <c r="I60" s="3">
        <v>29.640898876537541</v>
      </c>
      <c r="J60" s="3">
        <v>7.3710573912376116</v>
      </c>
      <c r="K60" s="3">
        <v>35.387330547435809</v>
      </c>
    </row>
    <row r="61" spans="1:11" x14ac:dyDescent="0.2">
      <c r="A61" s="1">
        <v>20</v>
      </c>
      <c r="B61" s="2">
        <v>5.5</v>
      </c>
      <c r="C61" s="2" t="s">
        <v>6</v>
      </c>
      <c r="D61" s="2">
        <v>3</v>
      </c>
      <c r="E61" s="3">
        <v>21.3</v>
      </c>
      <c r="F61" s="3">
        <v>0.63239999999999996</v>
      </c>
      <c r="G61" s="3">
        <v>2.9645698626078585</v>
      </c>
      <c r="H61" s="3">
        <v>3.2744416666666663</v>
      </c>
      <c r="I61" s="3">
        <v>28.920225859977705</v>
      </c>
      <c r="J61" s="3">
        <v>8.2068134761965066</v>
      </c>
      <c r="K61" s="3">
        <v>37.648836965987691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27"/>
  <sheetViews>
    <sheetView tabSelected="1" zoomScale="80" zoomScaleNormal="80" workbookViewId="0">
      <selection activeCell="G119" sqref="G119"/>
    </sheetView>
  </sheetViews>
  <sheetFormatPr defaultColWidth="8.625" defaultRowHeight="14.25" x14ac:dyDescent="0.2"/>
  <cols>
    <col min="1" max="1" width="18.875" style="1" customWidth="1"/>
    <col min="2" max="2" width="16.25" style="1" bestFit="1" customWidth="1"/>
    <col min="3" max="3" width="10.375" style="1" bestFit="1" customWidth="1"/>
    <col min="4" max="4" width="9.75" style="1" customWidth="1"/>
    <col min="5" max="5" width="9.5" style="1" bestFit="1" customWidth="1"/>
    <col min="6" max="6" width="19.625" style="6" bestFit="1" customWidth="1"/>
    <col min="7" max="8" width="18.625" style="1" bestFit="1" customWidth="1"/>
    <col min="9" max="9" width="19.125" style="1" bestFit="1" customWidth="1"/>
    <col min="10" max="10" width="22.375" style="1" bestFit="1" customWidth="1"/>
    <col min="11" max="11" width="20.125" style="1" bestFit="1" customWidth="1"/>
    <col min="12" max="12" width="14.5" style="1" bestFit="1" customWidth="1"/>
    <col min="13" max="13" width="14.375" style="1" bestFit="1" customWidth="1"/>
    <col min="14" max="14" width="19.625" style="1" bestFit="1" customWidth="1"/>
    <col min="15" max="15" width="17.875" style="1" bestFit="1" customWidth="1"/>
    <col min="16" max="16384" width="8.625" style="1"/>
  </cols>
  <sheetData>
    <row r="1" spans="1:15" ht="14.25" customHeight="1" x14ac:dyDescent="0.2">
      <c r="A1" s="5" t="s">
        <v>8</v>
      </c>
      <c r="B1" s="5" t="s">
        <v>11</v>
      </c>
      <c r="C1" s="5" t="s">
        <v>4</v>
      </c>
      <c r="D1" s="5" t="s">
        <v>7</v>
      </c>
      <c r="E1" s="5" t="s">
        <v>9</v>
      </c>
      <c r="F1" s="8" t="s">
        <v>26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22</v>
      </c>
      <c r="M1" s="5" t="s">
        <v>23</v>
      </c>
      <c r="N1" s="5" t="s">
        <v>24</v>
      </c>
      <c r="O1" s="5" t="s">
        <v>25</v>
      </c>
    </row>
    <row r="2" spans="1:15" ht="14.25" customHeight="1" x14ac:dyDescent="0.2">
      <c r="A2" s="1">
        <v>0</v>
      </c>
      <c r="B2" s="2">
        <v>0.5</v>
      </c>
      <c r="C2" s="2" t="s">
        <v>12</v>
      </c>
      <c r="D2" s="1" t="s">
        <v>15</v>
      </c>
      <c r="E2" s="1">
        <v>1</v>
      </c>
      <c r="F2" s="6">
        <v>0</v>
      </c>
      <c r="G2" s="3">
        <v>24.131222908865297</v>
      </c>
      <c r="H2" s="3">
        <v>250.1698627251624</v>
      </c>
      <c r="I2" s="3">
        <v>257.0862719486953</v>
      </c>
      <c r="J2" s="3">
        <v>28.944887205470014</v>
      </c>
      <c r="K2" s="3">
        <v>9.0207634784250779</v>
      </c>
      <c r="L2" s="3">
        <v>136.27450980392157</v>
      </c>
      <c r="M2" s="3">
        <v>58.627450980392162</v>
      </c>
      <c r="N2" s="3">
        <v>26.078431372549023</v>
      </c>
      <c r="O2" s="3">
        <v>2127.4509803921569</v>
      </c>
    </row>
    <row r="3" spans="1:15" ht="14.25" customHeight="1" x14ac:dyDescent="0.2">
      <c r="A3" s="1">
        <v>0</v>
      </c>
      <c r="B3" s="2">
        <v>0.5</v>
      </c>
      <c r="C3" s="2" t="s">
        <v>12</v>
      </c>
      <c r="D3" s="1" t="s">
        <v>15</v>
      </c>
      <c r="E3" s="1">
        <v>2</v>
      </c>
      <c r="F3" s="6">
        <v>0</v>
      </c>
      <c r="G3" s="3">
        <v>22.795357772631061</v>
      </c>
      <c r="H3" s="3">
        <v>246.71180904373398</v>
      </c>
      <c r="I3" s="3">
        <v>252.72744894762855</v>
      </c>
      <c r="J3" s="3">
        <v>54.730305573318894</v>
      </c>
      <c r="K3" s="3">
        <v>20.785482579548678</v>
      </c>
      <c r="L3" s="3">
        <v>69.711538461538467</v>
      </c>
      <c r="M3" s="3">
        <v>28.173076923076923</v>
      </c>
      <c r="N3" s="3">
        <v>12.211538461538462</v>
      </c>
      <c r="O3" s="3">
        <v>923.07692307692309</v>
      </c>
    </row>
    <row r="4" spans="1:15" ht="14.25" customHeight="1" x14ac:dyDescent="0.2">
      <c r="A4" s="1">
        <v>0</v>
      </c>
      <c r="B4" s="2">
        <v>0.5</v>
      </c>
      <c r="C4" s="2" t="s">
        <v>12</v>
      </c>
      <c r="D4" s="1" t="s">
        <v>15</v>
      </c>
      <c r="E4" s="1">
        <v>3</v>
      </c>
      <c r="F4" s="6">
        <v>0</v>
      </c>
      <c r="G4" s="3">
        <v>21.460096081215617</v>
      </c>
      <c r="H4" s="3">
        <v>244.94390382942834</v>
      </c>
      <c r="I4" s="3">
        <v>248.12994381610724</v>
      </c>
      <c r="J4" s="3">
        <v>56.762197058389482</v>
      </c>
      <c r="K4" s="3">
        <v>23.566334434897556</v>
      </c>
      <c r="L4" s="3">
        <v>128.84615384615387</v>
      </c>
      <c r="M4" s="3">
        <v>18.461538461538463</v>
      </c>
      <c r="N4" s="3">
        <v>11.923076923076923</v>
      </c>
      <c r="O4" s="3">
        <v>454.80769230769238</v>
      </c>
    </row>
    <row r="5" spans="1:15" ht="14.25" customHeight="1" x14ac:dyDescent="0.2">
      <c r="A5" s="1">
        <v>0</v>
      </c>
      <c r="B5" s="2">
        <v>0.5</v>
      </c>
      <c r="C5" s="2" t="s">
        <v>12</v>
      </c>
      <c r="D5" s="1" t="s">
        <v>16</v>
      </c>
      <c r="E5" s="1">
        <v>1</v>
      </c>
      <c r="F5" s="6">
        <v>0</v>
      </c>
      <c r="G5" s="3">
        <v>20.852989631944414</v>
      </c>
      <c r="H5" s="3">
        <v>244.09489113066786</v>
      </c>
      <c r="I5" s="3">
        <v>252.94697433662134</v>
      </c>
      <c r="J5" s="3">
        <v>27.85025156180825</v>
      </c>
      <c r="K5" s="3">
        <v>15.474485506562177</v>
      </c>
      <c r="L5" s="3">
        <v>107.14285714285714</v>
      </c>
      <c r="M5" s="3">
        <v>13.571428571428569</v>
      </c>
      <c r="N5" s="3">
        <v>27.244897959183671</v>
      </c>
      <c r="O5" s="3">
        <v>1489.7959183673468</v>
      </c>
    </row>
    <row r="6" spans="1:15" ht="14.25" customHeight="1" x14ac:dyDescent="0.2">
      <c r="A6" s="1">
        <v>0</v>
      </c>
      <c r="B6" s="2">
        <v>0.5</v>
      </c>
      <c r="C6" s="2" t="s">
        <v>12</v>
      </c>
      <c r="D6" s="1" t="s">
        <v>16</v>
      </c>
      <c r="E6" s="1">
        <v>2</v>
      </c>
      <c r="F6" s="6">
        <v>0</v>
      </c>
      <c r="G6" s="3">
        <v>18.556587534785162</v>
      </c>
      <c r="H6" s="3">
        <v>244.54391205260592</v>
      </c>
      <c r="I6" s="3">
        <v>253.49033548095704</v>
      </c>
      <c r="J6" s="3">
        <v>41.062933051306004</v>
      </c>
      <c r="K6" s="3">
        <v>26.577677273156457</v>
      </c>
      <c r="L6" s="3">
        <v>117.34693877551018</v>
      </c>
      <c r="M6" s="3">
        <v>14.489795918367344</v>
      </c>
      <c r="N6" s="3">
        <v>15.816326530612242</v>
      </c>
      <c r="O6" s="3">
        <v>1183.6734693877549</v>
      </c>
    </row>
    <row r="7" spans="1:15" ht="14.25" customHeight="1" x14ac:dyDescent="0.2">
      <c r="A7" s="1">
        <v>0</v>
      </c>
      <c r="B7" s="2">
        <v>0.5</v>
      </c>
      <c r="C7" s="2" t="s">
        <v>12</v>
      </c>
      <c r="D7" s="1" t="s">
        <v>16</v>
      </c>
      <c r="E7" s="1">
        <v>3</v>
      </c>
      <c r="F7" s="6">
        <v>0</v>
      </c>
      <c r="G7" s="3">
        <v>19.69171845641759</v>
      </c>
      <c r="H7" s="3">
        <v>246.32553952836562</v>
      </c>
      <c r="I7" s="3">
        <v>252.89347054323417</v>
      </c>
      <c r="J7" s="3">
        <v>38.784113335628909</v>
      </c>
      <c r="K7" s="3">
        <v>30.344974789915966</v>
      </c>
      <c r="L7" s="3">
        <v>126</v>
      </c>
      <c r="M7" s="3">
        <v>23.799999999999997</v>
      </c>
      <c r="N7" s="3">
        <v>30</v>
      </c>
      <c r="O7" s="3">
        <v>1760</v>
      </c>
    </row>
    <row r="8" spans="1:15" ht="14.25" customHeight="1" x14ac:dyDescent="0.2">
      <c r="A8" s="1">
        <v>0</v>
      </c>
      <c r="B8" s="2">
        <v>0.5</v>
      </c>
      <c r="C8" s="2" t="s">
        <v>6</v>
      </c>
      <c r="D8" s="1" t="s">
        <v>15</v>
      </c>
      <c r="E8" s="1">
        <v>1</v>
      </c>
      <c r="F8" s="6">
        <v>0</v>
      </c>
      <c r="G8" s="3">
        <v>24.131222908865297</v>
      </c>
      <c r="H8" s="3">
        <v>250.1698627251624</v>
      </c>
      <c r="I8" s="3">
        <v>257.0862719486953</v>
      </c>
      <c r="J8" s="3">
        <v>28.944887205470014</v>
      </c>
      <c r="K8" s="3">
        <v>9.0207634784250779</v>
      </c>
      <c r="L8" s="3">
        <v>136.27450980392157</v>
      </c>
      <c r="M8" s="3">
        <v>58.627450980392162</v>
      </c>
      <c r="N8" s="3">
        <v>26.078431372549023</v>
      </c>
      <c r="O8" s="3">
        <v>2127.4509803921569</v>
      </c>
    </row>
    <row r="9" spans="1:15" ht="14.25" customHeight="1" x14ac:dyDescent="0.2">
      <c r="A9" s="1">
        <v>0</v>
      </c>
      <c r="B9" s="2">
        <v>0.5</v>
      </c>
      <c r="C9" s="2" t="s">
        <v>6</v>
      </c>
      <c r="D9" s="1" t="s">
        <v>15</v>
      </c>
      <c r="E9" s="1">
        <v>2</v>
      </c>
      <c r="F9" s="6">
        <v>0</v>
      </c>
      <c r="G9" s="3">
        <v>22.795357772631061</v>
      </c>
      <c r="H9" s="3">
        <v>246.71180904373398</v>
      </c>
      <c r="I9" s="3">
        <v>252.72744894762855</v>
      </c>
      <c r="J9" s="3">
        <v>54.730305573318894</v>
      </c>
      <c r="K9" s="3">
        <v>20.785482579548678</v>
      </c>
      <c r="L9" s="3">
        <v>69.711538461538467</v>
      </c>
      <c r="M9" s="3">
        <v>28.173076923076923</v>
      </c>
      <c r="N9" s="3">
        <v>12.211538461538462</v>
      </c>
      <c r="O9" s="3">
        <v>923.07692307692309</v>
      </c>
    </row>
    <row r="10" spans="1:15" ht="14.25" customHeight="1" x14ac:dyDescent="0.2">
      <c r="A10" s="1">
        <v>0</v>
      </c>
      <c r="B10" s="2">
        <v>0.5</v>
      </c>
      <c r="C10" s="2" t="s">
        <v>6</v>
      </c>
      <c r="D10" s="1" t="s">
        <v>15</v>
      </c>
      <c r="E10" s="1">
        <v>3</v>
      </c>
      <c r="F10" s="6">
        <v>0</v>
      </c>
      <c r="G10" s="3">
        <v>21.460096081215617</v>
      </c>
      <c r="H10" s="3">
        <v>244.94390382942834</v>
      </c>
      <c r="I10" s="3">
        <v>248.12994381610724</v>
      </c>
      <c r="J10" s="3">
        <v>56.762197058389482</v>
      </c>
      <c r="K10" s="3">
        <v>23.566334434897556</v>
      </c>
      <c r="L10" s="3">
        <v>128.84615384615387</v>
      </c>
      <c r="M10" s="3">
        <v>18.461538461538463</v>
      </c>
      <c r="N10" s="3">
        <v>11.923076923076923</v>
      </c>
      <c r="O10" s="3">
        <v>454.80769230769238</v>
      </c>
    </row>
    <row r="11" spans="1:15" ht="14.25" customHeight="1" x14ac:dyDescent="0.2">
      <c r="A11" s="1">
        <v>0</v>
      </c>
      <c r="B11" s="2">
        <v>0.5</v>
      </c>
      <c r="C11" s="2" t="s">
        <v>6</v>
      </c>
      <c r="D11" s="1" t="s">
        <v>16</v>
      </c>
      <c r="E11" s="1">
        <v>1</v>
      </c>
      <c r="F11" s="6">
        <v>0</v>
      </c>
      <c r="G11" s="3">
        <v>20.852989631944414</v>
      </c>
      <c r="H11" s="3">
        <v>244.09489113066786</v>
      </c>
      <c r="I11" s="3">
        <v>252.94697433662134</v>
      </c>
      <c r="J11" s="3">
        <v>27.85025156180825</v>
      </c>
      <c r="K11" s="3">
        <v>15.474485506562177</v>
      </c>
      <c r="L11" s="3">
        <v>107.14285714285714</v>
      </c>
      <c r="M11" s="3">
        <v>13.571428571428569</v>
      </c>
      <c r="N11" s="3">
        <v>27.244897959183671</v>
      </c>
      <c r="O11" s="3">
        <v>1489.7959183673468</v>
      </c>
    </row>
    <row r="12" spans="1:15" ht="14.25" customHeight="1" x14ac:dyDescent="0.2">
      <c r="A12" s="1">
        <v>0</v>
      </c>
      <c r="B12" s="2">
        <v>0.5</v>
      </c>
      <c r="C12" s="2" t="s">
        <v>6</v>
      </c>
      <c r="D12" s="1" t="s">
        <v>16</v>
      </c>
      <c r="E12" s="1">
        <v>2</v>
      </c>
      <c r="F12" s="6">
        <v>0</v>
      </c>
      <c r="G12" s="3">
        <v>18.556587534785162</v>
      </c>
      <c r="H12" s="3">
        <v>244.54391205260592</v>
      </c>
      <c r="I12" s="3">
        <v>253.49033548095704</v>
      </c>
      <c r="J12" s="3">
        <v>41.062933051306004</v>
      </c>
      <c r="K12" s="3">
        <v>26.577677273156457</v>
      </c>
      <c r="L12" s="3">
        <v>117.34693877551018</v>
      </c>
      <c r="M12" s="3">
        <v>14.489795918367344</v>
      </c>
      <c r="N12" s="3">
        <v>15.816326530612242</v>
      </c>
      <c r="O12" s="3">
        <v>1183.6734693877549</v>
      </c>
    </row>
    <row r="13" spans="1:15" ht="14.25" customHeight="1" x14ac:dyDescent="0.2">
      <c r="A13" s="1">
        <v>0</v>
      </c>
      <c r="B13" s="2">
        <v>0.5</v>
      </c>
      <c r="C13" s="2" t="s">
        <v>6</v>
      </c>
      <c r="D13" s="1" t="s">
        <v>16</v>
      </c>
      <c r="E13" s="1">
        <v>3</v>
      </c>
      <c r="F13" s="6">
        <v>0</v>
      </c>
      <c r="G13" s="3">
        <v>19.69171845641759</v>
      </c>
      <c r="H13" s="3">
        <v>246.32553952836562</v>
      </c>
      <c r="I13" s="3">
        <v>252.89347054323417</v>
      </c>
      <c r="J13" s="3">
        <v>38.784113335628909</v>
      </c>
      <c r="K13" s="3">
        <v>30.344974789915966</v>
      </c>
      <c r="L13" s="3">
        <v>126</v>
      </c>
      <c r="M13" s="3">
        <v>23.799999999999997</v>
      </c>
      <c r="N13" s="3">
        <v>30</v>
      </c>
      <c r="O13" s="3">
        <v>1760</v>
      </c>
    </row>
    <row r="14" spans="1:15" ht="14.25" customHeight="1" x14ac:dyDescent="0.2">
      <c r="A14" s="1">
        <v>0</v>
      </c>
      <c r="B14" s="2">
        <v>5.5</v>
      </c>
      <c r="C14" s="2" t="s">
        <v>12</v>
      </c>
      <c r="D14" s="1" t="s">
        <v>15</v>
      </c>
      <c r="E14" s="1">
        <v>1</v>
      </c>
      <c r="F14" s="6">
        <v>0</v>
      </c>
      <c r="G14" s="3">
        <v>24.131222908865297</v>
      </c>
      <c r="H14" s="3">
        <v>250.1698627251624</v>
      </c>
      <c r="I14" s="3">
        <v>257.0862719486953</v>
      </c>
      <c r="J14" s="3">
        <v>28.944887205470014</v>
      </c>
      <c r="K14" s="3">
        <v>9.0207634784250779</v>
      </c>
      <c r="L14" s="3">
        <v>136.27450980392157</v>
      </c>
      <c r="M14" s="3">
        <v>58.627450980392162</v>
      </c>
      <c r="N14" s="3">
        <v>26.078431372549023</v>
      </c>
      <c r="O14" s="3">
        <v>2127.4509803921569</v>
      </c>
    </row>
    <row r="15" spans="1:15" ht="14.25" customHeight="1" x14ac:dyDescent="0.2">
      <c r="A15" s="1">
        <v>0</v>
      </c>
      <c r="B15" s="2">
        <v>5.5</v>
      </c>
      <c r="C15" s="2" t="s">
        <v>12</v>
      </c>
      <c r="D15" s="1" t="s">
        <v>15</v>
      </c>
      <c r="E15" s="1">
        <v>2</v>
      </c>
      <c r="F15" s="6">
        <v>0</v>
      </c>
      <c r="G15" s="3">
        <v>22.795357772631061</v>
      </c>
      <c r="H15" s="3">
        <v>246.71180904373398</v>
      </c>
      <c r="I15" s="3">
        <v>252.72744894762855</v>
      </c>
      <c r="J15" s="3">
        <v>54.730305573318894</v>
      </c>
      <c r="K15" s="3">
        <v>20.785482579548678</v>
      </c>
      <c r="L15" s="3">
        <v>69.711538461538467</v>
      </c>
      <c r="M15" s="3">
        <v>28.173076923076923</v>
      </c>
      <c r="N15" s="3">
        <v>12.211538461538462</v>
      </c>
      <c r="O15" s="3">
        <v>923.07692307692309</v>
      </c>
    </row>
    <row r="16" spans="1:15" ht="14.25" customHeight="1" x14ac:dyDescent="0.2">
      <c r="A16" s="1">
        <v>0</v>
      </c>
      <c r="B16" s="2">
        <v>5.5</v>
      </c>
      <c r="C16" s="2" t="s">
        <v>12</v>
      </c>
      <c r="D16" s="1" t="s">
        <v>15</v>
      </c>
      <c r="E16" s="1">
        <v>3</v>
      </c>
      <c r="F16" s="6">
        <v>0</v>
      </c>
      <c r="G16" s="3">
        <v>21.460096081215617</v>
      </c>
      <c r="H16" s="3">
        <v>244.94390382942834</v>
      </c>
      <c r="I16" s="3">
        <v>248.12994381610724</v>
      </c>
      <c r="J16" s="3">
        <v>56.762197058389482</v>
      </c>
      <c r="K16" s="3">
        <v>23.566334434897556</v>
      </c>
      <c r="L16" s="3">
        <v>128.84615384615387</v>
      </c>
      <c r="M16" s="3">
        <v>18.461538461538463</v>
      </c>
      <c r="N16" s="3">
        <v>11.923076923076923</v>
      </c>
      <c r="O16" s="3">
        <v>454.80769230769238</v>
      </c>
    </row>
    <row r="17" spans="1:15" ht="14.25" customHeight="1" x14ac:dyDescent="0.2">
      <c r="A17" s="1">
        <v>0</v>
      </c>
      <c r="B17" s="2">
        <v>5.5</v>
      </c>
      <c r="C17" s="2" t="s">
        <v>12</v>
      </c>
      <c r="D17" s="1" t="s">
        <v>16</v>
      </c>
      <c r="E17" s="1">
        <v>1</v>
      </c>
      <c r="F17" s="6">
        <v>0</v>
      </c>
      <c r="G17" s="3">
        <v>20.852989631944414</v>
      </c>
      <c r="H17" s="3">
        <v>244.09489113066786</v>
      </c>
      <c r="I17" s="3">
        <v>252.94697433662134</v>
      </c>
      <c r="J17" s="3">
        <v>27.85025156180825</v>
      </c>
      <c r="K17" s="3">
        <v>15.474485506562177</v>
      </c>
      <c r="L17" s="3">
        <v>107.14285714285714</v>
      </c>
      <c r="M17" s="3">
        <v>13.571428571428569</v>
      </c>
      <c r="N17" s="3">
        <v>27.244897959183671</v>
      </c>
      <c r="O17" s="3">
        <v>1489.7959183673468</v>
      </c>
    </row>
    <row r="18" spans="1:15" ht="14.25" customHeight="1" x14ac:dyDescent="0.2">
      <c r="A18" s="1">
        <v>0</v>
      </c>
      <c r="B18" s="2">
        <v>5.5</v>
      </c>
      <c r="C18" s="2" t="s">
        <v>12</v>
      </c>
      <c r="D18" s="1" t="s">
        <v>16</v>
      </c>
      <c r="E18" s="1">
        <v>2</v>
      </c>
      <c r="F18" s="6">
        <v>0</v>
      </c>
      <c r="G18" s="3">
        <v>18.556587534785162</v>
      </c>
      <c r="H18" s="3">
        <v>244.54391205260592</v>
      </c>
      <c r="I18" s="3">
        <v>253.49033548095704</v>
      </c>
      <c r="J18" s="3">
        <v>41.062933051306004</v>
      </c>
      <c r="K18" s="3">
        <v>26.577677273156457</v>
      </c>
      <c r="L18" s="3">
        <v>117.34693877551018</v>
      </c>
      <c r="M18" s="3">
        <v>14.489795918367344</v>
      </c>
      <c r="N18" s="3">
        <v>15.816326530612242</v>
      </c>
      <c r="O18" s="3">
        <v>1183.6734693877549</v>
      </c>
    </row>
    <row r="19" spans="1:15" ht="14.25" customHeight="1" x14ac:dyDescent="0.2">
      <c r="A19" s="1">
        <v>0</v>
      </c>
      <c r="B19" s="2">
        <v>5.5</v>
      </c>
      <c r="C19" s="2" t="s">
        <v>12</v>
      </c>
      <c r="D19" s="1" t="s">
        <v>16</v>
      </c>
      <c r="E19" s="1">
        <v>3</v>
      </c>
      <c r="F19" s="6">
        <v>0</v>
      </c>
      <c r="G19" s="3">
        <v>19.69171845641759</v>
      </c>
      <c r="H19" s="3">
        <v>246.32553952836562</v>
      </c>
      <c r="I19" s="3">
        <v>252.89347054323417</v>
      </c>
      <c r="J19" s="3">
        <v>38.784113335628909</v>
      </c>
      <c r="K19" s="3">
        <v>30.344974789915966</v>
      </c>
      <c r="L19" s="3">
        <v>126</v>
      </c>
      <c r="M19" s="3">
        <v>23.799999999999997</v>
      </c>
      <c r="N19" s="3">
        <v>30</v>
      </c>
      <c r="O19" s="3">
        <v>1760</v>
      </c>
    </row>
    <row r="20" spans="1:15" ht="14.25" customHeight="1" x14ac:dyDescent="0.2">
      <c r="A20" s="1">
        <v>0</v>
      </c>
      <c r="B20" s="2">
        <v>5.5</v>
      </c>
      <c r="C20" s="2" t="s">
        <v>6</v>
      </c>
      <c r="D20" s="1" t="s">
        <v>15</v>
      </c>
      <c r="E20" s="1">
        <v>1</v>
      </c>
      <c r="F20" s="6">
        <v>0</v>
      </c>
      <c r="G20" s="3">
        <v>24.131222908865297</v>
      </c>
      <c r="H20" s="3">
        <v>250.1698627251624</v>
      </c>
      <c r="I20" s="3">
        <v>257.0862719486953</v>
      </c>
      <c r="J20" s="3">
        <v>28.944887205470014</v>
      </c>
      <c r="K20" s="3">
        <v>9.0207634784250779</v>
      </c>
      <c r="L20" s="3">
        <v>136.27450980392157</v>
      </c>
      <c r="M20" s="3">
        <v>58.627450980392162</v>
      </c>
      <c r="N20" s="3">
        <v>26.078431372549023</v>
      </c>
      <c r="O20" s="3">
        <v>2127.4509803921569</v>
      </c>
    </row>
    <row r="21" spans="1:15" ht="14.25" customHeight="1" x14ac:dyDescent="0.2">
      <c r="A21" s="1">
        <v>0</v>
      </c>
      <c r="B21" s="2">
        <v>5.5</v>
      </c>
      <c r="C21" s="2" t="s">
        <v>6</v>
      </c>
      <c r="D21" s="1" t="s">
        <v>15</v>
      </c>
      <c r="E21" s="1">
        <v>2</v>
      </c>
      <c r="F21" s="6">
        <v>0</v>
      </c>
      <c r="G21" s="3">
        <v>22.795357772631061</v>
      </c>
      <c r="H21" s="3">
        <v>246.71180904373398</v>
      </c>
      <c r="I21" s="3">
        <v>252.72744894762855</v>
      </c>
      <c r="J21" s="3">
        <v>54.730305573318894</v>
      </c>
      <c r="K21" s="3">
        <v>20.785482579548678</v>
      </c>
      <c r="L21" s="3">
        <v>69.711538461538467</v>
      </c>
      <c r="M21" s="3">
        <v>28.173076923076923</v>
      </c>
      <c r="N21" s="3">
        <v>12.211538461538462</v>
      </c>
      <c r="O21" s="3">
        <v>923.07692307692309</v>
      </c>
    </row>
    <row r="22" spans="1:15" ht="14.25" customHeight="1" x14ac:dyDescent="0.2">
      <c r="A22" s="1">
        <v>0</v>
      </c>
      <c r="B22" s="2">
        <v>5.5</v>
      </c>
      <c r="C22" s="2" t="s">
        <v>6</v>
      </c>
      <c r="D22" s="1" t="s">
        <v>15</v>
      </c>
      <c r="E22" s="1">
        <v>3</v>
      </c>
      <c r="F22" s="6">
        <v>0</v>
      </c>
      <c r="G22" s="3">
        <v>21.460096081215617</v>
      </c>
      <c r="H22" s="3">
        <v>244.94390382942834</v>
      </c>
      <c r="I22" s="3">
        <v>248.12994381610724</v>
      </c>
      <c r="J22" s="3">
        <v>56.762197058389482</v>
      </c>
      <c r="K22" s="3">
        <v>23.566334434897556</v>
      </c>
      <c r="L22" s="3">
        <v>128.84615384615387</v>
      </c>
      <c r="M22" s="3">
        <v>18.461538461538463</v>
      </c>
      <c r="N22" s="3">
        <v>11.923076923076923</v>
      </c>
      <c r="O22" s="3">
        <v>454.80769230769238</v>
      </c>
    </row>
    <row r="23" spans="1:15" ht="14.25" customHeight="1" x14ac:dyDescent="0.2">
      <c r="A23" s="1">
        <v>0</v>
      </c>
      <c r="B23" s="2">
        <v>5.5</v>
      </c>
      <c r="C23" s="2" t="s">
        <v>6</v>
      </c>
      <c r="D23" s="1" t="s">
        <v>16</v>
      </c>
      <c r="E23" s="1">
        <v>1</v>
      </c>
      <c r="F23" s="6">
        <v>0</v>
      </c>
      <c r="G23" s="3">
        <v>20.852989631944414</v>
      </c>
      <c r="H23" s="3">
        <v>244.09489113066786</v>
      </c>
      <c r="I23" s="3">
        <v>252.94697433662134</v>
      </c>
      <c r="J23" s="3">
        <v>27.85025156180825</v>
      </c>
      <c r="K23" s="3">
        <v>15.474485506562177</v>
      </c>
      <c r="L23" s="3">
        <v>107.14285714285714</v>
      </c>
      <c r="M23" s="3">
        <v>13.571428571428569</v>
      </c>
      <c r="N23" s="3">
        <v>27.244897959183671</v>
      </c>
      <c r="O23" s="3">
        <v>1489.7959183673468</v>
      </c>
    </row>
    <row r="24" spans="1:15" ht="14.25" customHeight="1" x14ac:dyDescent="0.2">
      <c r="A24" s="1">
        <v>0</v>
      </c>
      <c r="B24" s="2">
        <v>5.5</v>
      </c>
      <c r="C24" s="2" t="s">
        <v>6</v>
      </c>
      <c r="D24" s="1" t="s">
        <v>16</v>
      </c>
      <c r="E24" s="1">
        <v>2</v>
      </c>
      <c r="F24" s="6">
        <v>0</v>
      </c>
      <c r="G24" s="3">
        <v>18.556587534785162</v>
      </c>
      <c r="H24" s="3">
        <v>244.54391205260592</v>
      </c>
      <c r="I24" s="3">
        <v>253.49033548095704</v>
      </c>
      <c r="J24" s="3">
        <v>41.062933051306004</v>
      </c>
      <c r="K24" s="3">
        <v>26.577677273156457</v>
      </c>
      <c r="L24" s="3">
        <v>117.34693877551018</v>
      </c>
      <c r="M24" s="3">
        <v>14.489795918367344</v>
      </c>
      <c r="N24" s="3">
        <v>15.816326530612242</v>
      </c>
      <c r="O24" s="3">
        <v>1183.6734693877549</v>
      </c>
    </row>
    <row r="25" spans="1:15" ht="14.25" customHeight="1" x14ac:dyDescent="0.2">
      <c r="A25" s="1">
        <v>0</v>
      </c>
      <c r="B25" s="2">
        <v>5.5</v>
      </c>
      <c r="C25" s="2" t="s">
        <v>6</v>
      </c>
      <c r="D25" s="1" t="s">
        <v>16</v>
      </c>
      <c r="E25" s="1">
        <v>3</v>
      </c>
      <c r="F25" s="6">
        <v>0</v>
      </c>
      <c r="G25" s="3">
        <v>19.69171845641759</v>
      </c>
      <c r="H25" s="3">
        <v>246.32553952836562</v>
      </c>
      <c r="I25" s="3">
        <v>252.89347054323417</v>
      </c>
      <c r="J25" s="3">
        <v>38.784113335628909</v>
      </c>
      <c r="K25" s="3">
        <v>30.344974789915966</v>
      </c>
      <c r="L25" s="3">
        <v>126</v>
      </c>
      <c r="M25" s="3">
        <v>23.799999999999997</v>
      </c>
      <c r="N25" s="3">
        <v>30</v>
      </c>
      <c r="O25" s="3">
        <v>1760</v>
      </c>
    </row>
    <row r="26" spans="1:15" x14ac:dyDescent="0.2">
      <c r="A26" s="1">
        <v>5</v>
      </c>
      <c r="B26" s="2">
        <v>0.5</v>
      </c>
      <c r="C26" s="2" t="s">
        <v>12</v>
      </c>
      <c r="D26" s="1" t="s">
        <v>15</v>
      </c>
      <c r="E26" s="1">
        <v>1</v>
      </c>
      <c r="F26" s="6">
        <v>0</v>
      </c>
      <c r="G26" s="3">
        <v>18.250412075816676</v>
      </c>
      <c r="H26" s="3">
        <v>252.20987515255169</v>
      </c>
      <c r="I26" s="3">
        <v>255.00926108781479</v>
      </c>
      <c r="J26" s="3">
        <v>30.38597009198681</v>
      </c>
      <c r="K26" s="3">
        <v>10.002496836937022</v>
      </c>
      <c r="L26" s="3">
        <v>122.44897959183672</v>
      </c>
      <c r="M26" s="3">
        <v>35.20408163265305</v>
      </c>
      <c r="N26" s="3">
        <v>14.795918367346935</v>
      </c>
      <c r="O26" s="3">
        <v>1142.8571428571427</v>
      </c>
    </row>
    <row r="27" spans="1:15" x14ac:dyDescent="0.2">
      <c r="A27" s="1">
        <v>5</v>
      </c>
      <c r="B27" s="2">
        <v>0.5</v>
      </c>
      <c r="C27" s="2" t="s">
        <v>12</v>
      </c>
      <c r="D27" s="1" t="s">
        <v>15</v>
      </c>
      <c r="E27" s="1">
        <v>2</v>
      </c>
      <c r="F27" s="6">
        <v>0</v>
      </c>
      <c r="G27" s="3">
        <v>18.65507843465236</v>
      </c>
      <c r="H27" s="3">
        <v>252.49140128083764</v>
      </c>
      <c r="I27" s="3">
        <v>260.76061176159914</v>
      </c>
      <c r="J27" s="3">
        <v>41.113599685178812</v>
      </c>
      <c r="K27" s="3">
        <v>12.584615617033329</v>
      </c>
      <c r="L27" s="3">
        <v>114.28571428571428</v>
      </c>
      <c r="M27" s="3">
        <v>23.163265306122447</v>
      </c>
      <c r="N27" s="3">
        <v>11.224489795918366</v>
      </c>
      <c r="O27" s="3">
        <v>538.77551020408157</v>
      </c>
    </row>
    <row r="28" spans="1:15" x14ac:dyDescent="0.2">
      <c r="A28" s="1">
        <v>5</v>
      </c>
      <c r="B28" s="2">
        <v>0.5</v>
      </c>
      <c r="C28" s="2" t="s">
        <v>12</v>
      </c>
      <c r="D28" s="1" t="s">
        <v>15</v>
      </c>
      <c r="E28" s="1">
        <v>3</v>
      </c>
      <c r="F28" s="6">
        <v>0</v>
      </c>
      <c r="G28" s="3">
        <v>19.671350961921103</v>
      </c>
      <c r="H28" s="3">
        <v>254.00367800964392</v>
      </c>
      <c r="I28" s="3">
        <v>256.97861813795544</v>
      </c>
      <c r="J28" s="3">
        <v>52.381014412907668</v>
      </c>
      <c r="K28" s="3">
        <v>20.354001510716646</v>
      </c>
      <c r="L28" s="3">
        <v>47.352941176470594</v>
      </c>
      <c r="M28" s="3">
        <v>37.254901960784316</v>
      </c>
      <c r="N28" s="3">
        <v>7.3137254901960791</v>
      </c>
      <c r="O28" s="3">
        <v>678.43137254901967</v>
      </c>
    </row>
    <row r="29" spans="1:15" x14ac:dyDescent="0.2">
      <c r="A29" s="1">
        <v>5</v>
      </c>
      <c r="B29" s="2">
        <v>0.5</v>
      </c>
      <c r="C29" s="2" t="s">
        <v>12</v>
      </c>
      <c r="D29" s="1" t="s">
        <v>16</v>
      </c>
      <c r="E29" s="1">
        <v>1</v>
      </c>
      <c r="F29" s="6">
        <v>3.3333333333333335</v>
      </c>
      <c r="G29" s="3">
        <v>14.905722638878199</v>
      </c>
      <c r="H29" s="3">
        <v>247.02613840890962</v>
      </c>
      <c r="I29" s="3">
        <v>255.55037119652047</v>
      </c>
      <c r="J29" s="3">
        <v>39.444193910177582</v>
      </c>
      <c r="K29" s="3">
        <v>29.856321216126904</v>
      </c>
      <c r="L29" s="3">
        <v>360</v>
      </c>
      <c r="M29" s="3">
        <v>29.2</v>
      </c>
      <c r="N29" s="3">
        <v>41.099999999999994</v>
      </c>
      <c r="O29" s="3">
        <v>1570</v>
      </c>
    </row>
    <row r="30" spans="1:15" x14ac:dyDescent="0.2">
      <c r="A30" s="1">
        <v>5</v>
      </c>
      <c r="B30" s="2">
        <v>0.5</v>
      </c>
      <c r="C30" s="2" t="s">
        <v>12</v>
      </c>
      <c r="D30" s="1" t="s">
        <v>16</v>
      </c>
      <c r="E30" s="1">
        <v>2</v>
      </c>
      <c r="F30" s="6">
        <v>0</v>
      </c>
      <c r="G30" s="3">
        <v>18.499723418805722</v>
      </c>
      <c r="H30" s="3">
        <v>261.89526189064543</v>
      </c>
      <c r="I30" s="3">
        <v>269.12082043870242</v>
      </c>
      <c r="J30" s="3">
        <v>37.029536425795655</v>
      </c>
      <c r="K30" s="3">
        <v>32.416934944764421</v>
      </c>
      <c r="L30" s="3">
        <v>179</v>
      </c>
      <c r="M30" s="3">
        <v>15</v>
      </c>
      <c r="N30" s="3">
        <v>26.2</v>
      </c>
      <c r="O30" s="3">
        <v>1370</v>
      </c>
    </row>
    <row r="31" spans="1:15" x14ac:dyDescent="0.2">
      <c r="A31" s="1">
        <v>5</v>
      </c>
      <c r="B31" s="2">
        <v>0.5</v>
      </c>
      <c r="C31" s="2" t="s">
        <v>12</v>
      </c>
      <c r="D31" s="1" t="s">
        <v>16</v>
      </c>
      <c r="E31" s="1">
        <v>3</v>
      </c>
      <c r="F31" s="6">
        <v>0</v>
      </c>
      <c r="G31" s="3">
        <v>17.406634964409296</v>
      </c>
      <c r="H31" s="3">
        <v>254.1011278038213</v>
      </c>
      <c r="I31" s="3">
        <v>263.57484545833347</v>
      </c>
      <c r="J31" s="3">
        <v>33.186913768508042</v>
      </c>
      <c r="K31" s="3">
        <v>17.489069209706358</v>
      </c>
      <c r="L31" s="3">
        <v>157.14285714285711</v>
      </c>
      <c r="M31" s="3">
        <v>12.857142857142856</v>
      </c>
      <c r="N31" s="3">
        <v>24.183673469387749</v>
      </c>
      <c r="O31" s="3">
        <v>2112.2448979591832</v>
      </c>
    </row>
    <row r="32" spans="1:15" x14ac:dyDescent="0.2">
      <c r="A32" s="1">
        <v>5</v>
      </c>
      <c r="B32" s="2">
        <v>0.5</v>
      </c>
      <c r="C32" s="2" t="s">
        <v>6</v>
      </c>
      <c r="D32" s="1" t="s">
        <v>15</v>
      </c>
      <c r="E32" s="1">
        <v>1</v>
      </c>
      <c r="F32" s="6">
        <v>3.3333333333333335</v>
      </c>
      <c r="G32" s="3">
        <v>21.652867590860282</v>
      </c>
      <c r="H32" s="3">
        <v>249.23680099986984</v>
      </c>
      <c r="I32" s="3">
        <v>257.00237149808305</v>
      </c>
      <c r="J32" s="3">
        <v>49.314184760686693</v>
      </c>
      <c r="K32" s="3">
        <v>15.22678538381645</v>
      </c>
      <c r="L32" s="3">
        <v>34.300000000000004</v>
      </c>
      <c r="M32" s="3">
        <v>36.199999999999996</v>
      </c>
      <c r="N32" s="3">
        <v>7.33</v>
      </c>
      <c r="O32" s="3">
        <v>888.00000000000011</v>
      </c>
    </row>
    <row r="33" spans="1:15" x14ac:dyDescent="0.2">
      <c r="A33" s="1">
        <v>5</v>
      </c>
      <c r="B33" s="2">
        <v>0.5</v>
      </c>
      <c r="C33" s="2" t="s">
        <v>6</v>
      </c>
      <c r="D33" s="1" t="s">
        <v>15</v>
      </c>
      <c r="E33" s="1">
        <v>2</v>
      </c>
      <c r="F33" s="6">
        <v>0</v>
      </c>
      <c r="G33" s="3">
        <v>17.611384868746192</v>
      </c>
      <c r="H33" s="3">
        <v>236.39074803127508</v>
      </c>
      <c r="I33" s="3">
        <v>242.46284563629015</v>
      </c>
      <c r="J33" s="3">
        <v>61.009631560824438</v>
      </c>
      <c r="K33" s="3">
        <v>27.757985648191863</v>
      </c>
      <c r="L33" s="3">
        <v>81.836734693877546</v>
      </c>
      <c r="M33" s="3">
        <v>22.959183673469386</v>
      </c>
      <c r="N33" s="3">
        <v>14.693877551020405</v>
      </c>
      <c r="O33" s="3">
        <v>1224.4897959183672</v>
      </c>
    </row>
    <row r="34" spans="1:15" x14ac:dyDescent="0.2">
      <c r="A34" s="1">
        <v>5</v>
      </c>
      <c r="B34" s="2">
        <v>0.5</v>
      </c>
      <c r="C34" s="2" t="s">
        <v>6</v>
      </c>
      <c r="D34" s="1" t="s">
        <v>15</v>
      </c>
      <c r="E34" s="1">
        <v>3</v>
      </c>
      <c r="F34" s="6">
        <v>0</v>
      </c>
      <c r="G34" s="3">
        <v>20.066361663943827</v>
      </c>
      <c r="H34" s="3">
        <v>262.48970518901336</v>
      </c>
      <c r="I34" s="3">
        <v>271.41947481934375</v>
      </c>
      <c r="J34" s="3">
        <v>49.248170003443349</v>
      </c>
      <c r="K34" s="3">
        <v>18.419030686431878</v>
      </c>
      <c r="L34" s="3">
        <v>75.098039215686285</v>
      </c>
      <c r="M34" s="3">
        <v>32.058823529411768</v>
      </c>
      <c r="N34" s="3">
        <v>11.47058823529412</v>
      </c>
      <c r="O34" s="3">
        <v>990.1960784313726</v>
      </c>
    </row>
    <row r="35" spans="1:15" x14ac:dyDescent="0.2">
      <c r="A35" s="1">
        <v>5</v>
      </c>
      <c r="B35" s="2">
        <v>0.5</v>
      </c>
      <c r="C35" s="2" t="s">
        <v>6</v>
      </c>
      <c r="D35" s="1" t="s">
        <v>16</v>
      </c>
      <c r="E35" s="1">
        <v>1</v>
      </c>
      <c r="F35" s="6">
        <v>3.3333333333333335</v>
      </c>
      <c r="G35" s="3">
        <v>15.70140888285178</v>
      </c>
      <c r="H35" s="3">
        <v>245.17952938299064</v>
      </c>
      <c r="I35" s="3">
        <v>255.13449112655042</v>
      </c>
      <c r="J35" s="3">
        <v>27.188915736140487</v>
      </c>
      <c r="K35" s="3">
        <v>12.691804362194317</v>
      </c>
      <c r="L35" s="3">
        <v>122.44897959183672</v>
      </c>
      <c r="M35" s="3">
        <v>33.673469387755098</v>
      </c>
      <c r="N35" s="3">
        <v>28.367346938775508</v>
      </c>
      <c r="O35" s="3">
        <v>2244.8979591836733</v>
      </c>
    </row>
    <row r="36" spans="1:15" x14ac:dyDescent="0.2">
      <c r="A36" s="1">
        <v>5</v>
      </c>
      <c r="B36" s="2">
        <v>0.5</v>
      </c>
      <c r="C36" s="2" t="s">
        <v>6</v>
      </c>
      <c r="D36" s="1" t="s">
        <v>16</v>
      </c>
      <c r="E36" s="1">
        <v>2</v>
      </c>
      <c r="F36" s="6">
        <v>0</v>
      </c>
      <c r="G36" s="3">
        <v>18.237707130975267</v>
      </c>
      <c r="H36" s="3">
        <v>248.88350218176853</v>
      </c>
      <c r="I36" s="3">
        <v>258.05537834023772</v>
      </c>
      <c r="J36" s="3">
        <v>37.239153327758366</v>
      </c>
      <c r="K36" s="3">
        <v>22.178643942970446</v>
      </c>
      <c r="L36" s="3">
        <v>142.85714285714283</v>
      </c>
      <c r="M36" s="3">
        <v>13.061224489795917</v>
      </c>
      <c r="N36" s="3">
        <v>17.04081632653061</v>
      </c>
      <c r="O36" s="3">
        <v>5530.6122448979586</v>
      </c>
    </row>
    <row r="37" spans="1:15" x14ac:dyDescent="0.2">
      <c r="A37" s="1">
        <v>5</v>
      </c>
      <c r="B37" s="2">
        <v>0.5</v>
      </c>
      <c r="C37" s="2" t="s">
        <v>6</v>
      </c>
      <c r="D37" s="1" t="s">
        <v>16</v>
      </c>
      <c r="E37" s="1">
        <v>3</v>
      </c>
      <c r="F37" s="6">
        <v>0</v>
      </c>
      <c r="G37" s="3">
        <v>18.351364407010667</v>
      </c>
      <c r="H37" s="3">
        <v>249.21182327335811</v>
      </c>
      <c r="I37" s="3">
        <v>261.15511608888477</v>
      </c>
      <c r="J37" s="3">
        <v>34.22258330463869</v>
      </c>
      <c r="K37" s="3">
        <v>15.589834387687663</v>
      </c>
      <c r="L37" s="3">
        <v>349.99999999999994</v>
      </c>
      <c r="M37" s="3">
        <v>14.591836734693874</v>
      </c>
      <c r="N37" s="3">
        <v>29.489795918367342</v>
      </c>
      <c r="O37" s="3">
        <v>6265.3061224489784</v>
      </c>
    </row>
    <row r="38" spans="1:15" x14ac:dyDescent="0.2">
      <c r="A38" s="1">
        <v>5</v>
      </c>
      <c r="B38" s="2">
        <v>5.5</v>
      </c>
      <c r="C38" s="2" t="s">
        <v>12</v>
      </c>
      <c r="D38" s="1" t="s">
        <v>15</v>
      </c>
      <c r="E38" s="1">
        <v>1</v>
      </c>
      <c r="F38" s="6">
        <v>3.3333333333333335</v>
      </c>
      <c r="G38" s="3">
        <v>22.063483766205998</v>
      </c>
      <c r="H38" s="3">
        <v>235.04403377300699</v>
      </c>
      <c r="I38" s="3">
        <v>271.17942507006745</v>
      </c>
      <c r="J38" s="3">
        <v>27.938144817748043</v>
      </c>
      <c r="K38" s="3">
        <v>10.441768104994805</v>
      </c>
      <c r="L38" s="3">
        <v>61.770833333333336</v>
      </c>
      <c r="M38" s="3">
        <v>22.5</v>
      </c>
      <c r="N38" s="3">
        <v>14.6875</v>
      </c>
      <c r="O38" s="3">
        <v>2156.25</v>
      </c>
    </row>
    <row r="39" spans="1:15" x14ac:dyDescent="0.2">
      <c r="A39" s="1">
        <v>5</v>
      </c>
      <c r="B39" s="2">
        <v>5.5</v>
      </c>
      <c r="C39" s="2" t="s">
        <v>12</v>
      </c>
      <c r="D39" s="1" t="s">
        <v>15</v>
      </c>
      <c r="E39" s="1">
        <v>2</v>
      </c>
      <c r="F39" s="6">
        <v>6.666666666666667</v>
      </c>
      <c r="G39" s="3">
        <v>24.107076006084743</v>
      </c>
      <c r="H39" s="3">
        <v>254.05686457654241</v>
      </c>
      <c r="I39" s="3">
        <v>264.06421904177859</v>
      </c>
      <c r="J39" s="3">
        <v>29.007933395641693</v>
      </c>
      <c r="K39" s="3">
        <v>9.1374334812576699</v>
      </c>
      <c r="L39" s="3">
        <v>48.039215686274517</v>
      </c>
      <c r="M39" s="3">
        <v>22.843137254901965</v>
      </c>
      <c r="N39" s="3">
        <v>7.4509803921568629</v>
      </c>
      <c r="O39" s="3">
        <v>1637.2549019607843</v>
      </c>
    </row>
    <row r="40" spans="1:15" x14ac:dyDescent="0.2">
      <c r="A40" s="1">
        <v>5</v>
      </c>
      <c r="B40" s="2">
        <v>5.5</v>
      </c>
      <c r="C40" s="2" t="s">
        <v>12</v>
      </c>
      <c r="D40" s="1" t="s">
        <v>15</v>
      </c>
      <c r="E40" s="1">
        <v>3</v>
      </c>
      <c r="F40" s="6">
        <v>10</v>
      </c>
      <c r="G40" s="3">
        <v>22.003153326067299</v>
      </c>
      <c r="H40" s="3">
        <v>257.05668301067249</v>
      </c>
      <c r="I40" s="3">
        <v>268.06381709774411</v>
      </c>
      <c r="J40" s="3">
        <v>28.387381573122134</v>
      </c>
      <c r="K40" s="3">
        <v>9.2003839108677177</v>
      </c>
      <c r="L40" s="3">
        <v>57.699999999999996</v>
      </c>
      <c r="M40" s="3">
        <v>13.9</v>
      </c>
      <c r="N40" s="3">
        <v>11.700000000000001</v>
      </c>
      <c r="O40" s="3">
        <v>1860</v>
      </c>
    </row>
    <row r="41" spans="1:15" x14ac:dyDescent="0.2">
      <c r="A41" s="1">
        <v>5</v>
      </c>
      <c r="B41" s="2">
        <v>5.5</v>
      </c>
      <c r="C41" s="2" t="s">
        <v>12</v>
      </c>
      <c r="D41" s="1" t="s">
        <v>16</v>
      </c>
      <c r="E41" s="1">
        <v>1</v>
      </c>
      <c r="F41" s="6">
        <v>0</v>
      </c>
      <c r="G41" s="3">
        <v>21.205817738804942</v>
      </c>
      <c r="H41" s="3">
        <v>244.11073551406722</v>
      </c>
      <c r="I41" s="3">
        <v>252.91701728676483</v>
      </c>
      <c r="J41" s="3">
        <v>25.067987013625856</v>
      </c>
      <c r="K41" s="3">
        <v>12.485877065432915</v>
      </c>
      <c r="L41" s="3">
        <v>104</v>
      </c>
      <c r="M41" s="3">
        <v>18.899999999999999</v>
      </c>
      <c r="N41" s="3">
        <v>21.599999999999998</v>
      </c>
      <c r="O41" s="3">
        <v>3400</v>
      </c>
    </row>
    <row r="42" spans="1:15" x14ac:dyDescent="0.2">
      <c r="A42" s="1">
        <v>5</v>
      </c>
      <c r="B42" s="2">
        <v>5.5</v>
      </c>
      <c r="C42" s="2" t="s">
        <v>12</v>
      </c>
      <c r="D42" s="1" t="s">
        <v>16</v>
      </c>
      <c r="E42" s="1">
        <v>2</v>
      </c>
      <c r="F42" s="6">
        <v>6.666666666666667</v>
      </c>
      <c r="G42" s="3">
        <v>21.024441663320879</v>
      </c>
      <c r="H42" s="3">
        <v>245.92703113654181</v>
      </c>
      <c r="I42" s="3">
        <v>258.38210878391322</v>
      </c>
      <c r="J42" s="3">
        <v>26.29814344040533</v>
      </c>
      <c r="K42" s="3">
        <v>12.445007836842603</v>
      </c>
      <c r="L42" s="3">
        <v>109.37500000000001</v>
      </c>
      <c r="M42" s="3">
        <v>34.791666666666671</v>
      </c>
      <c r="N42" s="3">
        <v>25.833333333333336</v>
      </c>
      <c r="O42" s="3">
        <v>3395.8333333333339</v>
      </c>
    </row>
    <row r="43" spans="1:15" x14ac:dyDescent="0.2">
      <c r="A43" s="1">
        <v>5</v>
      </c>
      <c r="B43" s="2">
        <v>5.5</v>
      </c>
      <c r="C43" s="2" t="s">
        <v>12</v>
      </c>
      <c r="D43" s="1" t="s">
        <v>16</v>
      </c>
      <c r="E43" s="1">
        <v>3</v>
      </c>
      <c r="F43" s="6">
        <v>10</v>
      </c>
      <c r="G43" s="3">
        <v>21.530464991767655</v>
      </c>
      <c r="H43" s="3">
        <v>251.97257551471199</v>
      </c>
      <c r="I43" s="3">
        <v>266.69810327733586</v>
      </c>
      <c r="J43" s="3">
        <v>26.315138176988533</v>
      </c>
      <c r="K43" s="3">
        <v>10.749337361911056</v>
      </c>
      <c r="L43" s="3">
        <v>90.1</v>
      </c>
      <c r="M43" s="3">
        <v>30.299999999999997</v>
      </c>
      <c r="N43" s="3">
        <v>33.4</v>
      </c>
      <c r="O43" s="3">
        <v>4800</v>
      </c>
    </row>
    <row r="44" spans="1:15" x14ac:dyDescent="0.2">
      <c r="A44" s="1">
        <v>5</v>
      </c>
      <c r="B44" s="2">
        <v>5.5</v>
      </c>
      <c r="C44" s="2" t="s">
        <v>6</v>
      </c>
      <c r="D44" s="1" t="s">
        <v>15</v>
      </c>
      <c r="E44" s="1">
        <v>1</v>
      </c>
      <c r="F44" s="6">
        <v>0</v>
      </c>
      <c r="G44" s="3">
        <v>25.744525397606903</v>
      </c>
      <c r="H44" s="3">
        <v>253.57922618251268</v>
      </c>
      <c r="I44" s="3">
        <v>262.77580534018858</v>
      </c>
      <c r="J44" s="3">
        <v>25.644186236411034</v>
      </c>
      <c r="K44" s="3">
        <v>9.1516491360589178</v>
      </c>
      <c r="L44" s="3">
        <v>39.300000000000004</v>
      </c>
      <c r="M44" s="3">
        <v>21.8</v>
      </c>
      <c r="N44" s="3">
        <v>5.84</v>
      </c>
      <c r="O44" s="3">
        <v>1400</v>
      </c>
    </row>
    <row r="45" spans="1:15" x14ac:dyDescent="0.2">
      <c r="A45" s="1">
        <v>5</v>
      </c>
      <c r="B45" s="2">
        <v>5.5</v>
      </c>
      <c r="C45" s="2" t="s">
        <v>6</v>
      </c>
      <c r="D45" s="1" t="s">
        <v>15</v>
      </c>
      <c r="E45" s="1">
        <v>2</v>
      </c>
      <c r="F45" s="6">
        <v>6.666666666666667</v>
      </c>
      <c r="G45" s="3">
        <v>22.39027076176626</v>
      </c>
      <c r="H45" s="3">
        <v>251.69051304893443</v>
      </c>
      <c r="I45" s="3">
        <v>259.46096801516262</v>
      </c>
      <c r="J45" s="3">
        <v>28.890462492006492</v>
      </c>
      <c r="K45" s="3">
        <v>9.1289974506656577</v>
      </c>
      <c r="L45" s="3">
        <v>169</v>
      </c>
      <c r="M45" s="3">
        <v>23.95</v>
      </c>
      <c r="N45" s="3">
        <v>14.299999999999999</v>
      </c>
      <c r="O45" s="3">
        <v>2160</v>
      </c>
    </row>
    <row r="46" spans="1:15" x14ac:dyDescent="0.2">
      <c r="A46" s="1">
        <v>5</v>
      </c>
      <c r="B46" s="2">
        <v>5.5</v>
      </c>
      <c r="C46" s="2" t="s">
        <v>6</v>
      </c>
      <c r="D46" s="1" t="s">
        <v>15</v>
      </c>
      <c r="E46" s="1">
        <v>3</v>
      </c>
      <c r="F46" s="6">
        <v>6.666666666666667</v>
      </c>
      <c r="G46" s="3">
        <v>23.119918354335134</v>
      </c>
      <c r="H46" s="3">
        <v>259.37617565765703</v>
      </c>
      <c r="I46" s="3">
        <v>265.62519476233473</v>
      </c>
      <c r="J46" s="3">
        <v>28.84339869152442</v>
      </c>
      <c r="K46" s="3">
        <v>8.8714404683221613</v>
      </c>
      <c r="L46" s="3">
        <v>47.9</v>
      </c>
      <c r="M46" s="3">
        <v>26.1</v>
      </c>
      <c r="N46" s="3">
        <v>13.3</v>
      </c>
      <c r="O46" s="3">
        <v>1910</v>
      </c>
    </row>
    <row r="47" spans="1:15" x14ac:dyDescent="0.2">
      <c r="A47" s="1">
        <v>5</v>
      </c>
      <c r="B47" s="2">
        <v>5.5</v>
      </c>
      <c r="C47" s="2" t="s">
        <v>6</v>
      </c>
      <c r="D47" s="1" t="s">
        <v>16</v>
      </c>
      <c r="E47" s="1">
        <v>1</v>
      </c>
      <c r="F47" s="6">
        <v>30</v>
      </c>
      <c r="G47" s="3">
        <v>23.470546555195792</v>
      </c>
      <c r="H47" s="3">
        <v>250.51624252569906</v>
      </c>
      <c r="I47" s="3">
        <v>262.33967876983223</v>
      </c>
      <c r="J47" s="3">
        <v>23.349123222981945</v>
      </c>
      <c r="K47" s="3">
        <v>11.948404305542441</v>
      </c>
      <c r="L47" s="3">
        <v>72.755102040816311</v>
      </c>
      <c r="M47" s="3">
        <v>24.897959183673464</v>
      </c>
      <c r="N47" s="3">
        <v>20.81632653061224</v>
      </c>
      <c r="O47" s="3">
        <v>3642.8571428571427</v>
      </c>
    </row>
    <row r="48" spans="1:15" x14ac:dyDescent="0.2">
      <c r="A48" s="1">
        <v>5</v>
      </c>
      <c r="B48" s="2">
        <v>5.5</v>
      </c>
      <c r="C48" s="2" t="s">
        <v>6</v>
      </c>
      <c r="D48" s="1" t="s">
        <v>16</v>
      </c>
      <c r="E48" s="1">
        <v>2</v>
      </c>
      <c r="F48" s="6">
        <v>6.666666666666667</v>
      </c>
      <c r="G48" s="3">
        <v>20.179863741446962</v>
      </c>
      <c r="H48" s="3">
        <v>252.65730564211464</v>
      </c>
      <c r="I48" s="3">
        <v>262.93311474236987</v>
      </c>
      <c r="J48" s="3">
        <v>25.254068473609127</v>
      </c>
      <c r="K48" s="3">
        <v>13.018548578982154</v>
      </c>
      <c r="L48" s="3">
        <v>87.399999999999991</v>
      </c>
      <c r="M48" s="3"/>
      <c r="N48" s="3">
        <v>30.5</v>
      </c>
      <c r="O48" s="3">
        <v>6509.9999999999991</v>
      </c>
    </row>
    <row r="49" spans="1:15" x14ac:dyDescent="0.2">
      <c r="A49" s="1">
        <v>5</v>
      </c>
      <c r="B49" s="2">
        <v>5.5</v>
      </c>
      <c r="C49" s="2" t="s">
        <v>6</v>
      </c>
      <c r="D49" s="1" t="s">
        <v>16</v>
      </c>
      <c r="E49" s="1">
        <v>3</v>
      </c>
      <c r="F49" s="6">
        <v>6.666666666666667</v>
      </c>
      <c r="G49" s="3">
        <v>21.765020718468008</v>
      </c>
      <c r="H49" s="3">
        <v>248.95110899971118</v>
      </c>
      <c r="I49" s="3">
        <v>258.6208009144359</v>
      </c>
      <c r="J49" s="3">
        <v>24.110670470756059</v>
      </c>
      <c r="K49" s="3">
        <v>10.124309130393732</v>
      </c>
      <c r="L49" s="3">
        <v>51.9</v>
      </c>
      <c r="M49" s="3">
        <v>13.3</v>
      </c>
      <c r="N49" s="3">
        <v>10.199999999999999</v>
      </c>
      <c r="O49" s="3">
        <v>1980</v>
      </c>
    </row>
    <row r="50" spans="1:15" x14ac:dyDescent="0.2">
      <c r="A50" s="1">
        <v>10</v>
      </c>
      <c r="B50" s="2">
        <v>0.5</v>
      </c>
      <c r="C50" s="2" t="s">
        <v>12</v>
      </c>
      <c r="D50" s="1" t="s">
        <v>15</v>
      </c>
      <c r="E50" s="1">
        <v>1</v>
      </c>
      <c r="F50" s="6">
        <v>30</v>
      </c>
      <c r="G50" s="3">
        <v>25.429121305425877</v>
      </c>
      <c r="H50" s="3">
        <v>251.31214911428384</v>
      </c>
      <c r="I50" s="3">
        <v>264.06963570634787</v>
      </c>
      <c r="J50" s="3">
        <v>24.522976926557078</v>
      </c>
      <c r="K50" s="3">
        <v>6.3448021215043404</v>
      </c>
      <c r="L50" s="3">
        <v>57.599999999999994</v>
      </c>
      <c r="M50" s="3">
        <v>15</v>
      </c>
      <c r="N50" s="3">
        <v>8.34</v>
      </c>
      <c r="O50" s="3">
        <v>1750</v>
      </c>
    </row>
    <row r="51" spans="1:15" x14ac:dyDescent="0.2">
      <c r="A51" s="1">
        <v>10</v>
      </c>
      <c r="B51" s="2">
        <v>0.5</v>
      </c>
      <c r="C51" s="2" t="s">
        <v>12</v>
      </c>
      <c r="D51" s="1" t="s">
        <v>15</v>
      </c>
      <c r="E51" s="1">
        <v>2</v>
      </c>
      <c r="F51" s="6">
        <v>3.3333333333333335</v>
      </c>
      <c r="G51" s="3">
        <v>22.077752438520619</v>
      </c>
      <c r="H51" s="3">
        <v>246.4798987395593</v>
      </c>
      <c r="I51" s="3">
        <v>252.40521058298066</v>
      </c>
      <c r="J51" s="3">
        <v>29.123656160458449</v>
      </c>
      <c r="K51" s="3">
        <v>7.7193188042430094</v>
      </c>
      <c r="L51" s="3">
        <v>54.900000000000006</v>
      </c>
      <c r="M51" s="3">
        <v>15.5</v>
      </c>
      <c r="N51" s="3">
        <v>11.700000000000001</v>
      </c>
      <c r="O51" s="3">
        <v>1580</v>
      </c>
    </row>
    <row r="52" spans="1:15" x14ac:dyDescent="0.2">
      <c r="A52" s="1">
        <v>10</v>
      </c>
      <c r="B52" s="2">
        <v>0.5</v>
      </c>
      <c r="C52" s="2" t="s">
        <v>12</v>
      </c>
      <c r="D52" s="1" t="s">
        <v>15</v>
      </c>
      <c r="E52" s="1">
        <v>3</v>
      </c>
      <c r="F52" s="6">
        <v>0</v>
      </c>
      <c r="G52" s="3">
        <v>23.498057217676987</v>
      </c>
      <c r="H52" s="3">
        <v>252.11647305136509</v>
      </c>
      <c r="I52" s="3">
        <v>260.23131549548236</v>
      </c>
      <c r="J52" s="3">
        <v>28.045860654501581</v>
      </c>
      <c r="K52" s="3">
        <v>8.0180597878495643</v>
      </c>
      <c r="L52" s="3">
        <v>81.599999999999994</v>
      </c>
      <c r="M52" s="3"/>
      <c r="N52" s="3">
        <v>13.5</v>
      </c>
      <c r="O52" s="3">
        <v>1830</v>
      </c>
    </row>
    <row r="53" spans="1:15" x14ac:dyDescent="0.2">
      <c r="A53" s="1">
        <v>10</v>
      </c>
      <c r="B53" s="2">
        <v>0.5</v>
      </c>
      <c r="C53" s="2" t="s">
        <v>12</v>
      </c>
      <c r="D53" s="1" t="s">
        <v>16</v>
      </c>
      <c r="E53" s="1">
        <v>1</v>
      </c>
      <c r="F53" s="6">
        <v>0</v>
      </c>
      <c r="G53" s="3">
        <v>26.784817843505724</v>
      </c>
      <c r="H53" s="3">
        <v>251.65476092991398</v>
      </c>
      <c r="I53" s="3">
        <v>261.93352742714853</v>
      </c>
      <c r="J53" s="3">
        <v>24.903984919318351</v>
      </c>
      <c r="K53" s="3">
        <v>10.553036644165863</v>
      </c>
      <c r="L53" s="3">
        <v>70.490196078431381</v>
      </c>
      <c r="M53" s="3">
        <v>16.372549019607845</v>
      </c>
      <c r="N53" s="3">
        <v>10.686274509803923</v>
      </c>
      <c r="O53" s="3">
        <v>1990.1960784313728</v>
      </c>
    </row>
    <row r="54" spans="1:15" x14ac:dyDescent="0.2">
      <c r="A54" s="1">
        <v>10</v>
      </c>
      <c r="B54" s="2">
        <v>0.5</v>
      </c>
      <c r="C54" s="2" t="s">
        <v>12</v>
      </c>
      <c r="D54" s="1" t="s">
        <v>16</v>
      </c>
      <c r="E54" s="1">
        <v>2</v>
      </c>
      <c r="F54" s="6">
        <v>3.3333333333333335</v>
      </c>
      <c r="G54" s="3">
        <v>23.680589837498058</v>
      </c>
      <c r="H54" s="3">
        <v>244.08343015470183</v>
      </c>
      <c r="I54" s="3">
        <v>252.83104087748265</v>
      </c>
      <c r="J54" s="3">
        <v>26.063787362388776</v>
      </c>
      <c r="K54" s="3">
        <v>10.146125554484087</v>
      </c>
      <c r="L54" s="3">
        <v>124.48979591836732</v>
      </c>
      <c r="M54" s="3">
        <v>17.755102040816322</v>
      </c>
      <c r="N54" s="3">
        <v>19.897959183673468</v>
      </c>
      <c r="O54" s="3">
        <v>4071.4285714285706</v>
      </c>
    </row>
    <row r="55" spans="1:15" x14ac:dyDescent="0.2">
      <c r="A55" s="1">
        <v>10</v>
      </c>
      <c r="B55" s="2">
        <v>0.5</v>
      </c>
      <c r="C55" s="2" t="s">
        <v>12</v>
      </c>
      <c r="D55" s="1" t="s">
        <v>16</v>
      </c>
      <c r="E55" s="1">
        <v>3</v>
      </c>
      <c r="F55" s="6">
        <v>0</v>
      </c>
      <c r="G55" s="3">
        <v>24.654581924059336</v>
      </c>
      <c r="H55" s="3">
        <v>242.35436517003012</v>
      </c>
      <c r="I55" s="3">
        <v>253.08181211328915</v>
      </c>
      <c r="J55" s="3">
        <v>24.482095913135272</v>
      </c>
      <c r="K55" s="3">
        <v>10.302175313404051</v>
      </c>
      <c r="L55" s="3">
        <v>146.93877551020407</v>
      </c>
      <c r="M55" s="3">
        <v>27.755102040816325</v>
      </c>
      <c r="N55" s="3">
        <v>28.775510204081627</v>
      </c>
      <c r="O55" s="3">
        <v>2857.1428571428569</v>
      </c>
    </row>
    <row r="56" spans="1:15" x14ac:dyDescent="0.2">
      <c r="A56" s="1">
        <v>10</v>
      </c>
      <c r="B56" s="2">
        <v>0.5</v>
      </c>
      <c r="C56" s="2" t="s">
        <v>6</v>
      </c>
      <c r="D56" s="1" t="s">
        <v>15</v>
      </c>
      <c r="E56" s="1">
        <v>1</v>
      </c>
      <c r="F56" s="6">
        <v>0</v>
      </c>
      <c r="G56" s="3">
        <v>23.886407121971821</v>
      </c>
      <c r="H56" s="3">
        <v>248.72166134889935</v>
      </c>
      <c r="I56" s="3">
        <v>260.31346228725744</v>
      </c>
      <c r="J56" s="3">
        <v>28.577607299049912</v>
      </c>
      <c r="K56" s="3">
        <v>7.7879947926711663</v>
      </c>
      <c r="L56" s="3">
        <v>28.1</v>
      </c>
      <c r="M56" s="3">
        <v>21.5</v>
      </c>
      <c r="N56" s="3">
        <v>12.2</v>
      </c>
      <c r="O56" s="3">
        <v>1820</v>
      </c>
    </row>
    <row r="57" spans="1:15" x14ac:dyDescent="0.2">
      <c r="A57" s="1">
        <v>10</v>
      </c>
      <c r="B57" s="2">
        <v>0.5</v>
      </c>
      <c r="C57" s="2" t="s">
        <v>6</v>
      </c>
      <c r="D57" s="1" t="s">
        <v>15</v>
      </c>
      <c r="E57" s="1">
        <v>2</v>
      </c>
      <c r="F57" s="6">
        <v>0</v>
      </c>
      <c r="G57" s="3">
        <v>21.803467296308696</v>
      </c>
      <c r="H57" s="3">
        <v>253.65703111067401</v>
      </c>
      <c r="I57" s="3">
        <v>259.95752209210178</v>
      </c>
      <c r="J57" s="3">
        <v>27.113674860503693</v>
      </c>
      <c r="K57" s="3">
        <v>7.298490838958533</v>
      </c>
      <c r="L57" s="3">
        <v>59.019607843137258</v>
      </c>
      <c r="M57" s="3">
        <v>19.803921568627455</v>
      </c>
      <c r="N57" s="3">
        <v>6.2941176470588234</v>
      </c>
      <c r="O57" s="3">
        <v>1480.3921568627452</v>
      </c>
    </row>
    <row r="58" spans="1:15" x14ac:dyDescent="0.2">
      <c r="A58" s="1">
        <v>10</v>
      </c>
      <c r="B58" s="2">
        <v>0.5</v>
      </c>
      <c r="C58" s="2" t="s">
        <v>6</v>
      </c>
      <c r="D58" s="1" t="s">
        <v>15</v>
      </c>
      <c r="E58" s="1">
        <v>3</v>
      </c>
      <c r="F58" s="6">
        <v>6.666666666666667</v>
      </c>
      <c r="G58" s="3">
        <v>22.68362080266127</v>
      </c>
      <c r="H58" s="3">
        <v>248.91633338789305</v>
      </c>
      <c r="I58" s="3">
        <v>257.94753640934664</v>
      </c>
      <c r="J58" s="3">
        <v>27.960757351832303</v>
      </c>
      <c r="K58" s="3">
        <v>6.3715417550626796</v>
      </c>
      <c r="L58" s="3">
        <v>34.019607843137258</v>
      </c>
      <c r="M58" s="3">
        <v>20.196078431372548</v>
      </c>
      <c r="N58" s="3">
        <v>5.8333333333333339</v>
      </c>
      <c r="O58" s="3">
        <v>1607.8431372549019</v>
      </c>
    </row>
    <row r="59" spans="1:15" x14ac:dyDescent="0.2">
      <c r="A59" s="1">
        <v>10</v>
      </c>
      <c r="B59" s="2">
        <v>0.5</v>
      </c>
      <c r="C59" s="2" t="s">
        <v>6</v>
      </c>
      <c r="D59" s="1" t="s">
        <v>16</v>
      </c>
      <c r="E59" s="1">
        <v>1</v>
      </c>
      <c r="F59" s="6">
        <v>0</v>
      </c>
      <c r="G59" s="3">
        <v>25.372374299841731</v>
      </c>
      <c r="H59" s="3">
        <v>248.4956167680831</v>
      </c>
      <c r="I59" s="3">
        <v>261.00479500140682</v>
      </c>
      <c r="J59" s="3">
        <v>26.016897602171618</v>
      </c>
      <c r="K59" s="3">
        <v>11.977625265188042</v>
      </c>
      <c r="L59" s="3">
        <v>75.000000000000014</v>
      </c>
      <c r="M59" s="3">
        <v>9.7745098039215694</v>
      </c>
      <c r="N59" s="3">
        <v>20.490196078431374</v>
      </c>
      <c r="O59" s="3">
        <v>2009.8039215686276</v>
      </c>
    </row>
    <row r="60" spans="1:15" x14ac:dyDescent="0.2">
      <c r="A60" s="1">
        <v>10</v>
      </c>
      <c r="B60" s="2">
        <v>0.5</v>
      </c>
      <c r="C60" s="2" t="s">
        <v>6</v>
      </c>
      <c r="D60" s="1" t="s">
        <v>16</v>
      </c>
      <c r="E60" s="1">
        <v>2</v>
      </c>
      <c r="F60" s="6">
        <v>0</v>
      </c>
      <c r="G60" s="3">
        <v>23.671998525065586</v>
      </c>
      <c r="H60" s="3">
        <v>243.79370458428119</v>
      </c>
      <c r="I60" s="3">
        <v>253.99170705641455</v>
      </c>
      <c r="J60" s="3">
        <v>24.546984165284268</v>
      </c>
      <c r="K60" s="3">
        <v>9.2153450337512055</v>
      </c>
      <c r="L60" s="3">
        <v>79.489795918367335</v>
      </c>
      <c r="M60" s="3"/>
      <c r="N60" s="3">
        <v>22.3469387755102</v>
      </c>
      <c r="O60" s="3">
        <v>3795.9183673469383</v>
      </c>
    </row>
    <row r="61" spans="1:15" x14ac:dyDescent="0.2">
      <c r="A61" s="1">
        <v>10</v>
      </c>
      <c r="B61" s="2">
        <v>0.5</v>
      </c>
      <c r="C61" s="2" t="s">
        <v>6</v>
      </c>
      <c r="D61" s="1" t="s">
        <v>16</v>
      </c>
      <c r="E61" s="1">
        <v>3</v>
      </c>
      <c r="F61" s="6">
        <v>6.666666666666667</v>
      </c>
      <c r="G61" s="3">
        <v>24.928178221231409</v>
      </c>
      <c r="H61" s="3">
        <v>249.01766275208368</v>
      </c>
      <c r="I61" s="3">
        <v>259.46925904994833</v>
      </c>
      <c r="J61" s="3">
        <v>23.574464183381085</v>
      </c>
      <c r="K61" s="3">
        <v>9.5977000964320158</v>
      </c>
      <c r="L61" s="3">
        <v>142</v>
      </c>
      <c r="M61" s="3">
        <v>33.700000000000003</v>
      </c>
      <c r="N61" s="3">
        <v>36</v>
      </c>
      <c r="O61" s="3">
        <v>4090</v>
      </c>
    </row>
    <row r="62" spans="1:15" x14ac:dyDescent="0.2">
      <c r="A62" s="1">
        <v>10</v>
      </c>
      <c r="B62" s="2">
        <v>5.5</v>
      </c>
      <c r="C62" s="2" t="s">
        <v>12</v>
      </c>
      <c r="D62" s="1" t="s">
        <v>15</v>
      </c>
      <c r="E62" s="1">
        <v>1</v>
      </c>
      <c r="F62" s="6">
        <v>0</v>
      </c>
      <c r="G62" s="3">
        <v>28.069353258443794</v>
      </c>
      <c r="H62" s="3">
        <v>248.39249021254395</v>
      </c>
      <c r="I62" s="3">
        <v>258.02778677114463</v>
      </c>
      <c r="J62" s="3">
        <v>29.122724777559945</v>
      </c>
      <c r="K62" s="3">
        <v>6.779042430086788</v>
      </c>
      <c r="L62" s="3">
        <v>44.489795918367342</v>
      </c>
      <c r="M62" s="3">
        <v>17.346938775510203</v>
      </c>
      <c r="N62" s="3">
        <v>12.04081632653061</v>
      </c>
      <c r="O62" s="3">
        <v>3336.7346938775509</v>
      </c>
    </row>
    <row r="63" spans="1:15" x14ac:dyDescent="0.2">
      <c r="A63" s="1">
        <v>10</v>
      </c>
      <c r="B63" s="2">
        <v>5.5</v>
      </c>
      <c r="C63" s="2" t="s">
        <v>12</v>
      </c>
      <c r="D63" s="1" t="s">
        <v>15</v>
      </c>
      <c r="E63" s="1">
        <v>2</v>
      </c>
      <c r="F63" s="6">
        <v>16.666666666666664</v>
      </c>
      <c r="G63" s="3">
        <v>27.899325493557125</v>
      </c>
      <c r="H63" s="3">
        <v>268.7089925895836</v>
      </c>
      <c r="I63" s="3">
        <v>274.97160472203996</v>
      </c>
      <c r="J63" s="3">
        <v>27.850113708339617</v>
      </c>
      <c r="K63" s="3">
        <v>6.9452424300867888</v>
      </c>
      <c r="L63" s="3">
        <v>91.020408163265301</v>
      </c>
      <c r="M63" s="3">
        <v>92.65306122448979</v>
      </c>
      <c r="N63" s="3">
        <v>15.40816326530612</v>
      </c>
      <c r="O63" s="3">
        <v>2112.2448979591832</v>
      </c>
    </row>
    <row r="64" spans="1:15" x14ac:dyDescent="0.2">
      <c r="A64" s="1">
        <v>10</v>
      </c>
      <c r="B64" s="2">
        <v>5.5</v>
      </c>
      <c r="C64" s="2" t="s">
        <v>12</v>
      </c>
      <c r="D64" s="1" t="s">
        <v>15</v>
      </c>
      <c r="E64" s="1">
        <v>3</v>
      </c>
      <c r="F64" s="6">
        <v>0</v>
      </c>
      <c r="G64" s="3">
        <v>26.628620321513292</v>
      </c>
      <c r="H64" s="3">
        <v>251.91561674919134</v>
      </c>
      <c r="I64" s="3">
        <v>262.92013535152216</v>
      </c>
      <c r="J64" s="3">
        <v>24.491315337053233</v>
      </c>
      <c r="K64" s="3">
        <v>5.0405623915139817</v>
      </c>
      <c r="L64" s="3">
        <v>27.448979591836732</v>
      </c>
      <c r="M64" s="3"/>
      <c r="N64" s="3">
        <v>7.0306122448979584</v>
      </c>
      <c r="O64" s="3">
        <v>1979.5918367346935</v>
      </c>
    </row>
    <row r="65" spans="1:15" x14ac:dyDescent="0.2">
      <c r="A65" s="1">
        <v>10</v>
      </c>
      <c r="B65" s="2">
        <v>5.5</v>
      </c>
      <c r="C65" s="2" t="s">
        <v>12</v>
      </c>
      <c r="D65" s="1" t="s">
        <v>16</v>
      </c>
      <c r="E65" s="1">
        <v>1</v>
      </c>
      <c r="F65" s="6">
        <v>10</v>
      </c>
      <c r="G65" s="3">
        <v>30.265526073872465</v>
      </c>
      <c r="H65" s="3">
        <v>248.72786454267845</v>
      </c>
      <c r="I65" s="3">
        <v>258.16605667651049</v>
      </c>
      <c r="J65" s="3">
        <v>25.628581209470667</v>
      </c>
      <c r="K65" s="3">
        <v>10.147718418514948</v>
      </c>
      <c r="L65" s="3">
        <v>149</v>
      </c>
      <c r="M65" s="3">
        <v>23.400000000000002</v>
      </c>
      <c r="N65" s="3">
        <v>39.9</v>
      </c>
      <c r="O65" s="3">
        <v>4310</v>
      </c>
    </row>
    <row r="66" spans="1:15" x14ac:dyDescent="0.2">
      <c r="A66" s="1">
        <v>10</v>
      </c>
      <c r="B66" s="2">
        <v>5.5</v>
      </c>
      <c r="C66" s="2" t="s">
        <v>12</v>
      </c>
      <c r="D66" s="1" t="s">
        <v>16</v>
      </c>
      <c r="E66" s="1">
        <v>2</v>
      </c>
      <c r="F66" s="6">
        <v>16.666666666666664</v>
      </c>
      <c r="G66" s="3">
        <v>26.741553885831063</v>
      </c>
      <c r="H66" s="3">
        <v>259.3089759842286</v>
      </c>
      <c r="I66" s="3">
        <v>274.13797444444532</v>
      </c>
      <c r="J66" s="3">
        <v>26.031976474136627</v>
      </c>
      <c r="K66" s="3">
        <v>9.5690777242044351</v>
      </c>
      <c r="L66" s="3">
        <v>68.571428571428569</v>
      </c>
      <c r="M66" s="3"/>
      <c r="N66" s="3">
        <v>18.469387755102037</v>
      </c>
      <c r="O66" s="3">
        <v>3806.1224489795909</v>
      </c>
    </row>
    <row r="67" spans="1:15" x14ac:dyDescent="0.2">
      <c r="A67" s="1">
        <v>10</v>
      </c>
      <c r="B67" s="2">
        <v>5.5</v>
      </c>
      <c r="C67" s="2" t="s">
        <v>12</v>
      </c>
      <c r="D67" s="1" t="s">
        <v>16</v>
      </c>
      <c r="E67" s="1">
        <v>3</v>
      </c>
      <c r="F67" s="6">
        <v>0</v>
      </c>
      <c r="G67" s="3">
        <v>25.954122519971026</v>
      </c>
      <c r="H67" s="3">
        <v>254.80535360090809</v>
      </c>
      <c r="I67" s="3">
        <v>264.15240861909422</v>
      </c>
      <c r="J67" s="3">
        <v>23.765802141456795</v>
      </c>
      <c r="K67" s="3">
        <v>8.3587209257473472</v>
      </c>
      <c r="L67" s="3">
        <v>284</v>
      </c>
      <c r="M67" s="3">
        <v>20.799999999999997</v>
      </c>
      <c r="N67" s="3">
        <v>24.8</v>
      </c>
      <c r="O67" s="3">
        <v>4960</v>
      </c>
    </row>
    <row r="68" spans="1:15" x14ac:dyDescent="0.2">
      <c r="A68" s="1">
        <v>10</v>
      </c>
      <c r="B68" s="2">
        <v>5.5</v>
      </c>
      <c r="C68" s="2" t="s">
        <v>6</v>
      </c>
      <c r="D68" s="1" t="s">
        <v>15</v>
      </c>
      <c r="E68" s="1">
        <v>1</v>
      </c>
      <c r="F68" s="6">
        <v>10</v>
      </c>
      <c r="G68" s="3">
        <v>26.134941233942314</v>
      </c>
      <c r="H68" s="3">
        <v>251.78586411854317</v>
      </c>
      <c r="I68" s="3">
        <v>260.69630025676219</v>
      </c>
      <c r="J68" s="3">
        <v>25.608627657970139</v>
      </c>
      <c r="K68" s="3">
        <v>4.8476221793635492</v>
      </c>
      <c r="L68" s="3">
        <v>56.224489795918366</v>
      </c>
      <c r="M68" s="3">
        <v>20.918367346938773</v>
      </c>
      <c r="N68" s="3">
        <v>13.061224489795917</v>
      </c>
      <c r="O68" s="3">
        <v>2948.979591836734</v>
      </c>
    </row>
    <row r="69" spans="1:15" x14ac:dyDescent="0.2">
      <c r="A69" s="1">
        <v>10</v>
      </c>
      <c r="B69" s="2">
        <v>5.5</v>
      </c>
      <c r="C69" s="2" t="s">
        <v>6</v>
      </c>
      <c r="D69" s="1" t="s">
        <v>15</v>
      </c>
      <c r="E69" s="1">
        <v>2</v>
      </c>
      <c r="F69" s="6">
        <v>13.333333333333334</v>
      </c>
      <c r="G69" s="3">
        <v>27.467448144999857</v>
      </c>
      <c r="H69" s="3">
        <v>249.02228864402224</v>
      </c>
      <c r="I69" s="3">
        <v>256.83095764796604</v>
      </c>
      <c r="J69" s="3">
        <v>27.156960036193638</v>
      </c>
      <c r="K69" s="3">
        <v>5.6080900675024097</v>
      </c>
      <c r="L69" s="3">
        <v>51.836734693877546</v>
      </c>
      <c r="M69" s="3">
        <v>28.163265306122447</v>
      </c>
      <c r="N69" s="3">
        <v>10.306122448979592</v>
      </c>
      <c r="O69" s="3">
        <v>1438.7755102040815</v>
      </c>
    </row>
    <row r="70" spans="1:15" x14ac:dyDescent="0.2">
      <c r="A70" s="1">
        <v>10</v>
      </c>
      <c r="B70" s="2">
        <v>5.5</v>
      </c>
      <c r="C70" s="2" t="s">
        <v>6</v>
      </c>
      <c r="D70" s="1" t="s">
        <v>15</v>
      </c>
      <c r="E70" s="1">
        <v>3</v>
      </c>
      <c r="F70" s="6">
        <v>20</v>
      </c>
      <c r="G70" s="3">
        <v>27.169344078941414</v>
      </c>
      <c r="H70" s="3">
        <v>253.30290314436965</v>
      </c>
      <c r="I70" s="3">
        <v>266.15771135544975</v>
      </c>
      <c r="J70" s="3">
        <v>25.307616045845268</v>
      </c>
      <c r="K70" s="3">
        <v>4.9792310511089672</v>
      </c>
      <c r="L70" s="3">
        <v>88.571428571428555</v>
      </c>
      <c r="M70" s="3">
        <v>35</v>
      </c>
      <c r="N70" s="3">
        <v>13.979591836734693</v>
      </c>
      <c r="O70" s="3">
        <v>2244.8979591836733</v>
      </c>
    </row>
    <row r="71" spans="1:15" x14ac:dyDescent="0.2">
      <c r="A71" s="1">
        <v>10</v>
      </c>
      <c r="B71" s="2">
        <v>5.5</v>
      </c>
      <c r="C71" s="2" t="s">
        <v>6</v>
      </c>
      <c r="D71" s="1" t="s">
        <v>16</v>
      </c>
      <c r="E71" s="1">
        <v>1</v>
      </c>
      <c r="F71" s="6">
        <v>10</v>
      </c>
      <c r="G71" s="3">
        <v>25.160031293499241</v>
      </c>
      <c r="H71" s="3">
        <v>244.87110547954316</v>
      </c>
      <c r="I71" s="3">
        <v>257.50469621667963</v>
      </c>
      <c r="J71" s="3">
        <v>23.410990197556927</v>
      </c>
      <c r="K71" s="3">
        <v>8.1634599807135952</v>
      </c>
      <c r="L71" s="3">
        <v>90.1</v>
      </c>
      <c r="M71" s="3">
        <v>13.1</v>
      </c>
      <c r="N71" s="3">
        <v>38.200000000000003</v>
      </c>
      <c r="O71" s="3">
        <v>4530</v>
      </c>
    </row>
    <row r="72" spans="1:15" x14ac:dyDescent="0.2">
      <c r="A72" s="1">
        <v>10</v>
      </c>
      <c r="B72" s="2">
        <v>5.5</v>
      </c>
      <c r="C72" s="2" t="s">
        <v>6</v>
      </c>
      <c r="D72" s="1" t="s">
        <v>16</v>
      </c>
      <c r="E72" s="1">
        <v>2</v>
      </c>
      <c r="F72" s="6">
        <v>13.333333333333334</v>
      </c>
      <c r="G72" s="3">
        <v>28.606361271983232</v>
      </c>
      <c r="H72" s="3">
        <v>239.74790666115732</v>
      </c>
      <c r="I72" s="3">
        <v>250.09142696789775</v>
      </c>
      <c r="J72" s="3">
        <v>25.144880108580907</v>
      </c>
      <c r="K72" s="3">
        <v>9.858563548698168</v>
      </c>
      <c r="L72" s="3">
        <v>108.82352941176472</v>
      </c>
      <c r="M72" s="3">
        <v>37.254901960784316</v>
      </c>
      <c r="N72" s="3">
        <v>23.03921568627451</v>
      </c>
      <c r="O72" s="3">
        <v>2980.3921568627452</v>
      </c>
    </row>
    <row r="73" spans="1:15" x14ac:dyDescent="0.2">
      <c r="A73" s="1">
        <v>10</v>
      </c>
      <c r="B73" s="2">
        <v>5.5</v>
      </c>
      <c r="C73" s="2" t="s">
        <v>6</v>
      </c>
      <c r="D73" s="1" t="s">
        <v>16</v>
      </c>
      <c r="E73" s="1">
        <v>3</v>
      </c>
      <c r="F73" s="6">
        <v>20</v>
      </c>
      <c r="G73" s="3">
        <v>25.871332670211494</v>
      </c>
      <c r="H73" s="3">
        <v>241.83498337409475</v>
      </c>
      <c r="I73" s="3">
        <v>252.41199378775184</v>
      </c>
      <c r="J73" s="3">
        <v>24.539016739556629</v>
      </c>
      <c r="K73" s="3">
        <v>8.7719380906460938</v>
      </c>
      <c r="L73" s="3">
        <v>51.372549019607852</v>
      </c>
      <c r="M73" s="3">
        <v>34.803921568627452</v>
      </c>
      <c r="N73" s="3">
        <v>25.000000000000004</v>
      </c>
      <c r="O73" s="3">
        <v>15882.352941176472</v>
      </c>
    </row>
    <row r="74" spans="1:15" x14ac:dyDescent="0.2">
      <c r="A74" s="1">
        <v>15</v>
      </c>
      <c r="B74" s="2">
        <v>0.5</v>
      </c>
      <c r="C74" s="2" t="s">
        <v>12</v>
      </c>
      <c r="D74" s="1" t="s">
        <v>15</v>
      </c>
      <c r="E74" s="1">
        <v>1</v>
      </c>
      <c r="F74" s="6">
        <v>10</v>
      </c>
      <c r="G74" s="3">
        <v>22.522557573939451</v>
      </c>
      <c r="H74" s="3">
        <v>245.09375534740505</v>
      </c>
      <c r="I74" s="3">
        <v>258.28349807971489</v>
      </c>
      <c r="J74" s="3">
        <v>27.263513497210074</v>
      </c>
      <c r="K74" s="3">
        <v>6.9041149469623919</v>
      </c>
      <c r="L74" s="3">
        <v>146.93877551020407</v>
      </c>
      <c r="M74" s="3">
        <v>102.0408163265306</v>
      </c>
      <c r="N74" s="3">
        <v>23.77551020408163</v>
      </c>
      <c r="O74" s="3">
        <v>6102.0408163265292</v>
      </c>
    </row>
    <row r="75" spans="1:15" x14ac:dyDescent="0.2">
      <c r="A75" s="1">
        <v>15</v>
      </c>
      <c r="B75" s="2">
        <v>0.5</v>
      </c>
      <c r="C75" s="2" t="s">
        <v>12</v>
      </c>
      <c r="D75" s="1" t="s">
        <v>15</v>
      </c>
      <c r="E75" s="1">
        <v>2</v>
      </c>
      <c r="F75" s="6">
        <v>0</v>
      </c>
      <c r="G75" s="3">
        <v>20.892950256487396</v>
      </c>
      <c r="H75" s="3">
        <v>242.58049617587062</v>
      </c>
      <c r="I75" s="3">
        <v>258.49793816096803</v>
      </c>
      <c r="J75" s="3">
        <v>30.272188508520586</v>
      </c>
      <c r="K75" s="3">
        <v>5.0667384763741561</v>
      </c>
      <c r="L75" s="3">
        <v>54.803921568627459</v>
      </c>
      <c r="M75" s="3">
        <v>10.686274509803923</v>
      </c>
      <c r="N75" s="3">
        <v>13.333333333333336</v>
      </c>
      <c r="O75" s="3">
        <v>2284.3137254901962</v>
      </c>
    </row>
    <row r="76" spans="1:15" x14ac:dyDescent="0.2">
      <c r="A76" s="1">
        <v>15</v>
      </c>
      <c r="B76" s="2">
        <v>0.5</v>
      </c>
      <c r="C76" s="2" t="s">
        <v>12</v>
      </c>
      <c r="D76" s="1" t="s">
        <v>15</v>
      </c>
      <c r="E76" s="1">
        <v>3</v>
      </c>
      <c r="F76" s="6">
        <v>0</v>
      </c>
      <c r="G76" s="3">
        <v>21.997974189328154</v>
      </c>
      <c r="H76" s="3">
        <v>242.28908320993742</v>
      </c>
      <c r="I76" s="3">
        <v>255.73888084925733</v>
      </c>
      <c r="J76" s="3">
        <v>24.728900316694315</v>
      </c>
      <c r="K76" s="3">
        <v>5.2549793635486974</v>
      </c>
      <c r="L76" s="3">
        <v>227.99999999999997</v>
      </c>
      <c r="M76" s="3"/>
      <c r="N76" s="3">
        <v>8.1999999999999993</v>
      </c>
      <c r="O76" s="3">
        <v>2100</v>
      </c>
    </row>
    <row r="77" spans="1:15" x14ac:dyDescent="0.2">
      <c r="A77" s="1">
        <v>15</v>
      </c>
      <c r="B77" s="2">
        <v>0.5</v>
      </c>
      <c r="C77" s="2" t="s">
        <v>12</v>
      </c>
      <c r="D77" s="1" t="s">
        <v>16</v>
      </c>
      <c r="E77" s="1">
        <v>1</v>
      </c>
      <c r="F77" s="6">
        <v>6.666666666666667</v>
      </c>
      <c r="G77" s="3">
        <v>22.400648196126934</v>
      </c>
      <c r="H77" s="3">
        <v>244.86585768118806</v>
      </c>
      <c r="I77" s="3">
        <v>250.66294797993186</v>
      </c>
      <c r="J77" s="3">
        <v>26.661449555119887</v>
      </c>
      <c r="K77" s="3">
        <v>11.701531533269044</v>
      </c>
      <c r="L77" s="3">
        <v>152.0408163265306</v>
      </c>
      <c r="M77" s="3">
        <v>32.142857142857139</v>
      </c>
      <c r="N77" s="3">
        <v>30.714285714285708</v>
      </c>
      <c r="O77" s="3">
        <v>3397.9591836734685</v>
      </c>
    </row>
    <row r="78" spans="1:15" x14ac:dyDescent="0.2">
      <c r="A78" s="1">
        <v>15</v>
      </c>
      <c r="B78" s="2">
        <v>0.5</v>
      </c>
      <c r="C78" s="2" t="s">
        <v>12</v>
      </c>
      <c r="D78" s="1" t="s">
        <v>16</v>
      </c>
      <c r="E78" s="1">
        <v>2</v>
      </c>
      <c r="F78" s="6">
        <v>0</v>
      </c>
      <c r="G78" s="3">
        <v>21.827385569789868</v>
      </c>
      <c r="H78" s="3">
        <v>244.88381779934338</v>
      </c>
      <c r="I78" s="3">
        <v>256.66540698670042</v>
      </c>
      <c r="J78" s="3">
        <v>27.502698235560246</v>
      </c>
      <c r="K78" s="3">
        <v>8.9918135004821593</v>
      </c>
      <c r="L78" s="3">
        <v>77.8</v>
      </c>
      <c r="M78" s="3">
        <v>19.600000000000001</v>
      </c>
      <c r="N78" s="3">
        <v>12.6</v>
      </c>
      <c r="O78" s="3">
        <v>2020</v>
      </c>
    </row>
    <row r="79" spans="1:15" x14ac:dyDescent="0.2">
      <c r="A79" s="1">
        <v>15</v>
      </c>
      <c r="B79" s="2">
        <v>0.5</v>
      </c>
      <c r="C79" s="2" t="s">
        <v>12</v>
      </c>
      <c r="D79" s="1" t="s">
        <v>16</v>
      </c>
      <c r="E79" s="1">
        <v>3</v>
      </c>
      <c r="F79" s="6">
        <v>0</v>
      </c>
      <c r="G79" s="3">
        <v>22.692212471887512</v>
      </c>
      <c r="H79" s="3">
        <v>245.56851276823875</v>
      </c>
      <c r="I79" s="3">
        <v>251.83292848258503</v>
      </c>
      <c r="J79" s="3">
        <v>23.017375659779823</v>
      </c>
      <c r="K79" s="3">
        <v>8.9319928640308586</v>
      </c>
      <c r="L79" s="3">
        <v>286.73469387755097</v>
      </c>
      <c r="M79" s="3">
        <v>37.142857142857139</v>
      </c>
      <c r="N79" s="3">
        <v>33.673469387755098</v>
      </c>
      <c r="O79" s="3">
        <v>5857.142857142856</v>
      </c>
    </row>
    <row r="80" spans="1:15" x14ac:dyDescent="0.2">
      <c r="A80" s="1">
        <v>15</v>
      </c>
      <c r="B80" s="2">
        <v>0.5</v>
      </c>
      <c r="C80" s="2" t="s">
        <v>6</v>
      </c>
      <c r="D80" s="1" t="s">
        <v>15</v>
      </c>
      <c r="E80" s="1">
        <v>1</v>
      </c>
      <c r="F80" s="6">
        <v>6.666666666666667</v>
      </c>
      <c r="G80" s="3">
        <v>20.594440995802238</v>
      </c>
      <c r="H80" s="3">
        <v>240.90993544270478</v>
      </c>
      <c r="I80" s="3">
        <v>251.98686447284007</v>
      </c>
      <c r="J80" s="3">
        <v>27.872798974513646</v>
      </c>
      <c r="K80" s="3">
        <v>6.1981174541947919</v>
      </c>
      <c r="L80" s="3">
        <v>81.5</v>
      </c>
      <c r="M80" s="3">
        <v>71</v>
      </c>
      <c r="N80" s="3">
        <v>10.299999999999999</v>
      </c>
      <c r="O80" s="3">
        <v>2640</v>
      </c>
    </row>
    <row r="81" spans="1:15" x14ac:dyDescent="0.2">
      <c r="A81" s="1">
        <v>15</v>
      </c>
      <c r="B81" s="2">
        <v>0.5</v>
      </c>
      <c r="C81" s="2" t="s">
        <v>6</v>
      </c>
      <c r="D81" s="1" t="s">
        <v>15</v>
      </c>
      <c r="E81" s="1">
        <v>2</v>
      </c>
      <c r="F81" s="6">
        <v>6.666666666666667</v>
      </c>
      <c r="G81" s="3">
        <v>16.56397881460844</v>
      </c>
      <c r="H81" s="3">
        <v>237.07241187855402</v>
      </c>
      <c r="I81" s="3">
        <v>254.98718449671429</v>
      </c>
      <c r="J81" s="3">
        <v>26.410782988991102</v>
      </c>
      <c r="K81" s="3">
        <v>5.8763687560270013</v>
      </c>
      <c r="L81" s="3">
        <v>186.734693877551</v>
      </c>
      <c r="M81" s="3">
        <v>75.81632653061223</v>
      </c>
      <c r="N81" s="3">
        <v>12.142857142857141</v>
      </c>
      <c r="O81" s="3">
        <v>2306.1224489795918</v>
      </c>
    </row>
    <row r="82" spans="1:15" x14ac:dyDescent="0.2">
      <c r="A82" s="1">
        <v>15</v>
      </c>
      <c r="B82" s="2">
        <v>0.5</v>
      </c>
      <c r="C82" s="2" t="s">
        <v>6</v>
      </c>
      <c r="D82" s="1" t="s">
        <v>15</v>
      </c>
      <c r="E82" s="1">
        <v>3</v>
      </c>
      <c r="F82" s="6">
        <v>3.3333333333333335</v>
      </c>
      <c r="G82" s="3">
        <v>17.147420945756117</v>
      </c>
      <c r="H82" s="3">
        <v>243.57808990859948</v>
      </c>
      <c r="I82" s="3">
        <v>264.63155547247931</v>
      </c>
      <c r="J82" s="3">
        <v>21.074717840446386</v>
      </c>
      <c r="K82" s="3">
        <v>4.5780572806171644</v>
      </c>
      <c r="L82" s="3">
        <v>210</v>
      </c>
      <c r="M82" s="3">
        <v>43.199999999999996</v>
      </c>
      <c r="N82" s="3">
        <v>14.6</v>
      </c>
      <c r="O82" s="3">
        <v>2490</v>
      </c>
    </row>
    <row r="83" spans="1:15" x14ac:dyDescent="0.2">
      <c r="A83" s="1">
        <v>15</v>
      </c>
      <c r="B83" s="2">
        <v>0.5</v>
      </c>
      <c r="C83" s="2" t="s">
        <v>6</v>
      </c>
      <c r="D83" s="1" t="s">
        <v>16</v>
      </c>
      <c r="E83" s="1">
        <v>1</v>
      </c>
      <c r="F83" s="6">
        <v>0</v>
      </c>
      <c r="G83" s="3">
        <v>17.494725046188631</v>
      </c>
      <c r="H83" s="3">
        <v>244.26658742302308</v>
      </c>
      <c r="I83" s="3">
        <v>254.55313121068136</v>
      </c>
      <c r="J83" s="3">
        <v>26.582559493289093</v>
      </c>
      <c r="K83" s="3">
        <v>12.302317839922855</v>
      </c>
      <c r="L83" s="3">
        <v>384.69387755102036</v>
      </c>
      <c r="M83" s="3">
        <v>34.387755102040813</v>
      </c>
      <c r="N83" s="3">
        <v>24.591836734693874</v>
      </c>
      <c r="O83" s="3">
        <v>1071.4285714285713</v>
      </c>
    </row>
    <row r="84" spans="1:15" x14ac:dyDescent="0.2">
      <c r="A84" s="1">
        <v>15</v>
      </c>
      <c r="B84" s="2">
        <v>0.5</v>
      </c>
      <c r="C84" s="2" t="s">
        <v>6</v>
      </c>
      <c r="D84" s="1" t="s">
        <v>16</v>
      </c>
      <c r="E84" s="1">
        <v>2</v>
      </c>
      <c r="F84" s="6">
        <v>6.666666666666667</v>
      </c>
      <c r="G84" s="3">
        <v>14.638384390058315</v>
      </c>
      <c r="H84" s="3">
        <v>251.74138513440883</v>
      </c>
      <c r="I84" s="3">
        <v>263.38301961693981</v>
      </c>
      <c r="J84" s="3">
        <v>28.554325441109938</v>
      </c>
      <c r="K84" s="3">
        <v>10.347146962391513</v>
      </c>
      <c r="L84" s="3">
        <v>534.69387755102036</v>
      </c>
      <c r="M84" s="3">
        <v>36.326530612244888</v>
      </c>
      <c r="N84" s="3">
        <v>32.551020408163261</v>
      </c>
      <c r="O84" s="3">
        <v>3040.8163265306121</v>
      </c>
    </row>
    <row r="85" spans="1:15" x14ac:dyDescent="0.2">
      <c r="A85" s="1">
        <v>15</v>
      </c>
      <c r="B85" s="2">
        <v>0.5</v>
      </c>
      <c r="C85" s="2" t="s">
        <v>6</v>
      </c>
      <c r="D85" s="1" t="s">
        <v>16</v>
      </c>
      <c r="E85" s="1">
        <v>3</v>
      </c>
      <c r="F85" s="6">
        <v>3.3333333333333335</v>
      </c>
      <c r="G85" s="3">
        <v>13.154031608560057</v>
      </c>
      <c r="H85" s="3">
        <v>227.19546930519112</v>
      </c>
      <c r="I85" s="3">
        <v>222.26670853864985</v>
      </c>
      <c r="J85" s="3">
        <v>24.495341275825666</v>
      </c>
      <c r="K85" s="3">
        <v>9.1833309546769524</v>
      </c>
      <c r="L85" s="3">
        <v>626.53061224489784</v>
      </c>
      <c r="M85" s="3">
        <v>41.020408163265301</v>
      </c>
      <c r="N85" s="3">
        <v>45.306122448979586</v>
      </c>
      <c r="O85" s="3">
        <v>1469.3877551020407</v>
      </c>
    </row>
    <row r="86" spans="1:15" x14ac:dyDescent="0.2">
      <c r="A86" s="1">
        <v>15</v>
      </c>
      <c r="B86" s="2">
        <v>5.5</v>
      </c>
      <c r="C86" s="2" t="s">
        <v>12</v>
      </c>
      <c r="D86" s="1" t="s">
        <v>15</v>
      </c>
      <c r="E86" s="1">
        <v>1</v>
      </c>
      <c r="F86" s="6">
        <v>0</v>
      </c>
      <c r="G86" s="3">
        <v>24.382808433745272</v>
      </c>
      <c r="H86" s="3">
        <v>247.49663405563814</v>
      </c>
      <c r="I86" s="3">
        <v>263.09473493837964</v>
      </c>
      <c r="J86" s="3">
        <v>24.78704034567653</v>
      </c>
      <c r="K86" s="3">
        <v>6.1753137671365144</v>
      </c>
      <c r="L86" s="3">
        <v>75.2</v>
      </c>
      <c r="M86" s="3">
        <v>31.4</v>
      </c>
      <c r="N86" s="3">
        <v>7.01</v>
      </c>
      <c r="O86" s="3">
        <v>2570</v>
      </c>
    </row>
    <row r="87" spans="1:15" x14ac:dyDescent="0.2">
      <c r="A87" s="1">
        <v>15</v>
      </c>
      <c r="B87" s="2">
        <v>5.5</v>
      </c>
      <c r="C87" s="2" t="s">
        <v>12</v>
      </c>
      <c r="D87" s="1" t="s">
        <v>15</v>
      </c>
      <c r="E87" s="1">
        <v>2</v>
      </c>
      <c r="F87" s="6">
        <v>33.333333333333329</v>
      </c>
      <c r="G87" s="3">
        <v>20.333525686198119</v>
      </c>
      <c r="H87" s="3">
        <v>245.55684610302231</v>
      </c>
      <c r="I87" s="3">
        <v>259.38197388369434</v>
      </c>
      <c r="J87" s="3">
        <v>24.304958749937196</v>
      </c>
      <c r="K87" s="3">
        <v>5.5205682564201579</v>
      </c>
      <c r="L87" s="3">
        <v>139.79591836734693</v>
      </c>
      <c r="M87" s="3">
        <v>38.673469387755098</v>
      </c>
      <c r="N87" s="3">
        <v>12.857142857142856</v>
      </c>
      <c r="O87" s="3">
        <v>790.81632653061217</v>
      </c>
    </row>
    <row r="88" spans="1:15" x14ac:dyDescent="0.2">
      <c r="A88" s="1">
        <v>15</v>
      </c>
      <c r="B88" s="2">
        <v>5.5</v>
      </c>
      <c r="C88" s="2" t="s">
        <v>12</v>
      </c>
      <c r="D88" s="1" t="s">
        <v>15</v>
      </c>
      <c r="E88" s="1">
        <v>3</v>
      </c>
      <c r="F88" s="6">
        <v>6.666666666666667</v>
      </c>
      <c r="G88" s="3">
        <v>14.730786032854837</v>
      </c>
      <c r="H88" s="3">
        <v>247.31716161579126</v>
      </c>
      <c r="I88" s="3">
        <v>263.93639964248359</v>
      </c>
      <c r="J88" s="3">
        <v>21.890007134602818</v>
      </c>
      <c r="K88" s="3">
        <v>4.1977269743193677</v>
      </c>
      <c r="L88" s="3">
        <v>122.44897959183672</v>
      </c>
      <c r="M88" s="3">
        <v>73.775510204081613</v>
      </c>
      <c r="N88" s="3">
        <v>7.0918367346938771</v>
      </c>
      <c r="O88" s="3">
        <v>805.10204081632639</v>
      </c>
    </row>
    <row r="89" spans="1:15" x14ac:dyDescent="0.2">
      <c r="A89" s="1">
        <v>15</v>
      </c>
      <c r="B89" s="2">
        <v>5.5</v>
      </c>
      <c r="C89" s="2" t="s">
        <v>12</v>
      </c>
      <c r="D89" s="1" t="s">
        <v>16</v>
      </c>
      <c r="E89" s="1">
        <v>1</v>
      </c>
      <c r="F89" s="6">
        <v>26.666666666666668</v>
      </c>
      <c r="G89" s="3">
        <v>24.677201930008096</v>
      </c>
      <c r="H89" s="3">
        <v>246.64742092705245</v>
      </c>
      <c r="I89" s="3">
        <v>257.76435539396022</v>
      </c>
      <c r="J89" s="3">
        <v>25.184045420288399</v>
      </c>
      <c r="K89" s="3">
        <v>10.229990731801506</v>
      </c>
      <c r="L89" s="3">
        <v>82.699999999999989</v>
      </c>
      <c r="M89" s="3">
        <v>11.799999999999999</v>
      </c>
      <c r="N89" s="3">
        <v>18.5</v>
      </c>
      <c r="O89" s="3">
        <v>1580</v>
      </c>
    </row>
    <row r="90" spans="1:15" x14ac:dyDescent="0.2">
      <c r="A90" s="1">
        <v>15</v>
      </c>
      <c r="B90" s="2">
        <v>5.5</v>
      </c>
      <c r="C90" s="2" t="s">
        <v>12</v>
      </c>
      <c r="D90" s="1" t="s">
        <v>16</v>
      </c>
      <c r="E90" s="1">
        <v>2</v>
      </c>
      <c r="F90" s="6">
        <v>33.333333333333329</v>
      </c>
      <c r="G90" s="3">
        <v>24.652773713858775</v>
      </c>
      <c r="H90" s="3">
        <v>253.07226679182372</v>
      </c>
      <c r="I90" s="3">
        <v>263.06945820439296</v>
      </c>
      <c r="J90" s="3">
        <v>25.666058885595138</v>
      </c>
      <c r="K90" s="3">
        <v>10.49733249662097</v>
      </c>
      <c r="L90" s="3">
        <v>192.85714285714283</v>
      </c>
      <c r="M90" s="3">
        <v>32.959183673469383</v>
      </c>
      <c r="N90" s="3">
        <v>25.612244897959179</v>
      </c>
      <c r="O90" s="3">
        <v>1959.1836734693875</v>
      </c>
    </row>
    <row r="91" spans="1:15" x14ac:dyDescent="0.2">
      <c r="A91" s="1">
        <v>15</v>
      </c>
      <c r="B91" s="2">
        <v>5.5</v>
      </c>
      <c r="C91" s="2" t="s">
        <v>12</v>
      </c>
      <c r="D91" s="1" t="s">
        <v>16</v>
      </c>
      <c r="E91" s="1">
        <v>3</v>
      </c>
      <c r="F91" s="6">
        <v>6.666666666666667</v>
      </c>
      <c r="G91" s="3">
        <v>16.921798703059256</v>
      </c>
      <c r="H91" s="3">
        <v>254.51826040709864</v>
      </c>
      <c r="I91" s="3">
        <v>265.27306303809581</v>
      </c>
      <c r="J91" s="3">
        <v>23.69608038989097</v>
      </c>
      <c r="K91" s="3">
        <v>8.5040204672716726</v>
      </c>
      <c r="L91" s="3">
        <v>638.77551020408157</v>
      </c>
      <c r="M91" s="3">
        <v>46.428571428571423</v>
      </c>
      <c r="N91" s="3">
        <v>44.795918367346935</v>
      </c>
      <c r="O91" s="3">
        <v>2020.4081632653058</v>
      </c>
    </row>
    <row r="92" spans="1:15" x14ac:dyDescent="0.2">
      <c r="A92" s="1">
        <v>15</v>
      </c>
      <c r="B92" s="2">
        <v>5.5</v>
      </c>
      <c r="C92" s="2" t="s">
        <v>6</v>
      </c>
      <c r="D92" s="1" t="s">
        <v>15</v>
      </c>
      <c r="E92" s="1">
        <v>1</v>
      </c>
      <c r="F92" s="6">
        <v>26.666666666666668</v>
      </c>
      <c r="G92" s="3">
        <v>22.004059785424886</v>
      </c>
      <c r="H92" s="3">
        <v>247.24846844294834</v>
      </c>
      <c r="I92" s="3">
        <v>261.87043652177135</v>
      </c>
      <c r="J92" s="3">
        <v>27.88857639551826</v>
      </c>
      <c r="K92" s="3">
        <v>4.8560343695694161</v>
      </c>
      <c r="L92" s="3">
        <v>74.3</v>
      </c>
      <c r="M92" s="3">
        <v>51</v>
      </c>
      <c r="N92" s="3">
        <v>9.34</v>
      </c>
      <c r="O92" s="3">
        <v>404</v>
      </c>
    </row>
    <row r="93" spans="1:15" x14ac:dyDescent="0.2">
      <c r="A93" s="1">
        <v>15</v>
      </c>
      <c r="B93" s="2">
        <v>5.5</v>
      </c>
      <c r="C93" s="2" t="s">
        <v>6</v>
      </c>
      <c r="D93" s="1" t="s">
        <v>15</v>
      </c>
      <c r="E93" s="1">
        <v>2</v>
      </c>
      <c r="F93" s="6">
        <v>6.666666666666667</v>
      </c>
      <c r="G93" s="3">
        <v>24.52412944602419</v>
      </c>
      <c r="H93" s="3">
        <v>251.13359307087194</v>
      </c>
      <c r="I93" s="3">
        <v>259.2331026832606</v>
      </c>
      <c r="J93" s="3">
        <v>25.461690800381849</v>
      </c>
      <c r="K93" s="3">
        <v>6.9151986870052147</v>
      </c>
      <c r="L93" s="3">
        <v>86.020408163265287</v>
      </c>
      <c r="M93" s="3">
        <v>40.204081632653057</v>
      </c>
      <c r="N93" s="3">
        <v>15.510204081632651</v>
      </c>
      <c r="O93" s="3">
        <v>1530.612244897959</v>
      </c>
    </row>
    <row r="94" spans="1:15" x14ac:dyDescent="0.2">
      <c r="A94" s="1">
        <v>15</v>
      </c>
      <c r="B94" s="2">
        <v>5.5</v>
      </c>
      <c r="C94" s="2" t="s">
        <v>6</v>
      </c>
      <c r="D94" s="1" t="s">
        <v>15</v>
      </c>
      <c r="E94" s="1">
        <v>3</v>
      </c>
      <c r="F94" s="6">
        <v>46.666666666666664</v>
      </c>
      <c r="G94" s="3">
        <v>21.276689551628078</v>
      </c>
      <c r="H94" s="3">
        <v>247.3813456366579</v>
      </c>
      <c r="I94" s="3">
        <v>255.47409396500362</v>
      </c>
      <c r="J94" s="3">
        <v>30.249912977943023</v>
      </c>
      <c r="K94" s="3">
        <v>7.9420079165862134</v>
      </c>
      <c r="L94" s="3">
        <v>84.6</v>
      </c>
      <c r="M94" s="3">
        <v>43</v>
      </c>
      <c r="N94" s="3">
        <v>15.2</v>
      </c>
      <c r="O94" s="3">
        <v>2370</v>
      </c>
    </row>
    <row r="95" spans="1:15" x14ac:dyDescent="0.2">
      <c r="A95" s="1">
        <v>15</v>
      </c>
      <c r="B95" s="2">
        <v>5.5</v>
      </c>
      <c r="C95" s="2" t="s">
        <v>6</v>
      </c>
      <c r="D95" s="1" t="s">
        <v>16</v>
      </c>
      <c r="E95" s="1">
        <v>1</v>
      </c>
      <c r="F95" s="6">
        <v>13.333333333333334</v>
      </c>
      <c r="G95" s="3">
        <v>19.987428428679905</v>
      </c>
      <c r="H95" s="3">
        <v>245.03412716927826</v>
      </c>
      <c r="I95" s="3">
        <v>257.69339622104576</v>
      </c>
      <c r="J95" s="3">
        <v>25.295893885343919</v>
      </c>
      <c r="K95" s="3">
        <v>10.42600386174937</v>
      </c>
      <c r="L95" s="3">
        <v>461</v>
      </c>
      <c r="M95" s="3">
        <v>35.199999999999996</v>
      </c>
      <c r="N95" s="3">
        <v>26.1</v>
      </c>
      <c r="O95" s="3">
        <v>2950</v>
      </c>
    </row>
    <row r="96" spans="1:15" x14ac:dyDescent="0.2">
      <c r="A96" s="1">
        <v>15</v>
      </c>
      <c r="B96" s="2">
        <v>5.5</v>
      </c>
      <c r="C96" s="2" t="s">
        <v>6</v>
      </c>
      <c r="D96" s="1" t="s">
        <v>16</v>
      </c>
      <c r="E96" s="1">
        <v>2</v>
      </c>
      <c r="F96" s="6">
        <v>6.666666666666667</v>
      </c>
      <c r="G96" s="3">
        <v>19.821619473482137</v>
      </c>
      <c r="H96" s="3">
        <v>222.33276733420243</v>
      </c>
      <c r="I96" s="3">
        <v>226.92338942438931</v>
      </c>
      <c r="J96" s="3">
        <v>25.797832789026781</v>
      </c>
      <c r="K96" s="3">
        <v>11.796794168758446</v>
      </c>
      <c r="L96" s="3">
        <v>372.44897959183669</v>
      </c>
      <c r="M96" s="3">
        <v>97.857142857142833</v>
      </c>
      <c r="N96" s="3">
        <v>29.999999999999993</v>
      </c>
      <c r="O96" s="3">
        <v>3071.4285714285711</v>
      </c>
    </row>
    <row r="97" spans="1:15" x14ac:dyDescent="0.2">
      <c r="A97" s="1">
        <v>15</v>
      </c>
      <c r="B97" s="2">
        <v>5.5</v>
      </c>
      <c r="C97" s="2" t="s">
        <v>6</v>
      </c>
      <c r="D97" s="1" t="s">
        <v>16</v>
      </c>
      <c r="E97" s="1">
        <v>3</v>
      </c>
      <c r="F97" s="6">
        <v>46.666666666666664</v>
      </c>
      <c r="G97" s="3">
        <v>20.093366410835436</v>
      </c>
      <c r="H97" s="3">
        <v>254.2685656136677</v>
      </c>
      <c r="I97" s="3">
        <v>260.56346720193852</v>
      </c>
      <c r="J97" s="3">
        <v>28.462213837109982</v>
      </c>
      <c r="K97" s="3">
        <v>13.661896891291754</v>
      </c>
      <c r="L97" s="3">
        <v>233.99999999999997</v>
      </c>
      <c r="M97" s="3">
        <v>39.4</v>
      </c>
      <c r="N97" s="3">
        <v>20.3</v>
      </c>
      <c r="O97" s="3">
        <v>3070</v>
      </c>
    </row>
    <row r="98" spans="1:15" x14ac:dyDescent="0.2">
      <c r="A98" s="1">
        <v>20</v>
      </c>
      <c r="B98" s="2">
        <v>0.5</v>
      </c>
      <c r="C98" s="2" t="s">
        <v>12</v>
      </c>
      <c r="D98" s="1" t="s">
        <v>15</v>
      </c>
      <c r="E98" s="1">
        <v>1</v>
      </c>
      <c r="F98" s="6">
        <v>13.333333333333334</v>
      </c>
      <c r="G98" s="3">
        <v>21.457071910697106</v>
      </c>
      <c r="H98" s="3">
        <v>241.73850075505888</v>
      </c>
      <c r="I98" s="3">
        <v>260.88540133134273</v>
      </c>
      <c r="J98" s="3">
        <v>28.090129427724463</v>
      </c>
      <c r="K98" s="3">
        <v>5.1220675806140177</v>
      </c>
      <c r="L98" s="3">
        <v>120</v>
      </c>
      <c r="M98" s="3">
        <v>76</v>
      </c>
      <c r="N98" s="3">
        <v>10.9</v>
      </c>
      <c r="O98" s="3">
        <v>1090</v>
      </c>
    </row>
    <row r="99" spans="1:15" x14ac:dyDescent="0.2">
      <c r="A99" s="1">
        <v>20</v>
      </c>
      <c r="B99" s="2">
        <v>0.5</v>
      </c>
      <c r="C99" s="2" t="s">
        <v>12</v>
      </c>
      <c r="D99" s="1" t="s">
        <v>15</v>
      </c>
      <c r="E99" s="1">
        <v>2</v>
      </c>
      <c r="F99" s="6">
        <v>13.333333333333334</v>
      </c>
      <c r="G99" s="3">
        <v>16.903020389758431</v>
      </c>
      <c r="H99" s="3">
        <v>245.64812121061533</v>
      </c>
      <c r="I99" s="3">
        <v>262.82938774791182</v>
      </c>
      <c r="J99" s="3">
        <v>21.217583278902676</v>
      </c>
      <c r="K99" s="3">
        <v>7.2042187681019509</v>
      </c>
      <c r="L99" s="3">
        <v>112.99999999999999</v>
      </c>
      <c r="M99" s="3">
        <v>29.599999999999998</v>
      </c>
      <c r="N99" s="3">
        <v>9.41</v>
      </c>
      <c r="O99" s="3">
        <v>6550</v>
      </c>
    </row>
    <row r="100" spans="1:15" x14ac:dyDescent="0.2">
      <c r="A100" s="1">
        <v>20</v>
      </c>
      <c r="B100" s="2">
        <v>0.5</v>
      </c>
      <c r="C100" s="2" t="s">
        <v>12</v>
      </c>
      <c r="D100" s="1" t="s">
        <v>15</v>
      </c>
      <c r="E100" s="1">
        <v>3</v>
      </c>
      <c r="F100" s="6">
        <v>0</v>
      </c>
      <c r="G100" s="3">
        <v>27.209438455989002</v>
      </c>
      <c r="H100" s="3">
        <v>252.04454868232591</v>
      </c>
      <c r="I100" s="3">
        <v>264.58759195211388</v>
      </c>
      <c r="J100" s="3">
        <v>25.99085564990202</v>
      </c>
      <c r="K100" s="3">
        <v>5.3975445066615189</v>
      </c>
      <c r="L100" s="3">
        <v>97</v>
      </c>
      <c r="M100" s="3">
        <v>22.4</v>
      </c>
      <c r="N100" s="3">
        <v>10.5</v>
      </c>
      <c r="O100" s="3">
        <v>581</v>
      </c>
    </row>
    <row r="101" spans="1:15" x14ac:dyDescent="0.2">
      <c r="A101" s="1">
        <v>20</v>
      </c>
      <c r="B101" s="2">
        <v>0.5</v>
      </c>
      <c r="C101" s="2" t="s">
        <v>12</v>
      </c>
      <c r="D101" s="1" t="s">
        <v>16</v>
      </c>
      <c r="E101" s="1">
        <v>1</v>
      </c>
      <c r="F101" s="6">
        <v>16.666666666666664</v>
      </c>
      <c r="G101" s="3">
        <v>20.405525693566091</v>
      </c>
      <c r="H101" s="3">
        <v>237.517943054353</v>
      </c>
      <c r="I101" s="3">
        <v>249.98357666650099</v>
      </c>
      <c r="J101" s="3">
        <v>25.653938903682864</v>
      </c>
      <c r="K101" s="3">
        <v>10.882150994400464</v>
      </c>
      <c r="L101" s="3">
        <v>623</v>
      </c>
      <c r="M101" s="3">
        <v>45.1</v>
      </c>
      <c r="N101" s="3">
        <v>43.9</v>
      </c>
      <c r="O101" s="3">
        <v>1620</v>
      </c>
    </row>
    <row r="102" spans="1:15" x14ac:dyDescent="0.2">
      <c r="A102" s="1">
        <v>20</v>
      </c>
      <c r="B102" s="2">
        <v>0.5</v>
      </c>
      <c r="C102" s="2" t="s">
        <v>12</v>
      </c>
      <c r="D102" s="1" t="s">
        <v>16</v>
      </c>
      <c r="E102" s="1">
        <v>2</v>
      </c>
      <c r="F102" s="6">
        <v>13.333333333333334</v>
      </c>
      <c r="G102" s="3">
        <v>26.097970712064946</v>
      </c>
      <c r="H102" s="3">
        <v>244.91221096587137</v>
      </c>
      <c r="I102" s="3">
        <v>252.40226918111409</v>
      </c>
      <c r="J102" s="3">
        <v>25.42681012912626</v>
      </c>
      <c r="K102" s="3">
        <v>10.432259316470359</v>
      </c>
      <c r="L102" s="3">
        <v>128.43137254901961</v>
      </c>
      <c r="M102" s="3">
        <v>40.980392156862749</v>
      </c>
      <c r="N102" s="3">
        <v>24.509803921568629</v>
      </c>
      <c r="O102" s="3">
        <v>1558.8235294117649</v>
      </c>
    </row>
    <row r="103" spans="1:15" x14ac:dyDescent="0.2">
      <c r="A103" s="1">
        <v>20</v>
      </c>
      <c r="B103" s="2">
        <v>0.5</v>
      </c>
      <c r="C103" s="2" t="s">
        <v>12</v>
      </c>
      <c r="D103" s="1" t="s">
        <v>16</v>
      </c>
      <c r="E103" s="1">
        <v>3</v>
      </c>
      <c r="F103" s="6">
        <v>0</v>
      </c>
      <c r="G103" s="3">
        <v>14.47645747363338</v>
      </c>
      <c r="H103" s="3">
        <v>236.01607459883985</v>
      </c>
      <c r="I103" s="3">
        <v>248.76677939801223</v>
      </c>
      <c r="J103" s="3">
        <v>25.492357634527458</v>
      </c>
      <c r="K103" s="3">
        <v>10.089265302181888</v>
      </c>
      <c r="L103" s="3">
        <v>363</v>
      </c>
      <c r="M103" s="3">
        <v>20.7</v>
      </c>
      <c r="N103" s="3">
        <v>10.299999999999999</v>
      </c>
      <c r="O103" s="3">
        <v>632</v>
      </c>
    </row>
    <row r="104" spans="1:15" x14ac:dyDescent="0.2">
      <c r="A104" s="1">
        <v>20</v>
      </c>
      <c r="B104" s="2">
        <v>0.5</v>
      </c>
      <c r="C104" s="2" t="s">
        <v>6</v>
      </c>
      <c r="D104" s="1" t="s">
        <v>15</v>
      </c>
      <c r="E104" s="1">
        <v>1</v>
      </c>
      <c r="F104" s="6">
        <v>16.666666666666664</v>
      </c>
      <c r="G104" s="3">
        <v>22.659233034650903</v>
      </c>
      <c r="H104" s="3">
        <v>238.20031685468851</v>
      </c>
      <c r="I104" s="3">
        <v>258.56509851274387</v>
      </c>
      <c r="J104" s="3">
        <v>21.269733808973523</v>
      </c>
      <c r="K104" s="3">
        <v>3.650295616914462</v>
      </c>
      <c r="L104" s="3">
        <v>71.8</v>
      </c>
      <c r="M104" s="3">
        <v>24.599999999999998</v>
      </c>
      <c r="N104" s="3">
        <v>7.51</v>
      </c>
      <c r="O104" s="3">
        <v>667</v>
      </c>
    </row>
    <row r="105" spans="1:15" x14ac:dyDescent="0.2">
      <c r="A105" s="1">
        <v>20</v>
      </c>
      <c r="B105" s="2">
        <v>0.5</v>
      </c>
      <c r="C105" s="2" t="s">
        <v>6</v>
      </c>
      <c r="D105" s="1" t="s">
        <v>15</v>
      </c>
      <c r="E105" s="1">
        <v>2</v>
      </c>
      <c r="F105" s="6">
        <v>3.3333333333333335</v>
      </c>
      <c r="G105" s="3">
        <v>21.514047756723443</v>
      </c>
      <c r="H105" s="3">
        <v>238.6834836828763</v>
      </c>
      <c r="I105" s="3">
        <v>251.0393233592871</v>
      </c>
      <c r="J105" s="3">
        <v>27.798498618298748</v>
      </c>
      <c r="K105" s="3">
        <v>8.1574981656690468</v>
      </c>
      <c r="L105" s="3">
        <v>90.5</v>
      </c>
      <c r="M105" s="3">
        <v>25</v>
      </c>
      <c r="N105" s="3">
        <v>6.34</v>
      </c>
      <c r="O105" s="3">
        <v>907</v>
      </c>
    </row>
    <row r="106" spans="1:15" x14ac:dyDescent="0.2">
      <c r="A106" s="1">
        <v>20</v>
      </c>
      <c r="B106" s="2">
        <v>0.5</v>
      </c>
      <c r="C106" s="2" t="s">
        <v>6</v>
      </c>
      <c r="D106" s="1" t="s">
        <v>15</v>
      </c>
      <c r="E106" s="1">
        <v>3</v>
      </c>
      <c r="F106" s="6">
        <v>6.666666666666667</v>
      </c>
      <c r="G106" s="3">
        <v>17.798335168134301</v>
      </c>
      <c r="H106" s="3">
        <v>254.57431679971879</v>
      </c>
      <c r="I106" s="3">
        <v>268.20798179568732</v>
      </c>
      <c r="J106" s="3">
        <v>26.16948249007687</v>
      </c>
      <c r="K106" s="3">
        <v>7.1853174357984173</v>
      </c>
      <c r="L106" s="3">
        <v>143</v>
      </c>
      <c r="M106" s="3">
        <v>13.200000000000001</v>
      </c>
      <c r="N106" s="3">
        <v>12.2</v>
      </c>
      <c r="O106" s="3">
        <v>705</v>
      </c>
    </row>
    <row r="107" spans="1:15" x14ac:dyDescent="0.2">
      <c r="A107" s="1">
        <v>20</v>
      </c>
      <c r="B107" s="2">
        <v>0.5</v>
      </c>
      <c r="C107" s="2" t="s">
        <v>6</v>
      </c>
      <c r="D107" s="1" t="s">
        <v>16</v>
      </c>
      <c r="E107" s="1">
        <v>1</v>
      </c>
      <c r="F107" s="6">
        <v>30</v>
      </c>
      <c r="G107" s="3">
        <v>22.764730297074806</v>
      </c>
      <c r="H107" s="3">
        <v>251.51029785846779</v>
      </c>
      <c r="I107" s="3">
        <v>266.04545896436258</v>
      </c>
      <c r="J107" s="3">
        <v>24.211844646535699</v>
      </c>
      <c r="K107" s="3">
        <v>9.2444678509364753</v>
      </c>
      <c r="L107" s="3">
        <v>149</v>
      </c>
      <c r="M107" s="3">
        <v>38.1</v>
      </c>
      <c r="N107" s="3">
        <v>20.5</v>
      </c>
      <c r="O107" s="3">
        <v>858</v>
      </c>
    </row>
    <row r="108" spans="1:15" x14ac:dyDescent="0.2">
      <c r="A108" s="1">
        <v>20</v>
      </c>
      <c r="B108" s="2">
        <v>0.5</v>
      </c>
      <c r="C108" s="2" t="s">
        <v>6</v>
      </c>
      <c r="D108" s="1" t="s">
        <v>16</v>
      </c>
      <c r="E108" s="1">
        <v>2</v>
      </c>
      <c r="F108" s="6">
        <v>3.3333333333333335</v>
      </c>
      <c r="G108" s="3">
        <v>19.903621464554227</v>
      </c>
      <c r="H108" s="3">
        <v>250.03417151580965</v>
      </c>
      <c r="I108" s="3">
        <v>259.6899167922378</v>
      </c>
      <c r="J108" s="3">
        <v>24.432598100788823</v>
      </c>
      <c r="K108" s="3">
        <v>10.181549913110638</v>
      </c>
      <c r="L108" s="3">
        <v>236.73469387755097</v>
      </c>
      <c r="M108" s="3">
        <v>21.326530612244895</v>
      </c>
      <c r="N108" s="3">
        <v>12.142857142857141</v>
      </c>
      <c r="O108" s="3">
        <v>988.77551020408146</v>
      </c>
    </row>
    <row r="109" spans="1:15" x14ac:dyDescent="0.2">
      <c r="A109" s="1">
        <v>20</v>
      </c>
      <c r="B109" s="2">
        <v>0.5</v>
      </c>
      <c r="C109" s="2" t="s">
        <v>6</v>
      </c>
      <c r="D109" s="1" t="s">
        <v>16</v>
      </c>
      <c r="E109" s="1">
        <v>3</v>
      </c>
      <c r="F109" s="6">
        <v>6.666666666666667</v>
      </c>
      <c r="G109" s="3">
        <v>24.382763224916918</v>
      </c>
      <c r="H109" s="3">
        <v>252.4002263033864</v>
      </c>
      <c r="I109" s="3">
        <v>258.18841235640332</v>
      </c>
      <c r="J109" s="3">
        <v>24.482308898156056</v>
      </c>
      <c r="K109" s="3">
        <v>10.471755165089785</v>
      </c>
      <c r="L109" s="3">
        <v>269.38775510204079</v>
      </c>
      <c r="M109" s="3">
        <v>36.326530612244888</v>
      </c>
      <c r="N109" s="3">
        <v>19.795918367346935</v>
      </c>
      <c r="O109" s="3">
        <v>1102.0408163265306</v>
      </c>
    </row>
    <row r="110" spans="1:15" x14ac:dyDescent="0.2">
      <c r="A110" s="1">
        <v>20</v>
      </c>
      <c r="B110" s="2">
        <v>5.5</v>
      </c>
      <c r="C110" s="2" t="s">
        <v>12</v>
      </c>
      <c r="D110" s="1" t="s">
        <v>15</v>
      </c>
      <c r="E110" s="1">
        <v>1</v>
      </c>
      <c r="F110" s="6">
        <v>30</v>
      </c>
      <c r="G110" s="3">
        <v>25.021661273884707</v>
      </c>
      <c r="H110" s="3">
        <v>248.80918508859492</v>
      </c>
      <c r="I110" s="3">
        <v>260.71791149581981</v>
      </c>
      <c r="J110" s="3">
        <v>22.381987841028991</v>
      </c>
      <c r="K110" s="3">
        <v>4.4074605136126666</v>
      </c>
      <c r="L110" s="3">
        <v>70.199999999999989</v>
      </c>
      <c r="M110" s="3">
        <v>21.599999999999998</v>
      </c>
      <c r="N110" s="3">
        <v>9.9599999999999991</v>
      </c>
      <c r="O110" s="3">
        <v>1000</v>
      </c>
    </row>
    <row r="111" spans="1:15" x14ac:dyDescent="0.2">
      <c r="A111" s="1">
        <v>20</v>
      </c>
      <c r="B111" s="2">
        <v>5.5</v>
      </c>
      <c r="C111" s="2" t="s">
        <v>12</v>
      </c>
      <c r="D111" s="1" t="s">
        <v>15</v>
      </c>
      <c r="E111" s="1">
        <v>2</v>
      </c>
      <c r="F111" s="6">
        <v>70</v>
      </c>
      <c r="G111" s="3">
        <v>26.937841163823517</v>
      </c>
      <c r="H111" s="3">
        <v>246.94245715650123</v>
      </c>
      <c r="I111" s="3">
        <v>258.23006180038834</v>
      </c>
      <c r="J111" s="3">
        <v>29.504182585539869</v>
      </c>
      <c r="K111" s="3">
        <v>8.5084767329600304</v>
      </c>
      <c r="L111" s="3">
        <v>55.2</v>
      </c>
      <c r="M111" s="3">
        <v>22.900000000000002</v>
      </c>
      <c r="N111" s="3">
        <v>5.28</v>
      </c>
      <c r="O111" s="3">
        <v>1780</v>
      </c>
    </row>
    <row r="112" spans="1:15" x14ac:dyDescent="0.2">
      <c r="A112" s="1">
        <v>20</v>
      </c>
      <c r="B112" s="2">
        <v>5.5</v>
      </c>
      <c r="C112" s="2" t="s">
        <v>12</v>
      </c>
      <c r="D112" s="1" t="s">
        <v>15</v>
      </c>
      <c r="E112" s="1">
        <v>3</v>
      </c>
      <c r="F112" s="6" t="s">
        <v>10</v>
      </c>
      <c r="G112" s="6" t="s">
        <v>10</v>
      </c>
      <c r="H112" s="6" t="s">
        <v>10</v>
      </c>
      <c r="I112" s="6" t="s">
        <v>10</v>
      </c>
      <c r="J112" s="6" t="s">
        <v>10</v>
      </c>
      <c r="K112" s="6" t="s">
        <v>10</v>
      </c>
      <c r="L112" s="6" t="s">
        <v>10</v>
      </c>
      <c r="M112" s="6" t="s">
        <v>10</v>
      </c>
      <c r="N112" s="1" t="s">
        <v>10</v>
      </c>
      <c r="O112" s="1" t="s">
        <v>10</v>
      </c>
    </row>
    <row r="113" spans="1:15" x14ac:dyDescent="0.2">
      <c r="A113" s="1">
        <v>20</v>
      </c>
      <c r="B113" s="2">
        <v>5.5</v>
      </c>
      <c r="C113" s="2" t="s">
        <v>12</v>
      </c>
      <c r="D113" s="1" t="s">
        <v>16</v>
      </c>
      <c r="E113" s="1">
        <v>1</v>
      </c>
      <c r="F113" s="6">
        <v>43.333333333333336</v>
      </c>
      <c r="G113" s="1">
        <v>29.016390353256405</v>
      </c>
      <c r="H113" s="1">
        <v>251.88387467168178</v>
      </c>
      <c r="I113" s="1">
        <v>261.83807640720386</v>
      </c>
      <c r="J113" s="1">
        <v>26.105267447118525</v>
      </c>
      <c r="K113" s="1">
        <v>9.7234888974705527</v>
      </c>
      <c r="L113" s="7">
        <v>122</v>
      </c>
      <c r="M113" s="7">
        <v>74.099999999999994</v>
      </c>
      <c r="N113" s="7">
        <v>14.899999999999999</v>
      </c>
      <c r="O113" s="7">
        <v>2380</v>
      </c>
    </row>
    <row r="114" spans="1:15" x14ac:dyDescent="0.2">
      <c r="A114" s="1">
        <v>20</v>
      </c>
      <c r="B114" s="2">
        <v>5.5</v>
      </c>
      <c r="C114" s="2" t="s">
        <v>12</v>
      </c>
      <c r="D114" s="1" t="s">
        <v>16</v>
      </c>
      <c r="E114" s="1">
        <v>2</v>
      </c>
      <c r="F114" s="6">
        <v>70</v>
      </c>
      <c r="G114" s="1">
        <v>15.891205251439882</v>
      </c>
      <c r="H114" s="1">
        <v>257.1071101120869</v>
      </c>
      <c r="I114" s="1">
        <v>267.68874747254523</v>
      </c>
      <c r="J114" s="1">
        <v>23.031349545294677</v>
      </c>
      <c r="K114" s="1">
        <v>9.2548059470940327</v>
      </c>
      <c r="L114" s="7">
        <v>237.99999999999997</v>
      </c>
      <c r="M114" s="7">
        <v>85.2</v>
      </c>
      <c r="N114" s="7">
        <v>12.1</v>
      </c>
      <c r="O114" s="7">
        <v>1130</v>
      </c>
    </row>
    <row r="115" spans="1:15" x14ac:dyDescent="0.2">
      <c r="A115" s="1">
        <v>20</v>
      </c>
      <c r="B115" s="2">
        <v>5.5</v>
      </c>
      <c r="C115" s="2" t="s">
        <v>12</v>
      </c>
      <c r="D115" s="1" t="s">
        <v>16</v>
      </c>
      <c r="E115" s="1">
        <v>3</v>
      </c>
      <c r="F115" s="6" t="s">
        <v>10</v>
      </c>
      <c r="G115" s="6" t="s">
        <v>10</v>
      </c>
      <c r="H115" s="6" t="s">
        <v>10</v>
      </c>
      <c r="I115" s="6" t="s">
        <v>10</v>
      </c>
      <c r="J115" s="6" t="s">
        <v>10</v>
      </c>
      <c r="K115" s="6" t="s">
        <v>10</v>
      </c>
      <c r="L115" s="6" t="s">
        <v>10</v>
      </c>
      <c r="M115" s="6" t="s">
        <v>10</v>
      </c>
      <c r="N115" s="1" t="s">
        <v>10</v>
      </c>
      <c r="O115" s="1" t="s">
        <v>10</v>
      </c>
    </row>
    <row r="116" spans="1:15" x14ac:dyDescent="0.2">
      <c r="A116" s="1">
        <v>20</v>
      </c>
      <c r="B116" s="2">
        <v>5.5</v>
      </c>
      <c r="C116" s="2" t="s">
        <v>6</v>
      </c>
      <c r="D116" s="1" t="s">
        <v>15</v>
      </c>
      <c r="E116" s="1">
        <v>1</v>
      </c>
      <c r="F116" s="6">
        <v>43.333333333333336</v>
      </c>
      <c r="G116" s="1">
        <v>28.453937011581061</v>
      </c>
      <c r="H116" s="1">
        <v>245.61758226424917</v>
      </c>
      <c r="I116" s="1">
        <v>257.3688456122116</v>
      </c>
      <c r="J116" s="1">
        <v>31.3972243380395</v>
      </c>
      <c r="K116" s="1">
        <v>9.2814543348136702</v>
      </c>
      <c r="L116" s="7">
        <v>87.058823529411768</v>
      </c>
      <c r="M116" s="7">
        <v>60.196078431372555</v>
      </c>
      <c r="N116" s="7">
        <v>9.9019607843137276</v>
      </c>
      <c r="O116" s="7">
        <v>1450.980392156863</v>
      </c>
    </row>
    <row r="117" spans="1:15" x14ac:dyDescent="0.2">
      <c r="A117" s="1">
        <v>20</v>
      </c>
      <c r="B117" s="2">
        <v>5.5</v>
      </c>
      <c r="C117" s="2" t="s">
        <v>6</v>
      </c>
      <c r="D117" s="1" t="s">
        <v>15</v>
      </c>
      <c r="E117" s="1">
        <v>2</v>
      </c>
      <c r="F117" s="6">
        <v>10</v>
      </c>
      <c r="G117" s="1">
        <v>15.951494331898454</v>
      </c>
      <c r="H117" s="1">
        <v>259.72029394874534</v>
      </c>
      <c r="I117" s="1">
        <v>273.45425473351418</v>
      </c>
      <c r="J117" s="1">
        <v>26.319740843088979</v>
      </c>
      <c r="K117" s="1">
        <v>5.1811482911759033</v>
      </c>
      <c r="L117" s="7">
        <v>187.7551020408163</v>
      </c>
      <c r="M117" s="7">
        <v>22.755102040816325</v>
      </c>
      <c r="N117" s="7">
        <v>12.959183673469386</v>
      </c>
      <c r="O117" s="7">
        <v>704.08163265306121</v>
      </c>
    </row>
    <row r="118" spans="1:15" x14ac:dyDescent="0.2">
      <c r="A118" s="1">
        <v>20</v>
      </c>
      <c r="B118" s="2">
        <v>5.5</v>
      </c>
      <c r="C118" s="2" t="s">
        <v>6</v>
      </c>
      <c r="D118" s="1" t="s">
        <v>15</v>
      </c>
      <c r="E118" s="1">
        <v>3</v>
      </c>
      <c r="F118" s="6" t="s">
        <v>10</v>
      </c>
      <c r="G118" s="6" t="s">
        <v>10</v>
      </c>
      <c r="H118" s="6" t="s">
        <v>10</v>
      </c>
      <c r="I118" s="6" t="s">
        <v>10</v>
      </c>
      <c r="J118" s="6" t="s">
        <v>10</v>
      </c>
      <c r="K118" s="6" t="s">
        <v>10</v>
      </c>
      <c r="L118" s="6" t="s">
        <v>10</v>
      </c>
      <c r="M118" s="6" t="s">
        <v>10</v>
      </c>
      <c r="N118" s="1" t="s">
        <v>10</v>
      </c>
      <c r="O118" s="1" t="s">
        <v>10</v>
      </c>
    </row>
    <row r="119" spans="1:15" x14ac:dyDescent="0.2">
      <c r="A119" s="1">
        <v>20</v>
      </c>
      <c r="B119" s="2">
        <v>5.5</v>
      </c>
      <c r="C119" s="2" t="s">
        <v>6</v>
      </c>
      <c r="D119" s="1" t="s">
        <v>16</v>
      </c>
      <c r="E119" s="1">
        <v>1</v>
      </c>
      <c r="F119" s="6">
        <v>30</v>
      </c>
      <c r="G119" s="1">
        <v>30.123973013247614</v>
      </c>
      <c r="H119" s="1">
        <v>268.13529374148476</v>
      </c>
      <c r="I119" s="1">
        <v>278.90402602698526</v>
      </c>
      <c r="J119" s="1">
        <v>25.769373863236698</v>
      </c>
      <c r="K119" s="1">
        <v>11.84476288858853</v>
      </c>
      <c r="L119" s="7">
        <v>38.700000000000003</v>
      </c>
      <c r="M119" s="7"/>
      <c r="N119" s="7">
        <v>9.4499999999999993</v>
      </c>
      <c r="O119" s="7">
        <v>746</v>
      </c>
    </row>
    <row r="120" spans="1:15" x14ac:dyDescent="0.2">
      <c r="A120" s="1">
        <v>20</v>
      </c>
      <c r="B120" s="2">
        <v>5.5</v>
      </c>
      <c r="C120" s="2" t="s">
        <v>6</v>
      </c>
      <c r="D120" s="1" t="s">
        <v>16</v>
      </c>
      <c r="E120" s="1">
        <v>2</v>
      </c>
      <c r="F120" s="6">
        <v>10</v>
      </c>
      <c r="G120" s="1">
        <v>27.307169447516163</v>
      </c>
      <c r="H120" s="1">
        <v>246.262580572806</v>
      </c>
      <c r="I120" s="1">
        <v>260.25194107768209</v>
      </c>
      <c r="J120" s="1">
        <v>26.095476862784501</v>
      </c>
      <c r="K120" s="1">
        <v>10.902890326317822</v>
      </c>
      <c r="L120" s="7">
        <v>117.34693877551018</v>
      </c>
      <c r="M120" s="7">
        <v>21.224489795918362</v>
      </c>
      <c r="N120" s="7">
        <v>26.326530612244895</v>
      </c>
      <c r="O120" s="7">
        <v>2010.2040816326528</v>
      </c>
    </row>
    <row r="121" spans="1:15" x14ac:dyDescent="0.2">
      <c r="A121" s="1">
        <v>20</v>
      </c>
      <c r="B121" s="2">
        <v>5.5</v>
      </c>
      <c r="C121" s="2" t="s">
        <v>6</v>
      </c>
      <c r="D121" s="1" t="s">
        <v>16</v>
      </c>
      <c r="E121" s="1">
        <v>3</v>
      </c>
      <c r="F121" s="6" t="s">
        <v>10</v>
      </c>
      <c r="G121" s="6" t="s">
        <v>10</v>
      </c>
      <c r="H121" s="6" t="s">
        <v>10</v>
      </c>
      <c r="I121" s="6" t="s">
        <v>10</v>
      </c>
      <c r="J121" s="6" t="s">
        <v>10</v>
      </c>
      <c r="K121" s="6" t="s">
        <v>10</v>
      </c>
      <c r="L121" s="6" t="s">
        <v>10</v>
      </c>
      <c r="M121" s="6" t="s">
        <v>10</v>
      </c>
      <c r="N121" s="1" t="s">
        <v>10</v>
      </c>
      <c r="O121" s="1" t="s">
        <v>10</v>
      </c>
    </row>
    <row r="122" spans="1:15" x14ac:dyDescent="0.2">
      <c r="B122" s="2"/>
      <c r="C122" s="2"/>
    </row>
    <row r="123" spans="1:15" x14ac:dyDescent="0.2">
      <c r="B123" s="2"/>
      <c r="C123" s="2"/>
    </row>
    <row r="124" spans="1:15" x14ac:dyDescent="0.2">
      <c r="B124" s="2"/>
      <c r="C124" s="2"/>
    </row>
    <row r="125" spans="1:15" x14ac:dyDescent="0.2">
      <c r="B125" s="2"/>
      <c r="C125" s="2"/>
    </row>
    <row r="126" spans="1:15" x14ac:dyDescent="0.2">
      <c r="B126" s="2"/>
      <c r="C126" s="2"/>
    </row>
    <row r="127" spans="1:15" x14ac:dyDescent="0.2">
      <c r="B127" s="2"/>
      <c r="C12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Physiology_PAPER</vt:lpstr>
      <vt:lpstr>Biochemistry_PAPER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Navarro</dc:creator>
  <cp:lastModifiedBy>Alamar Gavidia, Carmen</cp:lastModifiedBy>
  <dcterms:created xsi:type="dcterms:W3CDTF">2017-05-02T15:58:10Z</dcterms:created>
  <dcterms:modified xsi:type="dcterms:W3CDTF">2023-07-25T07:34:29Z</dcterms:modified>
</cp:coreProperties>
</file>