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803901\Documents\ACS Sus Chem &amp; Engg Submission\"/>
    </mc:Choice>
  </mc:AlternateContent>
  <bookViews>
    <workbookView xWindow="0" yWindow="0" windowWidth="23520" windowHeight="10380"/>
  </bookViews>
  <sheets>
    <sheet name="pure cellulose" sheetId="3" r:id="rId1"/>
    <sheet name="2li6cell" sheetId="4" r:id="rId2"/>
    <sheet name="4li4cell-1" sheetId="5" r:id="rId3"/>
    <sheet name="6li2cell-1" sheetId="6" r:id="rId4"/>
    <sheet name="YM" sheetId="8" r:id="rId5"/>
    <sheet name="TS" sheetId="9" r:id="rId6"/>
    <sheet name="TS &amp; strain 2CM GAUGE LENGTH" sheetId="7" r:id="rId7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5" l="1"/>
  <c r="K41" i="5" l="1"/>
  <c r="H38" i="5"/>
  <c r="K38" i="4"/>
  <c r="H35" i="4"/>
  <c r="K34" i="3"/>
  <c r="H34" i="3"/>
  <c r="H23" i="6"/>
  <c r="H25" i="5"/>
  <c r="H23" i="4"/>
  <c r="H22" i="3"/>
  <c r="H11" i="6"/>
  <c r="H12" i="5"/>
  <c r="H11" i="4"/>
  <c r="H10" i="3"/>
  <c r="M31" i="6"/>
  <c r="L32" i="5"/>
  <c r="L30" i="4"/>
  <c r="L27" i="3"/>
  <c r="G37" i="6"/>
  <c r="G36" i="6"/>
  <c r="G39" i="5"/>
  <c r="G38" i="5"/>
  <c r="G36" i="4"/>
  <c r="G35" i="4"/>
  <c r="G35" i="3"/>
  <c r="G34" i="3"/>
  <c r="G24" i="6"/>
  <c r="G23" i="6"/>
  <c r="G26" i="5"/>
  <c r="G25" i="5"/>
  <c r="G24" i="4"/>
  <c r="G23" i="4"/>
  <c r="G23" i="3"/>
  <c r="G22" i="3"/>
  <c r="G12" i="6"/>
  <c r="G11" i="6"/>
  <c r="G13" i="5"/>
  <c r="G12" i="5"/>
  <c r="G12" i="4"/>
  <c r="G11" i="4"/>
  <c r="G11" i="3" l="1"/>
  <c r="G10" i="3"/>
  <c r="I56" i="7" l="1"/>
  <c r="E56" i="7"/>
  <c r="I55" i="7"/>
  <c r="E55" i="7"/>
  <c r="I43" i="7"/>
  <c r="E43" i="7"/>
  <c r="I42" i="7"/>
  <c r="E42" i="7"/>
  <c r="I30" i="7"/>
  <c r="E30" i="7"/>
  <c r="I29" i="7"/>
  <c r="E29" i="7"/>
  <c r="I17" i="7"/>
  <c r="E17" i="7"/>
  <c r="I16" i="7"/>
  <c r="E16" i="7"/>
  <c r="E37" i="6"/>
  <c r="F36" i="6"/>
  <c r="E36" i="6"/>
  <c r="E24" i="6"/>
  <c r="F23" i="6"/>
  <c r="E23" i="6"/>
  <c r="M17" i="6"/>
  <c r="E12" i="6"/>
  <c r="F11" i="6"/>
  <c r="E11" i="6"/>
  <c r="E39" i="5"/>
  <c r="F38" i="5"/>
  <c r="E38" i="5"/>
  <c r="E26" i="5"/>
  <c r="F25" i="5"/>
  <c r="E25" i="5"/>
  <c r="L19" i="5"/>
  <c r="E13" i="5"/>
  <c r="F12" i="5"/>
  <c r="E12" i="5"/>
  <c r="E36" i="4"/>
  <c r="F35" i="4"/>
  <c r="E35" i="4"/>
  <c r="E24" i="4"/>
  <c r="F23" i="4"/>
  <c r="E23" i="4"/>
  <c r="L17" i="4"/>
  <c r="E12" i="4"/>
  <c r="F11" i="4"/>
  <c r="E11" i="4"/>
  <c r="E35" i="3"/>
  <c r="F34" i="3"/>
  <c r="E34" i="3"/>
  <c r="E23" i="3"/>
  <c r="F22" i="3"/>
  <c r="E22" i="3"/>
  <c r="K18" i="3"/>
  <c r="L17" i="3"/>
  <c r="K17" i="3"/>
  <c r="E11" i="3"/>
  <c r="F10" i="3"/>
  <c r="E10" i="3"/>
</calcChain>
</file>

<file path=xl/sharedStrings.xml><?xml version="1.0" encoding="utf-8"?>
<sst xmlns="http://schemas.openxmlformats.org/spreadsheetml/2006/main" count="292" uniqueCount="45">
  <si>
    <t>1.2 cm</t>
  </si>
  <si>
    <t>2 cm</t>
  </si>
  <si>
    <t>ym</t>
  </si>
  <si>
    <t>pure cellulose 1.2 cm</t>
  </si>
  <si>
    <t>sample 1</t>
  </si>
  <si>
    <t>sample 2</t>
  </si>
  <si>
    <t>sample 3</t>
  </si>
  <si>
    <t>sample 4</t>
  </si>
  <si>
    <t>sample 5</t>
  </si>
  <si>
    <t>average</t>
  </si>
  <si>
    <t>sd</t>
  </si>
  <si>
    <t>pure cellulose 1.6 cm</t>
  </si>
  <si>
    <t>pure cellulose 2 cm</t>
  </si>
  <si>
    <t>1.6 cm</t>
  </si>
  <si>
    <t>2li6cell 1.2cm</t>
  </si>
  <si>
    <t>2li6cell 1.6 cm</t>
  </si>
  <si>
    <t>2li6cell 2 cm</t>
  </si>
  <si>
    <t>4li 4cell 1.2 cm</t>
  </si>
  <si>
    <t>4li 4cell 1.6 cm</t>
  </si>
  <si>
    <t>4li 4cell 2 cm</t>
  </si>
  <si>
    <t>6li2cell 1.2 cm</t>
  </si>
  <si>
    <t>6li2cell 1.6 cm</t>
  </si>
  <si>
    <t>6li2cell 2  cm</t>
  </si>
  <si>
    <t>pure cellulose 2  cm</t>
  </si>
  <si>
    <t>strength</t>
  </si>
  <si>
    <t>SD</t>
  </si>
  <si>
    <t>2LI6CELL 2  cm</t>
  </si>
  <si>
    <t>4LI4CELL 2  cm</t>
  </si>
  <si>
    <t>6LI2CELL 2  cm</t>
  </si>
  <si>
    <t>strain at break</t>
  </si>
  <si>
    <t>pure cellulose</t>
  </si>
  <si>
    <t>2li6cell</t>
  </si>
  <si>
    <t>4li4cell</t>
  </si>
  <si>
    <t>6li2cell</t>
  </si>
  <si>
    <t>YM</t>
  </si>
  <si>
    <t>TS</t>
  </si>
  <si>
    <t xml:space="preserve"> </t>
  </si>
  <si>
    <t>Li25%Cell75%</t>
  </si>
  <si>
    <t>Li50%Cell50%</t>
  </si>
  <si>
    <t>Li75%Cell25%</t>
  </si>
  <si>
    <t>Li25%  Cell75%</t>
  </si>
  <si>
    <t>Li50%  Cell50%</t>
  </si>
  <si>
    <t>Li75%  Cell25%</t>
  </si>
  <si>
    <t>Pure cellulose</t>
  </si>
  <si>
    <t>STRENGTH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</si>
</sst>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2" fontId="0" fillId="0" borderId="1" xfId="0" applyNumberFormat="1" applyBorder="1"/>
    <xf numFmtId="2" fontId="0" fillId="0" borderId="0" xfId="0" applyNumberFormat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YM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0"/>
          </c:trendline>
          <c:xVal>
            <c:strRef>
              <c:f>'pure cellulose'!$J$14:$J$16</c:f>
              <c:strCache>
                <c:ptCount val="3"/>
                <c:pt idx="0">
                  <c:v>1.2 cm</c:v>
                </c:pt>
                <c:pt idx="1">
                  <c:v>1.6 cm</c:v>
                </c:pt>
                <c:pt idx="2">
                  <c:v>2 cm</c:v>
                </c:pt>
              </c:strCache>
            </c:strRef>
          </c:xVal>
          <c:yVal>
            <c:numRef>
              <c:f>'pure cellulose'!$K$14:$K$16</c:f>
              <c:numCache>
                <c:formatCode>General</c:formatCode>
                <c:ptCount val="3"/>
                <c:pt idx="0">
                  <c:v>8.668000000000001</c:v>
                </c:pt>
                <c:pt idx="1">
                  <c:v>6.7219999999999995</c:v>
                </c:pt>
                <c:pt idx="2">
                  <c:v>9.4039999999999999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7F4-4723-A73A-90C8A9A739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7249616"/>
        <c:axId val="377250008"/>
      </c:scatterChart>
      <c:valAx>
        <c:axId val="37724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7250008"/>
        <c:crosses val="autoZero"/>
        <c:crossBetween val="midCat"/>
      </c:valAx>
      <c:valAx>
        <c:axId val="377250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7249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75000"/>
                <a:lumOff val="2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BarType val="both"/>
            <c:errValType val="cust"/>
            <c:noEndCap val="0"/>
            <c:plus>
              <c:numRef>
                <c:f>'TS &amp; strain 2CM GAUGE LENGTH'!$P$26:$P$29</c:f>
                <c:numCache>
                  <c:formatCode>General</c:formatCode>
                  <c:ptCount val="4"/>
                  <c:pt idx="0">
                    <c:v>0.73</c:v>
                  </c:pt>
                  <c:pt idx="1">
                    <c:v>0.46600000000000003</c:v>
                  </c:pt>
                  <c:pt idx="2">
                    <c:v>2.0419999999999998</c:v>
                  </c:pt>
                  <c:pt idx="3">
                    <c:v>1.6839999999999999</c:v>
                  </c:pt>
                </c:numCache>
              </c:numRef>
            </c:plus>
            <c:minus>
              <c:numRef>
                <c:f>'TS &amp; strain 2CM GAUGE LENGTH'!$P$26:$P$29</c:f>
                <c:numCache>
                  <c:formatCode>General</c:formatCode>
                  <c:ptCount val="4"/>
                  <c:pt idx="0">
                    <c:v>0.73</c:v>
                  </c:pt>
                  <c:pt idx="1">
                    <c:v>0.46600000000000003</c:v>
                  </c:pt>
                  <c:pt idx="2">
                    <c:v>2.0419999999999998</c:v>
                  </c:pt>
                  <c:pt idx="3">
                    <c:v>1.6839999999999999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'TS &amp; strain 2CM GAUGE LENGTH'!$N$26:$N$29</c:f>
              <c:strCache>
                <c:ptCount val="4"/>
                <c:pt idx="0">
                  <c:v>pure cellulose</c:v>
                </c:pt>
                <c:pt idx="1">
                  <c:v>Li25%Cell75%</c:v>
                </c:pt>
                <c:pt idx="2">
                  <c:v>Li50%Cell50%</c:v>
                </c:pt>
                <c:pt idx="3">
                  <c:v>Li75%Cell25%</c:v>
                </c:pt>
              </c:strCache>
            </c:strRef>
          </c:cat>
          <c:val>
            <c:numRef>
              <c:f>'TS &amp; strain 2CM GAUGE LENGTH'!$O$26:$O$29</c:f>
              <c:numCache>
                <c:formatCode>General</c:formatCode>
                <c:ptCount val="4"/>
                <c:pt idx="0">
                  <c:v>9.4039999999999999</c:v>
                </c:pt>
                <c:pt idx="1">
                  <c:v>8.363999999999999</c:v>
                </c:pt>
                <c:pt idx="2">
                  <c:v>5.5240000000000009</c:v>
                </c:pt>
                <c:pt idx="3">
                  <c:v>2.4020000000000001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A4-485E-AEA3-823D6A3B2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5158552"/>
        <c:axId val="486525752"/>
      </c:barChart>
      <c:catAx>
        <c:axId val="385158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525752"/>
        <c:crosses val="autoZero"/>
        <c:auto val="1"/>
        <c:lblAlgn val="ctr"/>
        <c:lblOffset val="100"/>
        <c:noMultiLvlLbl val="0"/>
      </c:catAx>
      <c:valAx>
        <c:axId val="486525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Young's modulus (GPa)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33852252843394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5158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'2li6cell'!$K$13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'2li6cell'!$J$14:$J$16</c:f>
              <c:strCache>
                <c:ptCount val="3"/>
                <c:pt idx="0">
                  <c:v>1.2 cm</c:v>
                </c:pt>
                <c:pt idx="1">
                  <c:v>1.6 cm</c:v>
                </c:pt>
                <c:pt idx="2">
                  <c:v>2 cm</c:v>
                </c:pt>
              </c:strCache>
            </c:strRef>
          </c:cat>
          <c:val>
            <c:numRef>
              <c:f>'2li6cell'!$K$14:$K$16</c:f>
              <c:numCache>
                <c:formatCode>General</c:formatCode>
                <c:ptCount val="3"/>
                <c:pt idx="0">
                  <c:v>7.5220000000000002</c:v>
                </c:pt>
                <c:pt idx="1">
                  <c:v>6.9859999999999998</c:v>
                </c:pt>
                <c:pt idx="2">
                  <c:v>8.363999999999999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EC5-4976-9E7C-F5F27DCF0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5883840"/>
        <c:axId val="489194592"/>
      </c:lineChart>
      <c:catAx>
        <c:axId val="49588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194592"/>
        <c:crosses val="autoZero"/>
        <c:auto val="1"/>
        <c:lblAlgn val="ctr"/>
        <c:lblOffset val="100"/>
        <c:noMultiLvlLbl val="0"/>
      </c:catAx>
      <c:valAx>
        <c:axId val="48919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883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'4li4cell-1'!$J$16:$J$18</c:f>
              <c:strCache>
                <c:ptCount val="3"/>
                <c:pt idx="0">
                  <c:v>1.2 cm</c:v>
                </c:pt>
                <c:pt idx="1">
                  <c:v>1.6 cm</c:v>
                </c:pt>
                <c:pt idx="2">
                  <c:v>2 cm</c:v>
                </c:pt>
              </c:strCache>
            </c:strRef>
          </c:cat>
          <c:val>
            <c:numRef>
              <c:f>'4li4cell-1'!$K$16:$K$18</c:f>
              <c:numCache>
                <c:formatCode>General</c:formatCode>
                <c:ptCount val="3"/>
                <c:pt idx="0">
                  <c:v>5.4219999999999997</c:v>
                </c:pt>
                <c:pt idx="1">
                  <c:v>5.12</c:v>
                </c:pt>
                <c:pt idx="2">
                  <c:v>5.5240000000000009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53F-4C41-9137-98C8FDA84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9195376"/>
        <c:axId val="489195768"/>
      </c:lineChart>
      <c:catAx>
        <c:axId val="48919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195768"/>
        <c:crosses val="autoZero"/>
        <c:auto val="1"/>
        <c:lblAlgn val="ctr"/>
        <c:lblOffset val="100"/>
        <c:noMultiLvlLbl val="0"/>
      </c:catAx>
      <c:valAx>
        <c:axId val="489195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919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'6li2cell-1'!$K$14:$K$16</c:f>
              <c:strCache>
                <c:ptCount val="3"/>
                <c:pt idx="0">
                  <c:v>1.2 cm</c:v>
                </c:pt>
                <c:pt idx="1">
                  <c:v>1.6 cm</c:v>
                </c:pt>
                <c:pt idx="2">
                  <c:v>2 cm</c:v>
                </c:pt>
              </c:strCache>
            </c:strRef>
          </c:cat>
          <c:val>
            <c:numRef>
              <c:f>'6li2cell-1'!$L$14:$L$16</c:f>
              <c:numCache>
                <c:formatCode>General</c:formatCode>
                <c:ptCount val="3"/>
                <c:pt idx="0">
                  <c:v>2.5460000000000003</c:v>
                </c:pt>
                <c:pt idx="1">
                  <c:v>3.3059999999999996</c:v>
                </c:pt>
                <c:pt idx="2">
                  <c:v>2.4020000000000001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C75-41AF-99AE-D37BE210A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8189496"/>
        <c:axId val="488189888"/>
      </c:lineChart>
      <c:catAx>
        <c:axId val="488189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189888"/>
        <c:crosses val="autoZero"/>
        <c:auto val="1"/>
        <c:lblAlgn val="ctr"/>
        <c:lblOffset val="100"/>
        <c:noMultiLvlLbl val="0"/>
      </c:catAx>
      <c:valAx>
        <c:axId val="48818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18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48381452318461"/>
          <c:y val="0.17171296296296296"/>
          <c:w val="0.77451618547681544"/>
          <c:h val="0.651411854768154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YM!$D$4:$D$7</c:f>
                <c:numCache>
                  <c:formatCode>General</c:formatCode>
                  <c:ptCount val="4"/>
                  <c:pt idx="0">
                    <c:v>0.61</c:v>
                  </c:pt>
                  <c:pt idx="1">
                    <c:v>0.63</c:v>
                  </c:pt>
                  <c:pt idx="2">
                    <c:v>0.4</c:v>
                  </c:pt>
                  <c:pt idx="3">
                    <c:v>0.48</c:v>
                  </c:pt>
                </c:numCache>
              </c:numRef>
            </c:plus>
            <c:minus>
              <c:numRef>
                <c:f>YM!$D$4:$D$7</c:f>
                <c:numCache>
                  <c:formatCode>General</c:formatCode>
                  <c:ptCount val="4"/>
                  <c:pt idx="0">
                    <c:v>0.61</c:v>
                  </c:pt>
                  <c:pt idx="1">
                    <c:v>0.63</c:v>
                  </c:pt>
                  <c:pt idx="2">
                    <c:v>0.4</c:v>
                  </c:pt>
                  <c:pt idx="3">
                    <c:v>0.48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strRef>
              <c:f>YM!$B$4:$B$7</c:f>
              <c:strCache>
                <c:ptCount val="4"/>
                <c:pt idx="0">
                  <c:v>Pure cellulose</c:v>
                </c:pt>
                <c:pt idx="1">
                  <c:v>Li25%  Cell75%</c:v>
                </c:pt>
                <c:pt idx="2">
                  <c:v>Li50%  Cell50%</c:v>
                </c:pt>
                <c:pt idx="3">
                  <c:v>Li75%  Cell25%</c:v>
                </c:pt>
              </c:strCache>
            </c:strRef>
          </c:xVal>
          <c:yVal>
            <c:numRef>
              <c:f>YM!$C$4:$C$7</c:f>
              <c:numCache>
                <c:formatCode>General</c:formatCode>
                <c:ptCount val="4"/>
                <c:pt idx="0">
                  <c:v>8.31</c:v>
                </c:pt>
                <c:pt idx="1">
                  <c:v>5.94</c:v>
                </c:pt>
                <c:pt idx="2">
                  <c:v>5.15</c:v>
                </c:pt>
                <c:pt idx="3">
                  <c:v>3.04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E0F-428F-90FC-5B1FAEEBBC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8191064"/>
        <c:axId val="622962808"/>
      </c:scatterChart>
      <c:valAx>
        <c:axId val="4881910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22962808"/>
        <c:crosses val="autoZero"/>
        <c:crossBetween val="midCat"/>
      </c:valAx>
      <c:valAx>
        <c:axId val="622962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Young's Modulus (GPa)</a:t>
                </a:r>
              </a:p>
            </c:rich>
          </c:tx>
          <c:layout>
            <c:manualLayout>
              <c:xMode val="edge"/>
              <c:yMode val="edge"/>
              <c:x val="2.1234193004787398E-2"/>
              <c:y val="0.264917860541577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88191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026463358746824"/>
          <c:y val="4.2573771935625532E-2"/>
          <c:w val="0.85830465406873246"/>
          <c:h val="0.82583456935425914"/>
        </c:manualLayout>
      </c:layout>
      <c:scatterChart>
        <c:scatterStyle val="lineMarker"/>
        <c:varyColors val="0"/>
        <c:ser>
          <c:idx val="0"/>
          <c:order val="0"/>
          <c:tx>
            <c:strRef>
              <c:f>TS!$C$3</c:f>
              <c:strCache>
                <c:ptCount val="1"/>
                <c:pt idx="0">
                  <c:v>TS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TS!$D$4:$D$7</c:f>
                <c:numCache>
                  <c:formatCode>General</c:formatCode>
                  <c:ptCount val="4"/>
                  <c:pt idx="0">
                    <c:v>6.01539480329917</c:v>
                  </c:pt>
                  <c:pt idx="1">
                    <c:v>9.1835488783667127</c:v>
                  </c:pt>
                  <c:pt idx="2">
                    <c:v>4.0554198268512325</c:v>
                  </c:pt>
                  <c:pt idx="3">
                    <c:v>4.4763683859786321</c:v>
                  </c:pt>
                </c:numCache>
              </c:numRef>
            </c:plus>
            <c:minus>
              <c:numRef>
                <c:f>TS!$D$4:$D$7</c:f>
                <c:numCache>
                  <c:formatCode>General</c:formatCode>
                  <c:ptCount val="4"/>
                  <c:pt idx="0">
                    <c:v>6.01539480329917</c:v>
                  </c:pt>
                  <c:pt idx="1">
                    <c:v>9.1835488783667127</c:v>
                  </c:pt>
                  <c:pt idx="2">
                    <c:v>4.0554198268512325</c:v>
                  </c:pt>
                  <c:pt idx="3">
                    <c:v>4.4763683859786321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strRef>
              <c:f>TS!$B$4:$B$7</c:f>
              <c:strCache>
                <c:ptCount val="4"/>
                <c:pt idx="0">
                  <c:v>Pure cellulose</c:v>
                </c:pt>
                <c:pt idx="1">
                  <c:v>Li25%  Cell75%</c:v>
                </c:pt>
                <c:pt idx="2">
                  <c:v>Li50%  Cell50%</c:v>
                </c:pt>
                <c:pt idx="3">
                  <c:v>Li75%  Cell25%</c:v>
                </c:pt>
              </c:strCache>
            </c:strRef>
          </c:xVal>
          <c:yVal>
            <c:numRef>
              <c:f>TS!$C$4:$C$7</c:f>
              <c:numCache>
                <c:formatCode>General</c:formatCode>
                <c:ptCount val="4"/>
                <c:pt idx="0">
                  <c:v>152.44999999999999</c:v>
                </c:pt>
                <c:pt idx="1">
                  <c:v>127.76</c:v>
                </c:pt>
                <c:pt idx="2">
                  <c:v>83.67</c:v>
                </c:pt>
                <c:pt idx="3">
                  <c:v>29.91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102-4707-AE62-1797BECFF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883448"/>
        <c:axId val="495883056"/>
      </c:scatterChart>
      <c:valAx>
        <c:axId val="4958834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95883056"/>
        <c:crosses val="autoZero"/>
        <c:crossBetween val="midCat"/>
      </c:valAx>
      <c:valAx>
        <c:axId val="49588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Tensile strength (MPa)</a:t>
                </a:r>
              </a:p>
            </c:rich>
          </c:tx>
          <c:layout>
            <c:manualLayout>
              <c:xMode val="edge"/>
              <c:yMode val="edge"/>
              <c:x val="1.4431529392159314E-2"/>
              <c:y val="0.28060961252991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95883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TS!$C$3</c:f>
              <c:strCache>
                <c:ptCount val="1"/>
                <c:pt idx="0">
                  <c:v>TS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TS!$D$4:$D$7</c:f>
                <c:numCache>
                  <c:formatCode>General</c:formatCode>
                  <c:ptCount val="4"/>
                  <c:pt idx="0">
                    <c:v>6.01539480329917</c:v>
                  </c:pt>
                  <c:pt idx="1">
                    <c:v>9.1835488783667127</c:v>
                  </c:pt>
                  <c:pt idx="2">
                    <c:v>4.0554198268512325</c:v>
                  </c:pt>
                  <c:pt idx="3">
                    <c:v>4.4763683859786321</c:v>
                  </c:pt>
                </c:numCache>
              </c:numRef>
            </c:plus>
            <c:minus>
              <c:numRef>
                <c:f>TS!$E$4:$E$7</c:f>
                <c:numCache>
                  <c:formatCode>General</c:formatCode>
                  <c:ptCount val="4"/>
                  <c:pt idx="0">
                    <c:v>-6.01539480329917</c:v>
                  </c:pt>
                  <c:pt idx="1">
                    <c:v>-9.1835488783667092</c:v>
                  </c:pt>
                  <c:pt idx="2">
                    <c:v>-4.0554198268512298</c:v>
                  </c:pt>
                  <c:pt idx="3">
                    <c:v>-4.4763683859786303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strRef>
              <c:f>TS!$B$4:$B$7</c:f>
              <c:strCache>
                <c:ptCount val="4"/>
                <c:pt idx="0">
                  <c:v>Pure cellulose</c:v>
                </c:pt>
                <c:pt idx="1">
                  <c:v>Li25%  Cell75%</c:v>
                </c:pt>
                <c:pt idx="2">
                  <c:v>Li50%  Cell50%</c:v>
                </c:pt>
                <c:pt idx="3">
                  <c:v>Li75%  Cell25%</c:v>
                </c:pt>
              </c:strCache>
            </c:strRef>
          </c:xVal>
          <c:yVal>
            <c:numRef>
              <c:f>TS!$C$4:$C$7</c:f>
              <c:numCache>
                <c:formatCode>General</c:formatCode>
                <c:ptCount val="4"/>
                <c:pt idx="0">
                  <c:v>152.44999999999999</c:v>
                </c:pt>
                <c:pt idx="1">
                  <c:v>127.76</c:v>
                </c:pt>
                <c:pt idx="2">
                  <c:v>83.67</c:v>
                </c:pt>
                <c:pt idx="3">
                  <c:v>29.91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B61-4A36-9411-161B4F82C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8190672"/>
        <c:axId val="622963592"/>
      </c:scatterChart>
      <c:valAx>
        <c:axId val="488190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963592"/>
        <c:crosses val="autoZero"/>
        <c:crossBetween val="midCat"/>
      </c:valAx>
      <c:valAx>
        <c:axId val="622963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190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82980325133778"/>
          <c:y val="8.9567415669104505E-2"/>
          <c:w val="0.8005707135445278"/>
          <c:h val="0.815986725814072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75000"/>
                <a:lumOff val="2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trendline>
            <c:spPr>
              <a:ln w="19050" cap="rnd">
                <a:solidFill>
                  <a:sysClr val="windowText" lastClr="0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BarType val="both"/>
            <c:errValType val="cust"/>
            <c:noEndCap val="0"/>
            <c:plus>
              <c:numRef>
                <c:f>'TS &amp; strain 2CM GAUGE LENGTH'!$F$66:$F$69</c:f>
                <c:numCache>
                  <c:formatCode>General</c:formatCode>
                  <c:ptCount val="4"/>
                  <c:pt idx="0">
                    <c:v>18.428059583146563</c:v>
                  </c:pt>
                  <c:pt idx="1">
                    <c:v>8.4783636392879451</c:v>
                  </c:pt>
                  <c:pt idx="2">
                    <c:v>3.398845392188353</c:v>
                  </c:pt>
                  <c:pt idx="3">
                    <c:v>2.0923431840881173</c:v>
                  </c:pt>
                </c:numCache>
              </c:numRef>
            </c:plus>
            <c:minus>
              <c:numRef>
                <c:f>'TS &amp; strain 2CM GAUGE LENGTH'!$F$66:$F$69</c:f>
                <c:numCache>
                  <c:formatCode>General</c:formatCode>
                  <c:ptCount val="4"/>
                  <c:pt idx="0">
                    <c:v>18.428059583146563</c:v>
                  </c:pt>
                  <c:pt idx="1">
                    <c:v>8.4783636392879451</c:v>
                  </c:pt>
                  <c:pt idx="2">
                    <c:v>3.398845392188353</c:v>
                  </c:pt>
                  <c:pt idx="3">
                    <c:v>2.0923431840881173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'TS &amp; strain 2CM GAUGE LENGTH'!$D$66:$D$69</c:f>
              <c:strCache>
                <c:ptCount val="4"/>
                <c:pt idx="0">
                  <c:v>pure cellulose</c:v>
                </c:pt>
                <c:pt idx="1">
                  <c:v>Li25%Cell75%</c:v>
                </c:pt>
                <c:pt idx="2">
                  <c:v>Li50%Cell50%</c:v>
                </c:pt>
                <c:pt idx="3">
                  <c:v>Li75%Cell25%</c:v>
                </c:pt>
              </c:strCache>
            </c:strRef>
          </c:cat>
          <c:val>
            <c:numRef>
              <c:f>'TS &amp; strain 2CM GAUGE LENGTH'!$E$66:$E$69</c:f>
              <c:numCache>
                <c:formatCode>General</c:formatCode>
                <c:ptCount val="4"/>
                <c:pt idx="0">
                  <c:v>173.476</c:v>
                </c:pt>
                <c:pt idx="1">
                  <c:v>161.04</c:v>
                </c:pt>
                <c:pt idx="2">
                  <c:v>80.05</c:v>
                </c:pt>
                <c:pt idx="3">
                  <c:v>31.979999999999997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8C1-47F6-953F-5D9601844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2964376"/>
        <c:axId val="495882272"/>
      </c:barChart>
      <c:catAx>
        <c:axId val="622964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882272"/>
        <c:crosses val="autoZero"/>
        <c:auto val="1"/>
        <c:lblAlgn val="ctr"/>
        <c:lblOffset val="100"/>
        <c:noMultiLvlLbl val="0"/>
      </c:catAx>
      <c:valAx>
        <c:axId val="49588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>
                    <a:solidFill>
                      <a:sysClr val="windowText" lastClr="000000"/>
                    </a:solidFill>
                  </a:rPr>
                  <a:t>Tensile strength (MPa)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25515419947506562"/>
            </c:manualLayout>
          </c:layout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964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82980325133778"/>
          <c:y val="8.9567415669104505E-2"/>
          <c:w val="0.8005707135445278"/>
          <c:h val="0.815986725814072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65000"/>
                <a:lumOff val="35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trendline>
            <c:spPr>
              <a:ln w="19050" cap="rnd">
                <a:solidFill>
                  <a:sysClr val="windowText" lastClr="0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BarType val="both"/>
            <c:errValType val="cust"/>
            <c:noEndCap val="0"/>
            <c:plus>
              <c:numRef>
                <c:f>'TS &amp; strain 2CM GAUGE LENGTH'!$P$66:$P$69</c:f>
                <c:numCache>
                  <c:formatCode>General</c:formatCode>
                  <c:ptCount val="4"/>
                  <c:pt idx="0">
                    <c:v>1.2779084474249316</c:v>
                  </c:pt>
                  <c:pt idx="1">
                    <c:v>1.6316035057574643</c:v>
                  </c:pt>
                  <c:pt idx="2">
                    <c:v>0.32267630839589084</c:v>
                  </c:pt>
                  <c:pt idx="3">
                    <c:v>0.10733126291998991</c:v>
                  </c:pt>
                </c:numCache>
              </c:numRef>
            </c:plus>
            <c:minus>
              <c:numRef>
                <c:f>'TS &amp; strain 2CM GAUGE LENGTH'!$P$66:$P$69</c:f>
                <c:numCache>
                  <c:formatCode>General</c:formatCode>
                  <c:ptCount val="4"/>
                  <c:pt idx="0">
                    <c:v>1.2779084474249316</c:v>
                  </c:pt>
                  <c:pt idx="1">
                    <c:v>1.6316035057574643</c:v>
                  </c:pt>
                  <c:pt idx="2">
                    <c:v>0.32267630839589084</c:v>
                  </c:pt>
                  <c:pt idx="3">
                    <c:v>0.10733126291998991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'TS &amp; strain 2CM GAUGE LENGTH'!$D$66:$D$69</c:f>
              <c:strCache>
                <c:ptCount val="4"/>
                <c:pt idx="0">
                  <c:v>pure cellulose</c:v>
                </c:pt>
                <c:pt idx="1">
                  <c:v>Li25%Cell75%</c:v>
                </c:pt>
                <c:pt idx="2">
                  <c:v>Li50%Cell50%</c:v>
                </c:pt>
                <c:pt idx="3">
                  <c:v>Li75%Cell25%</c:v>
                </c:pt>
              </c:strCache>
            </c:strRef>
          </c:cat>
          <c:val>
            <c:numRef>
              <c:f>'TS &amp; strain 2CM GAUGE LENGTH'!$O$66:$O$69</c:f>
              <c:numCache>
                <c:formatCode>General</c:formatCode>
                <c:ptCount val="4"/>
                <c:pt idx="0">
                  <c:v>13.35</c:v>
                </c:pt>
                <c:pt idx="1">
                  <c:v>10.035999999999998</c:v>
                </c:pt>
                <c:pt idx="2">
                  <c:v>3.2520000000000002</c:v>
                </c:pt>
                <c:pt idx="3">
                  <c:v>1.6019999999999999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33-47FA-905E-ED5B2D6DF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5157376"/>
        <c:axId val="385157768"/>
      </c:barChart>
      <c:catAx>
        <c:axId val="38515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5157768"/>
        <c:crosses val="autoZero"/>
        <c:auto val="1"/>
        <c:lblAlgn val="ctr"/>
        <c:lblOffset val="100"/>
        <c:noMultiLvlLbl val="0"/>
      </c:catAx>
      <c:valAx>
        <c:axId val="38515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>
                    <a:solidFill>
                      <a:sysClr val="windowText" lastClr="000000"/>
                    </a:solidFill>
                  </a:rPr>
                  <a:t>Strain at break  (%)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25515419947506562"/>
            </c:manualLayout>
          </c:layout>
          <c:overlay val="0"/>
          <c:spPr>
            <a:solidFill>
              <a:sysClr val="window" lastClr="FFFFFF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515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76200</xdr:colOff>
      <xdr:row>4</xdr:row>
      <xdr:rowOff>23812</xdr:rowOff>
    </xdr:from>
    <xdr:to>
      <xdr:col>21</xdr:col>
      <xdr:colOff>381000</xdr:colOff>
      <xdr:row>18</xdr:row>
      <xdr:rowOff>100012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314325</xdr:colOff>
      <xdr:row>3</xdr:row>
      <xdr:rowOff>4762</xdr:rowOff>
    </xdr:from>
    <xdr:to>
      <xdr:col>21</xdr:col>
      <xdr:colOff>9525</xdr:colOff>
      <xdr:row>17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247650</xdr:colOff>
      <xdr:row>4</xdr:row>
      <xdr:rowOff>14287</xdr:rowOff>
    </xdr:from>
    <xdr:to>
      <xdr:col>20</xdr:col>
      <xdr:colOff>552450</xdr:colOff>
      <xdr:row>18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142875</xdr:colOff>
      <xdr:row>2</xdr:row>
      <xdr:rowOff>90487</xdr:rowOff>
    </xdr:from>
    <xdr:to>
      <xdr:col>21</xdr:col>
      <xdr:colOff>447675</xdr:colOff>
      <xdr:row>16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</xdr:colOff>
      <xdr:row>9</xdr:row>
      <xdr:rowOff>4761</xdr:rowOff>
    </xdr:from>
    <xdr:to>
      <xdr:col>9</xdr:col>
      <xdr:colOff>66675</xdr:colOff>
      <xdr:row>28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0.34479</cdr:x>
      <cdr:y>0.84201</cdr:y>
    </cdr:from>
    <cdr:to>
      <cdr:x>0.54479</cdr:x>
      <cdr:y>0.94792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76388" y="2309813"/>
          <a:ext cx="914400" cy="2905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0.34693</cdr:x>
      <cdr:y>0.81424</cdr:y>
    </cdr:from>
    <cdr:to>
      <cdr:x>0.54693</cdr:x>
      <cdr:y>0.90972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809230" y="2951005"/>
          <a:ext cx="1042987" cy="3460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Li25% Cell75%</a:t>
          </a:r>
        </a:p>
      </cdr:txBody>
    </cdr:sp>
  </cdr:relSizeAnchor>
  <cdr:relSizeAnchor xmlns:cdr="http://schemas.openxmlformats.org/drawingml/2006/chartDrawing">
    <cdr:from>
      <cdr:x>0.54125</cdr:x>
      <cdr:y>0.81297</cdr:y>
    </cdr:from>
    <cdr:to>
      <cdr:x>0.74125</cdr:x>
      <cdr:y>0.90845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822575" y="2946400"/>
          <a:ext cx="1042987" cy="3460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Li50% Cell50%</a:t>
          </a:r>
        </a:p>
      </cdr:txBody>
    </cdr:sp>
  </cdr:relSizeAnchor>
  <cdr:relSizeAnchor xmlns:cdr="http://schemas.openxmlformats.org/drawingml/2006/chartDrawing">
    <cdr:from>
      <cdr:x>0.73303</cdr:x>
      <cdr:y>0.81034</cdr:y>
    </cdr:from>
    <cdr:to>
      <cdr:x>0.93303</cdr:x>
      <cdr:y>0.90582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3822700" y="2936875"/>
          <a:ext cx="1042987" cy="3460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Li75% Cell25%</a:t>
          </a:r>
        </a:p>
      </cdr:txBody>
    </cdr:sp>
  </cdr:relSizeAnchor>
  <cdr:relSizeAnchor xmlns:cdr="http://schemas.openxmlformats.org/drawingml/2006/chartDrawing">
    <cdr:from>
      <cdr:x>0.17412</cdr:x>
      <cdr:y>0.81559</cdr:y>
    </cdr:from>
    <cdr:to>
      <cdr:x>0.37412</cdr:x>
      <cdr:y>0.91108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908050" y="2955925"/>
          <a:ext cx="1042987" cy="3460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Pure cellulose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12</xdr:row>
      <xdr:rowOff>138111</xdr:rowOff>
    </xdr:from>
    <xdr:to>
      <xdr:col>13</xdr:col>
      <xdr:colOff>0</xdr:colOff>
      <xdr:row>29</xdr:row>
      <xdr:rowOff>180974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80962</xdr:colOff>
      <xdr:row>2</xdr:row>
      <xdr:rowOff>109537</xdr:rowOff>
    </xdr:from>
    <xdr:to>
      <xdr:col>22</xdr:col>
      <xdr:colOff>385762</xdr:colOff>
      <xdr:row>16</xdr:row>
      <xdr:rowOff>185737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0.20356</cdr:x>
      <cdr:y>0.85728</cdr:y>
    </cdr:from>
    <cdr:to>
      <cdr:x>0.39516</cdr:x>
      <cdr:y>0.96275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108075" y="2813050"/>
          <a:ext cx="1042988" cy="3460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Pure cellulose</a:t>
          </a:r>
        </a:p>
      </cdr:txBody>
    </cdr:sp>
  </cdr:relSizeAnchor>
  <cdr:relSizeAnchor xmlns:cdr="http://schemas.openxmlformats.org/drawingml/2006/chartDrawing">
    <cdr:from>
      <cdr:x>0.37679</cdr:x>
      <cdr:y>0.86018</cdr:y>
    </cdr:from>
    <cdr:to>
      <cdr:x>0.56839</cdr:x>
      <cdr:y>0.96564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2051050" y="2822575"/>
          <a:ext cx="1042988" cy="3460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Li25% Cell75%</a:t>
          </a:r>
        </a:p>
      </cdr:txBody>
    </cdr:sp>
  </cdr:relSizeAnchor>
  <cdr:relSizeAnchor xmlns:cdr="http://schemas.openxmlformats.org/drawingml/2006/chartDrawing">
    <cdr:from>
      <cdr:x>0.57451</cdr:x>
      <cdr:y>0.85728</cdr:y>
    </cdr:from>
    <cdr:to>
      <cdr:x>0.76611</cdr:x>
      <cdr:y>0.96274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3127375" y="2813050"/>
          <a:ext cx="1042988" cy="3460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Li50% Cell50%</a:t>
          </a:r>
        </a:p>
      </cdr:txBody>
    </cdr:sp>
  </cdr:relSizeAnchor>
  <cdr:relSizeAnchor xmlns:cdr="http://schemas.openxmlformats.org/drawingml/2006/chartDrawing">
    <cdr:from>
      <cdr:x>0.77049</cdr:x>
      <cdr:y>0.86018</cdr:y>
    </cdr:from>
    <cdr:to>
      <cdr:x>0.96209</cdr:x>
      <cdr:y>0.96564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4194175" y="2822575"/>
          <a:ext cx="1042988" cy="3460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000" b="1">
              <a:latin typeface="Times New Roman" panose="02020603050405020304" pitchFamily="18" charset="0"/>
              <a:cs typeface="Times New Roman" panose="02020603050405020304" pitchFamily="18" charset="0"/>
            </a:rPr>
            <a:t>Li75% Cell25%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70</xdr:row>
      <xdr:rowOff>138112</xdr:rowOff>
    </xdr:from>
    <xdr:to>
      <xdr:col>9</xdr:col>
      <xdr:colOff>104774</xdr:colOff>
      <xdr:row>87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71</xdr:row>
      <xdr:rowOff>0</xdr:rowOff>
    </xdr:from>
    <xdr:to>
      <xdr:col>22</xdr:col>
      <xdr:colOff>123825</xdr:colOff>
      <xdr:row>87</xdr:row>
      <xdr:rowOff>71438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766762</xdr:colOff>
      <xdr:row>30</xdr:row>
      <xdr:rowOff>119061</xdr:rowOff>
    </xdr:from>
    <xdr:to>
      <xdr:col>21</xdr:col>
      <xdr:colOff>0</xdr:colOff>
      <xdr:row>45</xdr:row>
      <xdr:rowOff>9524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L35"/>
  <sheetViews>
    <sheetView tabSelected="1" workbookViewId="0">
      <selection activeCell="M31" sqref="M31"/>
    </sheetView>
  </sheetViews>
  <sheetFormatPr defaultRowHeight="15" x14ac:dyDescent="0.25"/>
  <cols>
    <col min="4" max="4" width="19.85546875" bestFit="1" customWidth="1"/>
    <col min="8" max="8" width="13.7109375" bestFit="1" customWidth="1"/>
    <col min="11" max="11" width="13.7109375" bestFit="1" customWidth="1"/>
  </cols>
  <sheetData>
    <row r="3" spans="4:12" x14ac:dyDescent="0.25">
      <c r="D3" s="1" t="s">
        <v>3</v>
      </c>
    </row>
    <row r="4" spans="4:12" x14ac:dyDescent="0.25">
      <c r="D4" s="2"/>
      <c r="E4" s="4" t="s">
        <v>2</v>
      </c>
      <c r="F4" s="4" t="s">
        <v>10</v>
      </c>
      <c r="G4" s="2" t="s">
        <v>24</v>
      </c>
      <c r="H4" s="7" t="s">
        <v>29</v>
      </c>
    </row>
    <row r="5" spans="4:12" x14ac:dyDescent="0.25">
      <c r="D5" s="2" t="s">
        <v>4</v>
      </c>
      <c r="E5" s="2">
        <v>9.14</v>
      </c>
      <c r="F5" s="2">
        <v>0.56000000000000005</v>
      </c>
      <c r="G5" s="2">
        <v>163.21</v>
      </c>
      <c r="H5" s="7">
        <v>13.54</v>
      </c>
    </row>
    <row r="6" spans="4:12" x14ac:dyDescent="0.25">
      <c r="D6" s="2" t="s">
        <v>5</v>
      </c>
      <c r="E6" s="2">
        <v>8.02</v>
      </c>
      <c r="F6" s="2">
        <v>0.56999999999999995</v>
      </c>
      <c r="G6" s="2">
        <v>155.82</v>
      </c>
      <c r="H6" s="7">
        <v>12.62</v>
      </c>
    </row>
    <row r="7" spans="4:12" x14ac:dyDescent="0.25">
      <c r="D7" s="2" t="s">
        <v>6</v>
      </c>
      <c r="E7" s="2">
        <v>8.44</v>
      </c>
      <c r="F7" s="2">
        <v>0.39</v>
      </c>
      <c r="G7" s="2">
        <v>164.72</v>
      </c>
      <c r="H7" s="7">
        <v>13.82</v>
      </c>
    </row>
    <row r="8" spans="4:12" x14ac:dyDescent="0.25">
      <c r="D8" s="2" t="s">
        <v>7</v>
      </c>
      <c r="E8" s="2">
        <v>8.7799999999999994</v>
      </c>
      <c r="F8" s="2">
        <v>0.38</v>
      </c>
      <c r="G8" s="2">
        <v>166.22</v>
      </c>
      <c r="H8" s="7">
        <v>13.54</v>
      </c>
    </row>
    <row r="9" spans="4:12" x14ac:dyDescent="0.25">
      <c r="D9" s="2" t="s">
        <v>8</v>
      </c>
      <c r="E9" s="2">
        <v>8.9600000000000009</v>
      </c>
      <c r="F9" s="2">
        <v>0.4</v>
      </c>
      <c r="G9" s="2">
        <v>170.6</v>
      </c>
      <c r="H9" s="7">
        <v>14.54</v>
      </c>
    </row>
    <row r="10" spans="4:12" x14ac:dyDescent="0.25">
      <c r="D10" s="4" t="s">
        <v>9</v>
      </c>
      <c r="E10" s="4">
        <f>AVERAGE(E5:E9)</f>
        <v>8.668000000000001</v>
      </c>
      <c r="F10" s="4">
        <f>AVERAGE(F5:F9)</f>
        <v>0.45999999999999996</v>
      </c>
      <c r="G10" s="2">
        <f>AVERAGE(G5:G9)</f>
        <v>164.114</v>
      </c>
      <c r="H10" s="2">
        <f>AVERAGE(H5:H9)</f>
        <v>13.612</v>
      </c>
    </row>
    <row r="11" spans="4:12" x14ac:dyDescent="0.25">
      <c r="E11">
        <f>STDEV(E5:E9)</f>
        <v>0.44510672877412272</v>
      </c>
      <c r="G11">
        <f>STDEV(G5:G9)</f>
        <v>5.3962561095633701</v>
      </c>
    </row>
    <row r="12" spans="4:12" x14ac:dyDescent="0.25">
      <c r="K12" t="s">
        <v>34</v>
      </c>
    </row>
    <row r="13" spans="4:12" x14ac:dyDescent="0.25">
      <c r="J13" s="3"/>
      <c r="K13" s="3" t="s">
        <v>9</v>
      </c>
      <c r="L13" s="3" t="s">
        <v>10</v>
      </c>
    </row>
    <row r="14" spans="4:12" x14ac:dyDescent="0.25">
      <c r="D14" s="1" t="s">
        <v>11</v>
      </c>
      <c r="J14" s="3" t="s">
        <v>0</v>
      </c>
      <c r="K14" s="3">
        <v>8.668000000000001</v>
      </c>
      <c r="L14" s="3">
        <v>0.44510672877412272</v>
      </c>
    </row>
    <row r="15" spans="4:12" x14ac:dyDescent="0.25">
      <c r="J15" s="3" t="s">
        <v>13</v>
      </c>
      <c r="K15" s="3">
        <v>6.7219999999999995</v>
      </c>
      <c r="L15" s="3">
        <v>0.50637930447442259</v>
      </c>
    </row>
    <row r="16" spans="4:12" x14ac:dyDescent="0.25">
      <c r="D16" s="2"/>
      <c r="E16" s="4" t="s">
        <v>2</v>
      </c>
      <c r="F16" s="4" t="s">
        <v>10</v>
      </c>
      <c r="G16" s="2" t="s">
        <v>24</v>
      </c>
      <c r="H16" s="2" t="s">
        <v>29</v>
      </c>
      <c r="J16" s="3" t="s">
        <v>1</v>
      </c>
      <c r="K16" s="3">
        <v>9.4039999999999999</v>
      </c>
      <c r="L16" s="3">
        <v>0.87927811299952219</v>
      </c>
    </row>
    <row r="17" spans="4:12" x14ac:dyDescent="0.25">
      <c r="D17" s="2" t="s">
        <v>4</v>
      </c>
      <c r="E17" s="2">
        <v>6.28</v>
      </c>
      <c r="F17" s="2">
        <v>0.46</v>
      </c>
      <c r="G17" s="2">
        <v>133.56</v>
      </c>
      <c r="H17" s="2">
        <v>14.58</v>
      </c>
      <c r="K17">
        <f>AVERAGE(K14:K16)</f>
        <v>8.2646666666666668</v>
      </c>
      <c r="L17">
        <f>AVERAGE(L14:L16)</f>
        <v>0.6102547154160225</v>
      </c>
    </row>
    <row r="18" spans="4:12" x14ac:dyDescent="0.25">
      <c r="D18" s="2" t="s">
        <v>5</v>
      </c>
      <c r="E18" s="2">
        <v>7.28</v>
      </c>
      <c r="F18" s="2">
        <v>0.41</v>
      </c>
      <c r="G18" s="2">
        <v>141.44</v>
      </c>
      <c r="H18" s="2">
        <v>13.54</v>
      </c>
      <c r="K18">
        <f>STDEV(K14:K16)</f>
        <v>1.3857450462957981</v>
      </c>
    </row>
    <row r="19" spans="4:12" x14ac:dyDescent="0.25">
      <c r="D19" s="2" t="s">
        <v>6</v>
      </c>
      <c r="E19" s="2">
        <v>7.02</v>
      </c>
      <c r="F19" s="2">
        <v>0.37</v>
      </c>
      <c r="G19" s="2">
        <v>142.25</v>
      </c>
      <c r="H19" s="2">
        <v>13.4</v>
      </c>
    </row>
    <row r="20" spans="4:12" x14ac:dyDescent="0.25">
      <c r="D20" s="2" t="s">
        <v>7</v>
      </c>
      <c r="E20" s="2">
        <v>6.1</v>
      </c>
      <c r="F20" s="2">
        <v>0.56999999999999995</v>
      </c>
      <c r="G20" s="2"/>
      <c r="H20" s="2">
        <v>9.35</v>
      </c>
    </row>
    <row r="21" spans="4:12" x14ac:dyDescent="0.25">
      <c r="D21" s="2" t="s">
        <v>8</v>
      </c>
      <c r="E21" s="2">
        <v>6.93</v>
      </c>
      <c r="F21" s="2">
        <v>0.59</v>
      </c>
      <c r="G21" s="2">
        <v>128.13999999999999</v>
      </c>
      <c r="H21" s="2">
        <v>7.69</v>
      </c>
    </row>
    <row r="22" spans="4:12" x14ac:dyDescent="0.25">
      <c r="D22" s="4" t="s">
        <v>9</v>
      </c>
      <c r="E22" s="4">
        <f>AVERAGE(E17:E21)</f>
        <v>6.7219999999999995</v>
      </c>
      <c r="F22" s="4">
        <f>AVERAGE(F17:F21)</f>
        <v>0.48</v>
      </c>
      <c r="G22" s="2">
        <f>AVERAGE(G17:G21)</f>
        <v>136.3475</v>
      </c>
      <c r="H22" s="2">
        <f>AVERAGE(H17:H21)</f>
        <v>11.712</v>
      </c>
      <c r="J22" s="2"/>
      <c r="K22" s="2" t="s">
        <v>24</v>
      </c>
      <c r="L22" s="2"/>
    </row>
    <row r="23" spans="4:12" x14ac:dyDescent="0.25">
      <c r="E23">
        <f>STDEV(E17:E21)</f>
        <v>0.50637930447442259</v>
      </c>
      <c r="G23">
        <f>STDEV(G17:G21)</f>
        <v>6.7306828529256029</v>
      </c>
      <c r="J23" s="2"/>
      <c r="K23" s="2" t="s">
        <v>9</v>
      </c>
      <c r="L23" s="2" t="s">
        <v>10</v>
      </c>
    </row>
    <row r="24" spans="4:12" x14ac:dyDescent="0.25">
      <c r="J24" s="2" t="s">
        <v>0</v>
      </c>
      <c r="K24" s="2">
        <v>164.114</v>
      </c>
      <c r="L24" s="2">
        <v>5.3962561095633701</v>
      </c>
    </row>
    <row r="25" spans="4:12" x14ac:dyDescent="0.25">
      <c r="J25" s="2" t="s">
        <v>13</v>
      </c>
      <c r="K25" s="2">
        <v>136.3475</v>
      </c>
      <c r="L25" s="2">
        <v>6.7306828529256029</v>
      </c>
    </row>
    <row r="26" spans="4:12" x14ac:dyDescent="0.25">
      <c r="D26" s="1" t="s">
        <v>12</v>
      </c>
      <c r="J26" s="2" t="s">
        <v>1</v>
      </c>
      <c r="K26" s="2">
        <v>165.56</v>
      </c>
      <c r="L26" s="2">
        <v>5.9192454474085379</v>
      </c>
    </row>
    <row r="27" spans="4:12" x14ac:dyDescent="0.25">
      <c r="L27">
        <f>AVERAGE(L24:L26)</f>
        <v>6.01539480329917</v>
      </c>
    </row>
    <row r="28" spans="4:12" x14ac:dyDescent="0.25">
      <c r="D28" s="2"/>
      <c r="E28" s="4" t="s">
        <v>2</v>
      </c>
      <c r="F28" s="4" t="s">
        <v>10</v>
      </c>
      <c r="G28" s="2" t="s">
        <v>24</v>
      </c>
      <c r="H28" s="2" t="s">
        <v>29</v>
      </c>
    </row>
    <row r="29" spans="4:12" x14ac:dyDescent="0.25">
      <c r="D29" s="2" t="s">
        <v>4</v>
      </c>
      <c r="E29" s="2">
        <v>9.07</v>
      </c>
      <c r="F29" s="2">
        <v>0.85</v>
      </c>
      <c r="G29" s="2">
        <v>157.44999999999999</v>
      </c>
      <c r="H29" s="7">
        <v>11.97</v>
      </c>
      <c r="K29" s="2" t="s">
        <v>29</v>
      </c>
    </row>
    <row r="30" spans="4:12" x14ac:dyDescent="0.25">
      <c r="D30" s="2" t="s">
        <v>5</v>
      </c>
      <c r="E30" s="2">
        <v>8.89</v>
      </c>
      <c r="F30" s="2">
        <v>0.85</v>
      </c>
      <c r="G30" s="2">
        <v>165.47</v>
      </c>
      <c r="H30" s="7">
        <v>13.53</v>
      </c>
      <c r="K30" s="2" t="s">
        <v>9</v>
      </c>
    </row>
    <row r="31" spans="4:12" x14ac:dyDescent="0.25">
      <c r="D31" s="2" t="s">
        <v>6</v>
      </c>
      <c r="E31" s="2">
        <v>8.9</v>
      </c>
      <c r="F31" s="2">
        <v>0.56000000000000005</v>
      </c>
      <c r="G31" s="2">
        <v>167.97</v>
      </c>
      <c r="H31" s="7">
        <v>15.27</v>
      </c>
      <c r="J31" s="2" t="s">
        <v>0</v>
      </c>
      <c r="K31" s="2">
        <v>13.612</v>
      </c>
    </row>
    <row r="32" spans="4:12" x14ac:dyDescent="0.25">
      <c r="D32" s="2" t="s">
        <v>7</v>
      </c>
      <c r="E32" s="2">
        <v>9.1999999999999993</v>
      </c>
      <c r="F32" s="2">
        <v>0.89</v>
      </c>
      <c r="G32" s="2">
        <v>171.35</v>
      </c>
      <c r="H32" s="7">
        <v>13.56</v>
      </c>
      <c r="J32" s="2" t="s">
        <v>13</v>
      </c>
      <c r="K32" s="2">
        <v>11.712</v>
      </c>
    </row>
    <row r="33" spans="4:11" x14ac:dyDescent="0.25">
      <c r="D33" s="2" t="s">
        <v>8</v>
      </c>
      <c r="E33" s="2">
        <v>10.96</v>
      </c>
      <c r="F33" s="2">
        <v>0.5</v>
      </c>
      <c r="G33" s="2"/>
      <c r="H33" s="7">
        <v>12.42</v>
      </c>
      <c r="J33" s="2" t="s">
        <v>1</v>
      </c>
      <c r="K33" s="2">
        <v>13.35</v>
      </c>
    </row>
    <row r="34" spans="4:11" x14ac:dyDescent="0.25">
      <c r="D34" s="4" t="s">
        <v>9</v>
      </c>
      <c r="E34" s="4">
        <f>AVERAGE(E29:E33)</f>
        <v>9.4039999999999999</v>
      </c>
      <c r="F34" s="4">
        <f>AVERAGE(F29:F33)</f>
        <v>0.73</v>
      </c>
      <c r="G34" s="2">
        <f>AVERAGE(G29:G33)</f>
        <v>165.56</v>
      </c>
      <c r="H34" s="2">
        <f>AVERAGE(H29:H33)</f>
        <v>13.35</v>
      </c>
      <c r="K34">
        <f>AVERAGE(K31:K33)</f>
        <v>12.891333333333334</v>
      </c>
    </row>
    <row r="35" spans="4:11" x14ac:dyDescent="0.25">
      <c r="E35">
        <f>STDEV(E29:E33)</f>
        <v>0.87927811299952219</v>
      </c>
      <c r="G35">
        <f>STDEV(G29:G33)</f>
        <v>5.9192454474085379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L38"/>
  <sheetViews>
    <sheetView workbookViewId="0">
      <selection activeCell="K35" sqref="K35:K37"/>
    </sheetView>
  </sheetViews>
  <sheetFormatPr defaultRowHeight="15" x14ac:dyDescent="0.25"/>
  <cols>
    <col min="4" max="4" width="12.85546875" bestFit="1" customWidth="1"/>
    <col min="8" max="8" width="13.7109375" bestFit="1" customWidth="1"/>
    <col min="11" max="11" width="13.7109375" bestFit="1" customWidth="1"/>
  </cols>
  <sheetData>
    <row r="3" spans="4:12" x14ac:dyDescent="0.25">
      <c r="D3" s="1" t="s">
        <v>14</v>
      </c>
    </row>
    <row r="5" spans="4:12" x14ac:dyDescent="0.25">
      <c r="D5" s="2"/>
      <c r="E5" s="4" t="s">
        <v>2</v>
      </c>
      <c r="F5" s="4" t="s">
        <v>10</v>
      </c>
      <c r="G5" s="2" t="s">
        <v>24</v>
      </c>
      <c r="H5" s="2" t="s">
        <v>29</v>
      </c>
    </row>
    <row r="6" spans="4:12" x14ac:dyDescent="0.25">
      <c r="D6" s="2" t="s">
        <v>4</v>
      </c>
      <c r="E6" s="2">
        <v>7.21</v>
      </c>
      <c r="F6" s="2">
        <v>1.76</v>
      </c>
      <c r="G6" s="2">
        <v>113.16</v>
      </c>
      <c r="H6" s="7">
        <v>4.42</v>
      </c>
    </row>
    <row r="7" spans="4:12" x14ac:dyDescent="0.25">
      <c r="D7" s="2" t="s">
        <v>5</v>
      </c>
      <c r="E7" s="2">
        <v>6.19</v>
      </c>
      <c r="F7" s="2">
        <v>1.34</v>
      </c>
      <c r="G7" s="2">
        <v>126.67</v>
      </c>
      <c r="H7" s="7">
        <v>5.29</v>
      </c>
    </row>
    <row r="8" spans="4:12" x14ac:dyDescent="0.25">
      <c r="D8" s="2" t="s">
        <v>6</v>
      </c>
      <c r="E8" s="2">
        <v>7.12</v>
      </c>
      <c r="F8" s="2">
        <v>0.33</v>
      </c>
      <c r="G8" s="2">
        <v>138.38999999999999</v>
      </c>
      <c r="H8" s="7">
        <v>12.59</v>
      </c>
    </row>
    <row r="9" spans="4:12" x14ac:dyDescent="0.25">
      <c r="D9" s="2" t="s">
        <v>7</v>
      </c>
      <c r="E9" s="2">
        <v>8.3699999999999992</v>
      </c>
      <c r="F9" s="2">
        <v>0.48</v>
      </c>
      <c r="G9" s="2">
        <v>153.24</v>
      </c>
      <c r="H9" s="7">
        <v>10.18</v>
      </c>
    </row>
    <row r="10" spans="4:12" x14ac:dyDescent="0.25">
      <c r="D10" s="2" t="s">
        <v>8</v>
      </c>
      <c r="E10" s="2">
        <v>8.7200000000000006</v>
      </c>
      <c r="F10" s="2">
        <v>0.89</v>
      </c>
      <c r="G10" s="2">
        <v>147.35</v>
      </c>
      <c r="H10" s="7">
        <v>8.65</v>
      </c>
    </row>
    <row r="11" spans="4:12" x14ac:dyDescent="0.25">
      <c r="D11" s="4" t="s">
        <v>9</v>
      </c>
      <c r="E11" s="4">
        <f>AVERAGE(E6:E10)</f>
        <v>7.5220000000000002</v>
      </c>
      <c r="F11" s="4">
        <f>AVERAGE(F6:F10)</f>
        <v>0.96</v>
      </c>
      <c r="G11" s="2">
        <f>AVERAGE(G6:G10)</f>
        <v>135.762</v>
      </c>
      <c r="H11" s="2">
        <f>AVERAGE(H6:H10)</f>
        <v>8.2260000000000009</v>
      </c>
    </row>
    <row r="12" spans="4:12" x14ac:dyDescent="0.25">
      <c r="E12">
        <f>STDEV(E6:E10)</f>
        <v>1.023166653092251</v>
      </c>
      <c r="G12">
        <f>STDEV(G6:G10)</f>
        <v>16.125937802186716</v>
      </c>
      <c r="K12" t="s">
        <v>34</v>
      </c>
    </row>
    <row r="13" spans="4:12" x14ac:dyDescent="0.25">
      <c r="J13" s="3"/>
      <c r="K13" s="3" t="s">
        <v>9</v>
      </c>
      <c r="L13" s="3" t="s">
        <v>10</v>
      </c>
    </row>
    <row r="14" spans="4:12" x14ac:dyDescent="0.25">
      <c r="J14" s="3" t="s">
        <v>0</v>
      </c>
      <c r="K14" s="3">
        <v>7.5220000000000002</v>
      </c>
      <c r="L14" s="3">
        <v>1.023166653092251</v>
      </c>
    </row>
    <row r="15" spans="4:12" x14ac:dyDescent="0.25">
      <c r="D15" s="1" t="s">
        <v>15</v>
      </c>
      <c r="J15" s="3" t="s">
        <v>13</v>
      </c>
      <c r="K15" s="3">
        <v>6.9859999999999998</v>
      </c>
      <c r="L15" s="3">
        <v>0.41204368700418159</v>
      </c>
    </row>
    <row r="16" spans="4:12" x14ac:dyDescent="0.25">
      <c r="J16" s="3" t="s">
        <v>1</v>
      </c>
      <c r="K16" s="3">
        <v>8.363999999999999</v>
      </c>
      <c r="L16" s="3">
        <v>0.46133501926474219</v>
      </c>
    </row>
    <row r="17" spans="4:12" x14ac:dyDescent="0.25">
      <c r="D17" s="2"/>
      <c r="E17" s="4" t="s">
        <v>2</v>
      </c>
      <c r="F17" s="4" t="s">
        <v>10</v>
      </c>
      <c r="G17" s="2" t="s">
        <v>24</v>
      </c>
      <c r="H17" s="2" t="s">
        <v>29</v>
      </c>
      <c r="L17">
        <f>AVERAGE(L14:L16)</f>
        <v>0.63218178645372491</v>
      </c>
    </row>
    <row r="18" spans="4:12" x14ac:dyDescent="0.25">
      <c r="D18" s="2" t="s">
        <v>4</v>
      </c>
      <c r="E18" s="2">
        <v>7.46</v>
      </c>
      <c r="F18" s="2">
        <v>0.64</v>
      </c>
      <c r="G18" s="2">
        <v>130.15</v>
      </c>
      <c r="H18" s="7">
        <v>10.47</v>
      </c>
    </row>
    <row r="19" spans="4:12" x14ac:dyDescent="0.25">
      <c r="D19" s="2" t="s">
        <v>5</v>
      </c>
      <c r="E19" s="2">
        <v>6.46</v>
      </c>
      <c r="F19" s="2">
        <v>0.55000000000000004</v>
      </c>
      <c r="G19" s="2">
        <v>136.72</v>
      </c>
      <c r="H19" s="7">
        <v>12.6</v>
      </c>
    </row>
    <row r="20" spans="4:12" x14ac:dyDescent="0.25">
      <c r="D20" s="2" t="s">
        <v>6</v>
      </c>
      <c r="E20" s="2">
        <v>6.66</v>
      </c>
      <c r="F20" s="2">
        <v>0.49</v>
      </c>
      <c r="G20" s="2">
        <v>134.19</v>
      </c>
      <c r="H20" s="7">
        <v>11.11</v>
      </c>
    </row>
    <row r="21" spans="4:12" x14ac:dyDescent="0.25">
      <c r="D21" s="2" t="s">
        <v>7</v>
      </c>
      <c r="E21" s="2">
        <v>7.18</v>
      </c>
      <c r="F21" s="2">
        <v>0.53</v>
      </c>
      <c r="G21" s="2">
        <v>137.66999999999999</v>
      </c>
      <c r="H21" s="7">
        <v>12.86</v>
      </c>
    </row>
    <row r="22" spans="4:12" x14ac:dyDescent="0.25">
      <c r="D22" s="2" t="s">
        <v>8</v>
      </c>
      <c r="E22" s="2">
        <v>7.17</v>
      </c>
      <c r="F22" s="2">
        <v>0.51</v>
      </c>
      <c r="G22" s="2">
        <v>135.72</v>
      </c>
      <c r="H22" s="7">
        <v>11.88</v>
      </c>
    </row>
    <row r="23" spans="4:12" x14ac:dyDescent="0.25">
      <c r="D23" s="4" t="s">
        <v>9</v>
      </c>
      <c r="E23" s="4">
        <f>AVERAGE(E18:E22)</f>
        <v>6.9859999999999998</v>
      </c>
      <c r="F23" s="4">
        <f>AVERAGE(F18:F22)</f>
        <v>0.54399999999999993</v>
      </c>
      <c r="G23" s="2">
        <f>AVERAGE(G18:G22)</f>
        <v>134.89000000000001</v>
      </c>
      <c r="H23" s="2">
        <f>AVERAGE(H18:H22)</f>
        <v>11.784000000000001</v>
      </c>
    </row>
    <row r="24" spans="4:12" x14ac:dyDescent="0.25">
      <c r="E24">
        <f>STDEV(E18:E22)</f>
        <v>0.41204368700418159</v>
      </c>
      <c r="G24">
        <f>STDEV(G18:G22)</f>
        <v>2.9463451936254805</v>
      </c>
    </row>
    <row r="25" spans="4:12" x14ac:dyDescent="0.25">
      <c r="K25" t="s">
        <v>44</v>
      </c>
    </row>
    <row r="26" spans="4:12" x14ac:dyDescent="0.25">
      <c r="J26" s="2"/>
      <c r="K26" s="2" t="s">
        <v>9</v>
      </c>
      <c r="L26" s="2" t="s">
        <v>10</v>
      </c>
    </row>
    <row r="27" spans="4:12" x14ac:dyDescent="0.25">
      <c r="D27" s="1" t="s">
        <v>16</v>
      </c>
      <c r="J27" s="2" t="s">
        <v>0</v>
      </c>
      <c r="K27" s="2">
        <v>135.762</v>
      </c>
      <c r="L27" s="2">
        <v>16.125937802186716</v>
      </c>
    </row>
    <row r="28" spans="4:12" x14ac:dyDescent="0.25">
      <c r="J28" s="2" t="s">
        <v>13</v>
      </c>
      <c r="K28" s="2">
        <v>134.89000000000001</v>
      </c>
      <c r="L28" s="2">
        <v>2.9463451936254805</v>
      </c>
    </row>
    <row r="29" spans="4:12" x14ac:dyDescent="0.25">
      <c r="D29" s="2"/>
      <c r="E29" s="4" t="s">
        <v>2</v>
      </c>
      <c r="F29" s="4" t="s">
        <v>10</v>
      </c>
      <c r="G29" s="2" t="s">
        <v>24</v>
      </c>
      <c r="H29" s="2" t="s">
        <v>29</v>
      </c>
      <c r="J29" s="2" t="s">
        <v>1</v>
      </c>
      <c r="K29" s="2">
        <v>161.04</v>
      </c>
      <c r="L29" s="2">
        <v>8.4783636392879451</v>
      </c>
    </row>
    <row r="30" spans="4:12" x14ac:dyDescent="0.25">
      <c r="D30" s="2" t="s">
        <v>4</v>
      </c>
      <c r="E30" s="2">
        <v>7.8</v>
      </c>
      <c r="F30" s="2">
        <v>0.43</v>
      </c>
      <c r="G30" s="2">
        <v>151.53</v>
      </c>
      <c r="H30" s="7">
        <v>11.53</v>
      </c>
      <c r="L30">
        <f>AVERAGE(L27:L29)</f>
        <v>9.1835488783667127</v>
      </c>
    </row>
    <row r="31" spans="4:12" x14ac:dyDescent="0.25">
      <c r="D31" s="2" t="s">
        <v>5</v>
      </c>
      <c r="E31" s="2">
        <v>8.84</v>
      </c>
      <c r="F31" s="2">
        <v>0.38</v>
      </c>
      <c r="G31" s="2">
        <v>152.68</v>
      </c>
      <c r="H31" s="7">
        <v>7.66</v>
      </c>
    </row>
    <row r="32" spans="4:12" x14ac:dyDescent="0.25">
      <c r="D32" s="2" t="s">
        <v>6</v>
      </c>
      <c r="E32" s="2">
        <v>8.83</v>
      </c>
      <c r="F32" s="2">
        <v>0.59</v>
      </c>
      <c r="G32" s="2">
        <v>163.41999999999999</v>
      </c>
      <c r="H32" s="7">
        <v>9.2799999999999994</v>
      </c>
    </row>
    <row r="33" spans="4:11" x14ac:dyDescent="0.25">
      <c r="D33" s="2" t="s">
        <v>7</v>
      </c>
      <c r="E33" s="2">
        <v>8.27</v>
      </c>
      <c r="F33" s="2">
        <v>0.28000000000000003</v>
      </c>
      <c r="G33" s="2">
        <v>169.67</v>
      </c>
      <c r="H33" s="7">
        <v>11.51</v>
      </c>
      <c r="K33" s="2" t="s">
        <v>29</v>
      </c>
    </row>
    <row r="34" spans="4:11" x14ac:dyDescent="0.25">
      <c r="D34" s="2" t="s">
        <v>8</v>
      </c>
      <c r="E34" s="2">
        <v>8.08</v>
      </c>
      <c r="F34" s="2">
        <v>0.65</v>
      </c>
      <c r="G34" s="2">
        <v>167.9</v>
      </c>
      <c r="H34" s="7">
        <v>10.199999999999999</v>
      </c>
      <c r="K34" s="2" t="s">
        <v>9</v>
      </c>
    </row>
    <row r="35" spans="4:11" x14ac:dyDescent="0.25">
      <c r="D35" s="4" t="s">
        <v>9</v>
      </c>
      <c r="E35" s="4">
        <f>AVERAGE(E30:E34)</f>
        <v>8.363999999999999</v>
      </c>
      <c r="F35" s="4">
        <f>AVERAGE(F30:F34)</f>
        <v>0.46600000000000003</v>
      </c>
      <c r="G35" s="2">
        <f>AVERAGE(G30:G34)</f>
        <v>161.04</v>
      </c>
      <c r="H35" s="2">
        <f>AVERAGE(H30:H34)</f>
        <v>10.035999999999998</v>
      </c>
      <c r="J35" s="2" t="s">
        <v>0</v>
      </c>
      <c r="K35" s="2">
        <v>8.2260000000000009</v>
      </c>
    </row>
    <row r="36" spans="4:11" x14ac:dyDescent="0.25">
      <c r="E36">
        <f>STDEV(E30:E34)</f>
        <v>0.46133501926474219</v>
      </c>
      <c r="G36">
        <f>STDEV(G30:G34)</f>
        <v>8.4783636392879451</v>
      </c>
      <c r="J36" s="2" t="s">
        <v>13</v>
      </c>
      <c r="K36" s="2">
        <v>11.784000000000001</v>
      </c>
    </row>
    <row r="37" spans="4:11" x14ac:dyDescent="0.25">
      <c r="J37" s="2" t="s">
        <v>1</v>
      </c>
      <c r="K37" s="2">
        <v>10.035999999999998</v>
      </c>
    </row>
    <row r="38" spans="4:11" x14ac:dyDescent="0.25">
      <c r="K38">
        <f>AVERAGE(K35:K37)</f>
        <v>10.015333333333333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L41"/>
  <sheetViews>
    <sheetView workbookViewId="0">
      <selection activeCell="K20" sqref="K20"/>
    </sheetView>
  </sheetViews>
  <sheetFormatPr defaultRowHeight="15" x14ac:dyDescent="0.25"/>
  <cols>
    <col min="4" max="4" width="13.85546875" bestFit="1" customWidth="1"/>
    <col min="8" max="8" width="13.7109375" bestFit="1" customWidth="1"/>
    <col min="11" max="11" width="13.7109375" bestFit="1" customWidth="1"/>
  </cols>
  <sheetData>
    <row r="4" spans="4:12" x14ac:dyDescent="0.25">
      <c r="D4" s="1" t="s">
        <v>17</v>
      </c>
    </row>
    <row r="6" spans="4:12" x14ac:dyDescent="0.25">
      <c r="D6" s="2"/>
      <c r="E6" s="4" t="s">
        <v>2</v>
      </c>
      <c r="F6" s="4" t="s">
        <v>10</v>
      </c>
      <c r="G6" s="2" t="s">
        <v>24</v>
      </c>
      <c r="H6" s="2" t="s">
        <v>29</v>
      </c>
    </row>
    <row r="7" spans="4:12" x14ac:dyDescent="0.25">
      <c r="D7" s="2" t="s">
        <v>4</v>
      </c>
      <c r="E7" s="2">
        <v>5.6</v>
      </c>
      <c r="F7" s="2">
        <v>0.97</v>
      </c>
      <c r="G7" s="2">
        <v>81.87</v>
      </c>
      <c r="H7" s="7">
        <v>4.7300000000000004</v>
      </c>
    </row>
    <row r="8" spans="4:12" x14ac:dyDescent="0.25">
      <c r="D8" s="2" t="s">
        <v>5</v>
      </c>
      <c r="E8" s="2">
        <v>4.9800000000000004</v>
      </c>
      <c r="F8" s="2">
        <v>1.19</v>
      </c>
      <c r="G8" s="2">
        <v>84.89</v>
      </c>
      <c r="H8" s="7">
        <v>3.74</v>
      </c>
    </row>
    <row r="9" spans="4:12" x14ac:dyDescent="0.25">
      <c r="D9" s="2" t="s">
        <v>6</v>
      </c>
      <c r="E9" s="2">
        <v>4.95</v>
      </c>
      <c r="F9" s="2">
        <v>0.53</v>
      </c>
      <c r="G9" s="2">
        <v>83.8</v>
      </c>
      <c r="H9" s="7">
        <v>6.04</v>
      </c>
    </row>
    <row r="10" spans="4:12" x14ac:dyDescent="0.25">
      <c r="D10" s="2" t="s">
        <v>7</v>
      </c>
      <c r="E10" s="2">
        <v>5.7</v>
      </c>
      <c r="F10" s="2">
        <v>1.3</v>
      </c>
      <c r="G10" s="2">
        <v>83.02</v>
      </c>
      <c r="H10" s="7">
        <v>3.62</v>
      </c>
    </row>
    <row r="11" spans="4:12" x14ac:dyDescent="0.25">
      <c r="D11" s="2" t="s">
        <v>8</v>
      </c>
      <c r="E11" s="2">
        <v>5.88</v>
      </c>
      <c r="F11" s="2">
        <v>0.8</v>
      </c>
      <c r="G11" s="2">
        <v>91.43</v>
      </c>
      <c r="H11" s="7">
        <v>5.25</v>
      </c>
    </row>
    <row r="12" spans="4:12" x14ac:dyDescent="0.25">
      <c r="D12" s="4" t="s">
        <v>9</v>
      </c>
      <c r="E12" s="4">
        <f>AVERAGE(E7:E11)</f>
        <v>5.4219999999999997</v>
      </c>
      <c r="F12" s="4">
        <f>AVERAGE(F7:F11)</f>
        <v>0.95799999999999996</v>
      </c>
      <c r="G12" s="2">
        <f>AVERAGE(G7:G11)</f>
        <v>85.001999999999995</v>
      </c>
      <c r="H12" s="2">
        <f>AVERAGE(H7:H11)</f>
        <v>4.6760000000000002</v>
      </c>
    </row>
    <row r="13" spans="4:12" x14ac:dyDescent="0.25">
      <c r="E13">
        <f>STDEV(E7:E11)</f>
        <v>0.42920857400569229</v>
      </c>
      <c r="G13">
        <f>STDEV(G7:G11)</f>
        <v>3.7587990103223157</v>
      </c>
    </row>
    <row r="14" spans="4:12" x14ac:dyDescent="0.25">
      <c r="K14" t="s">
        <v>34</v>
      </c>
    </row>
    <row r="15" spans="4:12" x14ac:dyDescent="0.25">
      <c r="J15" s="2"/>
      <c r="K15" s="2" t="s">
        <v>9</v>
      </c>
      <c r="L15" s="2" t="s">
        <v>10</v>
      </c>
    </row>
    <row r="16" spans="4:12" x14ac:dyDescent="0.25">
      <c r="J16" s="2" t="s">
        <v>0</v>
      </c>
      <c r="K16" s="2">
        <v>5.4219999999999997</v>
      </c>
      <c r="L16" s="2">
        <v>0.42920857400569229</v>
      </c>
    </row>
    <row r="17" spans="4:12" x14ac:dyDescent="0.25">
      <c r="D17" s="1" t="s">
        <v>18</v>
      </c>
      <c r="J17" s="2" t="s">
        <v>13</v>
      </c>
      <c r="K17" s="2">
        <v>5.12</v>
      </c>
      <c r="L17" s="2">
        <v>0.35418921496849654</v>
      </c>
    </row>
    <row r="18" spans="4:12" x14ac:dyDescent="0.25">
      <c r="J18" s="2" t="s">
        <v>1</v>
      </c>
      <c r="K18" s="2">
        <v>5.5240000000000009</v>
      </c>
      <c r="L18" s="2">
        <v>0.41656932196214358</v>
      </c>
    </row>
    <row r="19" spans="4:12" x14ac:dyDescent="0.25">
      <c r="D19" s="2"/>
      <c r="E19" s="4" t="s">
        <v>2</v>
      </c>
      <c r="F19" s="4" t="s">
        <v>10</v>
      </c>
      <c r="G19" s="2" t="s">
        <v>24</v>
      </c>
      <c r="H19" s="2" t="s">
        <v>29</v>
      </c>
      <c r="K19">
        <f>AVERAGE(K16:K18)</f>
        <v>5.3553333333333342</v>
      </c>
      <c r="L19">
        <f>AVERAGE(L16:L18)</f>
        <v>0.39998903697877747</v>
      </c>
    </row>
    <row r="20" spans="4:12" x14ac:dyDescent="0.25">
      <c r="D20" s="2" t="s">
        <v>4</v>
      </c>
      <c r="E20" s="2">
        <v>4.7</v>
      </c>
      <c r="F20" s="2">
        <v>1.29</v>
      </c>
      <c r="G20" s="2"/>
      <c r="H20" s="2">
        <v>2.88</v>
      </c>
    </row>
    <row r="21" spans="4:12" x14ac:dyDescent="0.25">
      <c r="D21" s="2" t="s">
        <v>5</v>
      </c>
      <c r="E21" s="2">
        <v>5.13</v>
      </c>
      <c r="F21" s="2">
        <v>0.41</v>
      </c>
      <c r="G21" s="2">
        <v>73.98</v>
      </c>
      <c r="H21" s="7">
        <v>6.2</v>
      </c>
    </row>
    <row r="22" spans="4:12" x14ac:dyDescent="0.25">
      <c r="D22" s="2" t="s">
        <v>6</v>
      </c>
      <c r="E22" s="2">
        <v>4.87</v>
      </c>
      <c r="F22" s="2">
        <v>0.38</v>
      </c>
      <c r="G22" s="2">
        <v>84.06</v>
      </c>
      <c r="H22" s="7">
        <v>6.08</v>
      </c>
    </row>
    <row r="23" spans="4:12" x14ac:dyDescent="0.25">
      <c r="D23" s="2" t="s">
        <v>7</v>
      </c>
      <c r="E23" s="2">
        <v>5.3</v>
      </c>
      <c r="F23" s="2">
        <v>0.61</v>
      </c>
      <c r="G23" s="2">
        <v>74.11</v>
      </c>
      <c r="H23" s="7">
        <v>5.16</v>
      </c>
    </row>
    <row r="24" spans="4:12" x14ac:dyDescent="0.25">
      <c r="D24" s="2" t="s">
        <v>8</v>
      </c>
      <c r="E24" s="2">
        <v>5.6</v>
      </c>
      <c r="F24" s="2">
        <v>0.55000000000000004</v>
      </c>
      <c r="G24" s="2">
        <v>74.040000000000006</v>
      </c>
      <c r="H24" s="7">
        <v>4.87</v>
      </c>
    </row>
    <row r="25" spans="4:12" x14ac:dyDescent="0.25">
      <c r="D25" s="4" t="s">
        <v>9</v>
      </c>
      <c r="E25" s="4">
        <f>AVERAGE(E20:E24)</f>
        <v>5.12</v>
      </c>
      <c r="F25" s="4">
        <f>AVERAGE(F20:F24)</f>
        <v>0.64800000000000002</v>
      </c>
      <c r="G25" s="2">
        <f>AVERAGE(G20:G24)</f>
        <v>76.547500000000014</v>
      </c>
      <c r="H25" s="2">
        <f>AVERAGE(H20:H24)</f>
        <v>5.0380000000000003</v>
      </c>
    </row>
    <row r="26" spans="4:12" x14ac:dyDescent="0.25">
      <c r="E26">
        <f>STDEV(E20:E24)</f>
        <v>0.35418921496849654</v>
      </c>
      <c r="G26">
        <f>STDEV(G20:G24)</f>
        <v>5.0086150780430305</v>
      </c>
    </row>
    <row r="27" spans="4:12" x14ac:dyDescent="0.25">
      <c r="K27" t="s">
        <v>44</v>
      </c>
    </row>
    <row r="28" spans="4:12" x14ac:dyDescent="0.25">
      <c r="J28" s="2"/>
      <c r="K28" s="2" t="s">
        <v>9</v>
      </c>
      <c r="L28" s="2" t="s">
        <v>10</v>
      </c>
    </row>
    <row r="29" spans="4:12" x14ac:dyDescent="0.25">
      <c r="D29" s="1" t="s">
        <v>19</v>
      </c>
      <c r="J29" s="2" t="s">
        <v>0</v>
      </c>
      <c r="K29" s="2">
        <v>85.001999999999995</v>
      </c>
      <c r="L29" s="2">
        <v>3.7587990103223157</v>
      </c>
    </row>
    <row r="30" spans="4:12" x14ac:dyDescent="0.25">
      <c r="J30" s="2" t="s">
        <v>13</v>
      </c>
      <c r="K30" s="2">
        <v>76.547500000000014</v>
      </c>
      <c r="L30" s="2">
        <v>5.0086150780430305</v>
      </c>
    </row>
    <row r="31" spans="4:12" x14ac:dyDescent="0.25">
      <c r="J31" s="2" t="s">
        <v>1</v>
      </c>
      <c r="K31" s="2">
        <v>80.05</v>
      </c>
      <c r="L31" s="2">
        <v>3.398845392188353</v>
      </c>
    </row>
    <row r="32" spans="4:12" x14ac:dyDescent="0.25">
      <c r="D32" s="2"/>
      <c r="E32" s="4" t="s">
        <v>2</v>
      </c>
      <c r="F32" s="4" t="s">
        <v>10</v>
      </c>
      <c r="G32" s="2" t="s">
        <v>24</v>
      </c>
      <c r="H32" s="2" t="s">
        <v>29</v>
      </c>
      <c r="L32">
        <f>AVERAGE(L29:L31)</f>
        <v>4.0554198268512325</v>
      </c>
    </row>
    <row r="33" spans="4:11" x14ac:dyDescent="0.25">
      <c r="D33" s="2" t="s">
        <v>4</v>
      </c>
      <c r="E33" s="2">
        <v>5.84</v>
      </c>
      <c r="F33" s="2">
        <v>1.36</v>
      </c>
      <c r="G33" s="2">
        <v>77.319999999999993</v>
      </c>
      <c r="H33" s="7">
        <v>2.84</v>
      </c>
    </row>
    <row r="34" spans="4:11" x14ac:dyDescent="0.25">
      <c r="D34" s="2" t="s">
        <v>5</v>
      </c>
      <c r="E34" s="2">
        <v>4.8</v>
      </c>
      <c r="F34" s="2">
        <v>2.85</v>
      </c>
      <c r="G34" s="2">
        <v>82.63</v>
      </c>
      <c r="H34" s="7">
        <v>3.24</v>
      </c>
    </row>
    <row r="35" spans="4:11" x14ac:dyDescent="0.25">
      <c r="D35" s="2" t="s">
        <v>6</v>
      </c>
      <c r="E35" s="2">
        <v>5.57</v>
      </c>
      <c r="F35" s="2">
        <v>1.76</v>
      </c>
      <c r="G35" s="2">
        <v>84.32</v>
      </c>
      <c r="H35" s="7">
        <v>3.66</v>
      </c>
    </row>
    <row r="36" spans="4:11" x14ac:dyDescent="0.25">
      <c r="D36" s="2" t="s">
        <v>7</v>
      </c>
      <c r="E36" s="2">
        <v>5.67</v>
      </c>
      <c r="F36" s="2">
        <v>2.98</v>
      </c>
      <c r="G36" s="2">
        <v>79.63</v>
      </c>
      <c r="H36" s="7">
        <v>3.06</v>
      </c>
      <c r="K36" s="2" t="s">
        <v>29</v>
      </c>
    </row>
    <row r="37" spans="4:11" x14ac:dyDescent="0.25">
      <c r="D37" s="2" t="s">
        <v>8</v>
      </c>
      <c r="E37" s="2">
        <v>5.74</v>
      </c>
      <c r="F37" s="2">
        <v>1.26</v>
      </c>
      <c r="G37" s="2">
        <v>76.349999999999994</v>
      </c>
      <c r="H37" s="7">
        <v>3.46</v>
      </c>
      <c r="K37" s="2" t="s">
        <v>9</v>
      </c>
    </row>
    <row r="38" spans="4:11" x14ac:dyDescent="0.25">
      <c r="D38" s="4" t="s">
        <v>9</v>
      </c>
      <c r="E38" s="4">
        <f>AVERAGE(E33:E37)</f>
        <v>5.5240000000000009</v>
      </c>
      <c r="F38" s="4">
        <f>AVERAGE(F33:F37)</f>
        <v>2.0419999999999998</v>
      </c>
      <c r="G38" s="2">
        <f>AVERAGE(G33:G37)</f>
        <v>80.05</v>
      </c>
      <c r="H38" s="2">
        <f>AVERAGE(H33:H37)</f>
        <v>3.2520000000000002</v>
      </c>
      <c r="J38" s="2" t="s">
        <v>0</v>
      </c>
      <c r="K38" s="2">
        <v>4.6760000000000002</v>
      </c>
    </row>
    <row r="39" spans="4:11" x14ac:dyDescent="0.25">
      <c r="E39">
        <f>STDEV(E33:E37)</f>
        <v>0.41656932196214358</v>
      </c>
      <c r="G39">
        <f>STDEV(G33:G37)</f>
        <v>3.398845392188353</v>
      </c>
      <c r="J39" s="2" t="s">
        <v>13</v>
      </c>
      <c r="K39" s="2">
        <v>5.0380000000000003</v>
      </c>
    </row>
    <row r="40" spans="4:11" x14ac:dyDescent="0.25">
      <c r="J40" s="2" t="s">
        <v>1</v>
      </c>
      <c r="K40" s="2">
        <v>3.2520000000000002</v>
      </c>
    </row>
    <row r="41" spans="4:11" x14ac:dyDescent="0.25">
      <c r="K41">
        <f>AVERAGE(K38:K40)</f>
        <v>4.3220000000000001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M37"/>
  <sheetViews>
    <sheetView workbookViewId="0">
      <selection activeCell="K22" sqref="K22"/>
    </sheetView>
  </sheetViews>
  <sheetFormatPr defaultRowHeight="15" x14ac:dyDescent="0.25"/>
  <cols>
    <col min="4" max="4" width="13.42578125" bestFit="1" customWidth="1"/>
    <col min="7" max="7" width="12" bestFit="1" customWidth="1"/>
    <col min="8" max="8" width="13.7109375" bestFit="1" customWidth="1"/>
    <col min="12" max="12" width="10.140625" bestFit="1" customWidth="1"/>
  </cols>
  <sheetData>
    <row r="3" spans="4:13" x14ac:dyDescent="0.25">
      <c r="D3" s="1" t="s">
        <v>20</v>
      </c>
    </row>
    <row r="5" spans="4:13" x14ac:dyDescent="0.25">
      <c r="D5" s="2"/>
      <c r="E5" s="4" t="s">
        <v>2</v>
      </c>
      <c r="F5" s="4" t="s">
        <v>10</v>
      </c>
      <c r="G5" s="2" t="s">
        <v>24</v>
      </c>
      <c r="H5" s="7" t="s">
        <v>29</v>
      </c>
    </row>
    <row r="6" spans="4:13" x14ac:dyDescent="0.25">
      <c r="D6" s="2" t="s">
        <v>4</v>
      </c>
      <c r="E6" s="2">
        <v>2.56</v>
      </c>
      <c r="F6" s="2">
        <v>0.77</v>
      </c>
      <c r="G6" s="2">
        <v>34.94</v>
      </c>
      <c r="H6" s="7">
        <v>1.45</v>
      </c>
    </row>
    <row r="7" spans="4:13" x14ac:dyDescent="0.25">
      <c r="D7" s="2" t="s">
        <v>5</v>
      </c>
      <c r="E7" s="2">
        <v>2.88</v>
      </c>
      <c r="F7" s="2">
        <v>0.54</v>
      </c>
      <c r="G7" s="2">
        <v>32.25</v>
      </c>
      <c r="H7" s="7">
        <v>1.21</v>
      </c>
    </row>
    <row r="8" spans="4:13" x14ac:dyDescent="0.25">
      <c r="D8" s="2" t="s">
        <v>6</v>
      </c>
      <c r="E8" s="2">
        <v>2.06</v>
      </c>
      <c r="F8" s="2">
        <v>0.76</v>
      </c>
      <c r="G8" s="2">
        <v>16.87</v>
      </c>
      <c r="H8" s="7">
        <v>1.1100000000000001</v>
      </c>
    </row>
    <row r="9" spans="4:13" x14ac:dyDescent="0.25">
      <c r="D9" s="2" t="s">
        <v>7</v>
      </c>
      <c r="E9" s="2">
        <v>2.6</v>
      </c>
      <c r="F9" s="2">
        <v>0.26</v>
      </c>
      <c r="G9" s="2">
        <v>31.93</v>
      </c>
      <c r="H9" s="7">
        <v>1.51</v>
      </c>
    </row>
    <row r="10" spans="4:13" x14ac:dyDescent="0.25">
      <c r="D10" s="2" t="s">
        <v>8</v>
      </c>
      <c r="E10" s="2">
        <v>2.63</v>
      </c>
      <c r="F10" s="2">
        <v>0.49</v>
      </c>
      <c r="G10" s="2">
        <v>31.56</v>
      </c>
      <c r="H10" s="7">
        <v>1.1599999999999999</v>
      </c>
    </row>
    <row r="11" spans="4:13" x14ac:dyDescent="0.25">
      <c r="D11" s="4" t="s">
        <v>9</v>
      </c>
      <c r="E11" s="4">
        <f>AVERAGE(E6:E10)</f>
        <v>2.5460000000000003</v>
      </c>
      <c r="F11" s="4">
        <f>AVERAGE(F6:F10)</f>
        <v>0.56400000000000006</v>
      </c>
      <c r="G11" s="2">
        <f>AVERAGE(G6:G10)</f>
        <v>29.51</v>
      </c>
      <c r="H11" s="2">
        <f>AVERAGE(H6:H10)</f>
        <v>1.288</v>
      </c>
    </row>
    <row r="12" spans="4:13" x14ac:dyDescent="0.25">
      <c r="E12">
        <f>STDEV(E6:E10)</f>
        <v>0.2991320778519081</v>
      </c>
      <c r="G12">
        <f>STDEV(G6:G10)</f>
        <v>7.1906362722640722</v>
      </c>
      <c r="L12" t="s">
        <v>34</v>
      </c>
    </row>
    <row r="13" spans="4:13" x14ac:dyDescent="0.25">
      <c r="K13" s="2"/>
      <c r="L13" s="2" t="s">
        <v>9</v>
      </c>
      <c r="M13" s="2" t="s">
        <v>10</v>
      </c>
    </row>
    <row r="14" spans="4:13" x14ac:dyDescent="0.25">
      <c r="K14" s="2" t="s">
        <v>0</v>
      </c>
      <c r="L14" s="2">
        <v>2.5460000000000003</v>
      </c>
      <c r="M14" s="2">
        <v>0.2991320778519081</v>
      </c>
    </row>
    <row r="15" spans="4:13" x14ac:dyDescent="0.25">
      <c r="D15" s="1" t="s">
        <v>21</v>
      </c>
      <c r="K15" s="2" t="s">
        <v>13</v>
      </c>
      <c r="L15" s="2">
        <v>3.3059999999999996</v>
      </c>
      <c r="M15" s="2">
        <v>0.74123545516927647</v>
      </c>
    </row>
    <row r="16" spans="4:13" x14ac:dyDescent="0.25">
      <c r="K16" s="2" t="s">
        <v>1</v>
      </c>
      <c r="L16" s="2">
        <v>2.4020000000000001</v>
      </c>
      <c r="M16" s="2">
        <v>0.39770592150481926</v>
      </c>
    </row>
    <row r="17" spans="4:13" x14ac:dyDescent="0.25">
      <c r="D17" s="2"/>
      <c r="E17" s="4" t="s">
        <v>2</v>
      </c>
      <c r="F17" s="4" t="s">
        <v>10</v>
      </c>
      <c r="G17" s="2" t="s">
        <v>24</v>
      </c>
      <c r="H17" s="2" t="s">
        <v>29</v>
      </c>
      <c r="M17">
        <f>AVERAGE(M14:M16)</f>
        <v>0.47935781817533463</v>
      </c>
    </row>
    <row r="18" spans="4:13" x14ac:dyDescent="0.25">
      <c r="D18" s="2" t="s">
        <v>4</v>
      </c>
      <c r="E18" s="2">
        <v>2.48</v>
      </c>
      <c r="F18" s="2">
        <v>0.16</v>
      </c>
      <c r="G18" s="2">
        <v>35.15</v>
      </c>
      <c r="H18" s="7">
        <v>1.87</v>
      </c>
    </row>
    <row r="19" spans="4:13" x14ac:dyDescent="0.25">
      <c r="D19" s="2" t="s">
        <v>5</v>
      </c>
      <c r="E19" s="2">
        <v>3.07</v>
      </c>
      <c r="F19" s="2">
        <v>0.11</v>
      </c>
      <c r="G19" s="2">
        <v>28.87</v>
      </c>
      <c r="H19" s="7">
        <v>0.99</v>
      </c>
    </row>
    <row r="20" spans="4:13" x14ac:dyDescent="0.25">
      <c r="D20" s="2" t="s">
        <v>6</v>
      </c>
      <c r="E20" s="2">
        <v>4.51</v>
      </c>
      <c r="F20" s="2">
        <v>0.14000000000000001</v>
      </c>
      <c r="G20" s="2"/>
      <c r="H20" s="2">
        <v>3.38</v>
      </c>
    </row>
    <row r="21" spans="4:13" x14ac:dyDescent="0.25">
      <c r="D21" s="2" t="s">
        <v>7</v>
      </c>
      <c r="E21" s="2">
        <v>3.24</v>
      </c>
      <c r="F21" s="2">
        <v>0.43</v>
      </c>
      <c r="G21" s="2">
        <v>31.31</v>
      </c>
      <c r="H21" s="7">
        <v>1.05</v>
      </c>
    </row>
    <row r="22" spans="4:13" x14ac:dyDescent="0.25">
      <c r="D22" s="2" t="s">
        <v>8</v>
      </c>
      <c r="E22" s="2">
        <v>3.23</v>
      </c>
      <c r="F22" s="2">
        <v>0.19</v>
      </c>
      <c r="G22" s="2">
        <v>38.26</v>
      </c>
      <c r="H22" s="7">
        <v>1.51</v>
      </c>
    </row>
    <row r="23" spans="4:13" x14ac:dyDescent="0.25">
      <c r="D23" s="4" t="s">
        <v>9</v>
      </c>
      <c r="E23" s="4">
        <f>AVERAGE(E18:E22)</f>
        <v>3.3059999999999996</v>
      </c>
      <c r="F23" s="4">
        <f>AVERAGE(F18:F22)</f>
        <v>0.20600000000000002</v>
      </c>
      <c r="G23" s="2">
        <f>AVERAGE(G18:G22)</f>
        <v>33.397500000000001</v>
      </c>
      <c r="H23" s="2">
        <f>AVERAGE(H18:H22)</f>
        <v>1.7600000000000002</v>
      </c>
    </row>
    <row r="24" spans="4:13" x14ac:dyDescent="0.25">
      <c r="E24">
        <f>STDEV(E18:E22)</f>
        <v>0.74123545516927647</v>
      </c>
      <c r="G24">
        <f>STDEV(G18:G22)</f>
        <v>4.1461257015837054</v>
      </c>
    </row>
    <row r="26" spans="4:13" x14ac:dyDescent="0.25">
      <c r="L26" t="s">
        <v>44</v>
      </c>
    </row>
    <row r="27" spans="4:13" x14ac:dyDescent="0.25">
      <c r="D27" s="1" t="s">
        <v>22</v>
      </c>
      <c r="K27" s="2"/>
      <c r="L27" s="2" t="s">
        <v>9</v>
      </c>
      <c r="M27" s="2" t="s">
        <v>10</v>
      </c>
    </row>
    <row r="28" spans="4:13" x14ac:dyDescent="0.25">
      <c r="K28" s="2" t="s">
        <v>0</v>
      </c>
      <c r="L28" s="2">
        <v>29.51</v>
      </c>
      <c r="M28" s="2">
        <v>7.1906362722640722</v>
      </c>
    </row>
    <row r="29" spans="4:13" x14ac:dyDescent="0.25">
      <c r="K29" s="2" t="s">
        <v>13</v>
      </c>
      <c r="L29" s="2">
        <v>33.397500000000001</v>
      </c>
      <c r="M29" s="2">
        <v>4.1461257015837054</v>
      </c>
    </row>
    <row r="30" spans="4:13" x14ac:dyDescent="0.25">
      <c r="D30" s="2"/>
      <c r="E30" s="4" t="s">
        <v>2</v>
      </c>
      <c r="F30" s="4" t="s">
        <v>10</v>
      </c>
      <c r="G30" s="2" t="s">
        <v>44</v>
      </c>
      <c r="K30" s="2" t="s">
        <v>1</v>
      </c>
      <c r="L30" s="2">
        <v>31.979999999999997</v>
      </c>
      <c r="M30" s="2">
        <v>2.0923431840881173</v>
      </c>
    </row>
    <row r="31" spans="4:13" x14ac:dyDescent="0.25">
      <c r="D31" s="2" t="s">
        <v>4</v>
      </c>
      <c r="E31" s="2">
        <v>2.29</v>
      </c>
      <c r="F31" s="2">
        <v>1.1200000000000001</v>
      </c>
      <c r="G31" s="2">
        <v>29.63</v>
      </c>
      <c r="M31">
        <f>AVERAGE(M28:M30)</f>
        <v>4.4763683859786321</v>
      </c>
    </row>
    <row r="32" spans="4:13" x14ac:dyDescent="0.25">
      <c r="D32" s="2" t="s">
        <v>5</v>
      </c>
      <c r="E32" s="2">
        <v>2.94</v>
      </c>
      <c r="F32" s="2">
        <v>0.52</v>
      </c>
      <c r="G32" s="2">
        <v>33.75</v>
      </c>
    </row>
    <row r="33" spans="4:7" x14ac:dyDescent="0.25">
      <c r="D33" s="2" t="s">
        <v>6</v>
      </c>
      <c r="E33" s="2">
        <v>2.37</v>
      </c>
      <c r="F33" s="2">
        <v>0.89</v>
      </c>
      <c r="G33" s="2">
        <v>34.47</v>
      </c>
    </row>
    <row r="34" spans="4:7" x14ac:dyDescent="0.25">
      <c r="D34" s="2" t="s">
        <v>7</v>
      </c>
      <c r="E34" s="2">
        <v>1.85</v>
      </c>
      <c r="F34" s="2">
        <v>4.57</v>
      </c>
      <c r="G34" s="2">
        <v>31.67</v>
      </c>
    </row>
    <row r="35" spans="4:7" x14ac:dyDescent="0.25">
      <c r="D35" s="2" t="s">
        <v>8</v>
      </c>
      <c r="E35" s="2">
        <v>2.56</v>
      </c>
      <c r="F35" s="2">
        <v>1.32</v>
      </c>
      <c r="G35" s="2">
        <v>30.38</v>
      </c>
    </row>
    <row r="36" spans="4:7" x14ac:dyDescent="0.25">
      <c r="D36" s="4" t="s">
        <v>9</v>
      </c>
      <c r="E36" s="4">
        <f>AVERAGE(E31:E35)</f>
        <v>2.4020000000000001</v>
      </c>
      <c r="F36" s="4">
        <f>AVERAGE(F31:F35)</f>
        <v>1.6839999999999999</v>
      </c>
      <c r="G36" s="2">
        <f>AVERAGE(G31:G35)</f>
        <v>31.979999999999997</v>
      </c>
    </row>
    <row r="37" spans="4:7" x14ac:dyDescent="0.25">
      <c r="E37">
        <f>STDEV(E31:E35)</f>
        <v>0.39770592150481926</v>
      </c>
      <c r="G37">
        <f>STDEV(G31:G35)</f>
        <v>2.0923431840881173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7"/>
  <sheetViews>
    <sheetView workbookViewId="0">
      <selection activeCell="J34" sqref="J34:K42"/>
    </sheetView>
  </sheetViews>
  <sheetFormatPr defaultRowHeight="15" x14ac:dyDescent="0.25"/>
  <cols>
    <col min="2" max="2" width="13.7109375" bestFit="1" customWidth="1"/>
  </cols>
  <sheetData>
    <row r="3" spans="2:4" x14ac:dyDescent="0.25">
      <c r="C3" t="s">
        <v>34</v>
      </c>
      <c r="D3" t="s">
        <v>25</v>
      </c>
    </row>
    <row r="4" spans="2:4" x14ac:dyDescent="0.25">
      <c r="B4" s="3" t="s">
        <v>43</v>
      </c>
      <c r="C4" s="2">
        <v>8.31</v>
      </c>
      <c r="D4" s="2">
        <v>0.61</v>
      </c>
    </row>
    <row r="5" spans="2:4" x14ac:dyDescent="0.25">
      <c r="B5" s="3" t="s">
        <v>40</v>
      </c>
      <c r="C5" s="2">
        <v>5.94</v>
      </c>
      <c r="D5" s="2">
        <v>0.63</v>
      </c>
    </row>
    <row r="6" spans="2:4" x14ac:dyDescent="0.25">
      <c r="B6" s="3" t="s">
        <v>41</v>
      </c>
      <c r="C6" s="2">
        <v>5.15</v>
      </c>
      <c r="D6" s="2">
        <v>0.4</v>
      </c>
    </row>
    <row r="7" spans="2:4" x14ac:dyDescent="0.25">
      <c r="B7" s="3" t="s">
        <v>42</v>
      </c>
      <c r="C7" s="2">
        <v>3.04</v>
      </c>
      <c r="D7" s="2">
        <v>0.48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7"/>
  <sheetViews>
    <sheetView workbookViewId="0">
      <selection activeCell="S25" sqref="S25"/>
    </sheetView>
  </sheetViews>
  <sheetFormatPr defaultRowHeight="15" x14ac:dyDescent="0.25"/>
  <cols>
    <col min="2" max="2" width="14" bestFit="1" customWidth="1"/>
    <col min="4" max="5" width="9.140625" style="6"/>
  </cols>
  <sheetData>
    <row r="3" spans="2:5" x14ac:dyDescent="0.25">
      <c r="B3" s="2"/>
      <c r="C3" s="2" t="s">
        <v>35</v>
      </c>
      <c r="D3" s="5" t="s">
        <v>25</v>
      </c>
      <c r="E3" s="6" t="s">
        <v>25</v>
      </c>
    </row>
    <row r="4" spans="2:5" x14ac:dyDescent="0.25">
      <c r="B4" s="2" t="s">
        <v>43</v>
      </c>
      <c r="C4" s="2">
        <v>152.44999999999999</v>
      </c>
      <c r="D4" s="5">
        <v>6.01539480329917</v>
      </c>
      <c r="E4" s="6">
        <v>-6.01539480329917</v>
      </c>
    </row>
    <row r="5" spans="2:5" x14ac:dyDescent="0.25">
      <c r="B5" s="2" t="s">
        <v>40</v>
      </c>
      <c r="C5" s="2">
        <v>127.76</v>
      </c>
      <c r="D5" s="5">
        <v>9.1835488783667127</v>
      </c>
      <c r="E5" s="6">
        <v>-9.1835488783667092</v>
      </c>
    </row>
    <row r="6" spans="2:5" x14ac:dyDescent="0.25">
      <c r="B6" s="2" t="s">
        <v>41</v>
      </c>
      <c r="C6" s="2">
        <v>83.67</v>
      </c>
      <c r="D6" s="5">
        <v>4.0554198268512325</v>
      </c>
      <c r="E6" s="6">
        <v>-4.0554198268512298</v>
      </c>
    </row>
    <row r="7" spans="2:5" x14ac:dyDescent="0.25">
      <c r="B7" s="2" t="s">
        <v>42</v>
      </c>
      <c r="C7" s="2">
        <v>29.91</v>
      </c>
      <c r="D7" s="5">
        <v>4.4763683859786321</v>
      </c>
      <c r="E7" s="6">
        <v>-4.4763683859786303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T69"/>
  <sheetViews>
    <sheetView topLeftCell="A7" workbookViewId="0">
      <selection activeCell="L93" sqref="L93"/>
    </sheetView>
  </sheetViews>
  <sheetFormatPr defaultRowHeight="15" x14ac:dyDescent="0.25"/>
  <cols>
    <col min="4" max="4" width="18.7109375" bestFit="1" customWidth="1"/>
    <col min="9" max="9" width="13.7109375" bestFit="1" customWidth="1"/>
    <col min="13" max="14" width="13.7109375" bestFit="1" customWidth="1"/>
  </cols>
  <sheetData>
    <row r="8" spans="4:9" x14ac:dyDescent="0.25">
      <c r="D8" s="1" t="s">
        <v>23</v>
      </c>
    </row>
    <row r="10" spans="4:9" x14ac:dyDescent="0.25">
      <c r="D10" s="2"/>
      <c r="E10" s="2" t="s">
        <v>24</v>
      </c>
      <c r="H10" s="2"/>
      <c r="I10" s="2" t="s">
        <v>29</v>
      </c>
    </row>
    <row r="11" spans="4:9" x14ac:dyDescent="0.25">
      <c r="D11" s="2" t="s">
        <v>4</v>
      </c>
      <c r="E11" s="2">
        <v>157.44999999999999</v>
      </c>
      <c r="H11" s="2" t="s">
        <v>4</v>
      </c>
      <c r="I11" s="2">
        <v>11.97</v>
      </c>
    </row>
    <row r="12" spans="4:9" x14ac:dyDescent="0.25">
      <c r="D12" s="2" t="s">
        <v>5</v>
      </c>
      <c r="E12" s="2">
        <v>165.47</v>
      </c>
      <c r="H12" s="2" t="s">
        <v>5</v>
      </c>
      <c r="I12" s="2">
        <v>13.53</v>
      </c>
    </row>
    <row r="13" spans="4:9" x14ac:dyDescent="0.25">
      <c r="D13" s="2" t="s">
        <v>6</v>
      </c>
      <c r="E13" s="2">
        <v>167.97</v>
      </c>
      <c r="H13" s="2" t="s">
        <v>6</v>
      </c>
      <c r="I13" s="2">
        <v>15.27</v>
      </c>
    </row>
    <row r="14" spans="4:9" x14ac:dyDescent="0.25">
      <c r="D14" s="2" t="s">
        <v>7</v>
      </c>
      <c r="E14" s="2">
        <v>171.35</v>
      </c>
      <c r="H14" s="2" t="s">
        <v>7</v>
      </c>
      <c r="I14" s="2">
        <v>13.56</v>
      </c>
    </row>
    <row r="15" spans="4:9" x14ac:dyDescent="0.25">
      <c r="D15" s="2" t="s">
        <v>8</v>
      </c>
      <c r="E15" s="2">
        <v>205.14</v>
      </c>
      <c r="H15" s="2" t="s">
        <v>8</v>
      </c>
      <c r="I15" s="2">
        <v>12.42</v>
      </c>
    </row>
    <row r="16" spans="4:9" x14ac:dyDescent="0.25">
      <c r="D16" s="4" t="s">
        <v>9</v>
      </c>
      <c r="E16" s="4">
        <f>AVERAGE(E11:E15)</f>
        <v>173.476</v>
      </c>
      <c r="H16" s="4" t="s">
        <v>9</v>
      </c>
      <c r="I16" s="4">
        <f>AVERAGE(I11:I15)</f>
        <v>13.35</v>
      </c>
    </row>
    <row r="17" spans="4:20" x14ac:dyDescent="0.25">
      <c r="D17" s="4" t="s">
        <v>25</v>
      </c>
      <c r="E17" s="4">
        <f>STDEV(E11:E15)</f>
        <v>18.428059583146563</v>
      </c>
      <c r="H17" s="4" t="s">
        <v>25</v>
      </c>
      <c r="I17" s="4">
        <f>STDEV(I11:I15)</f>
        <v>1.2779084474249316</v>
      </c>
    </row>
    <row r="21" spans="4:20" x14ac:dyDescent="0.25">
      <c r="D21" s="1" t="s">
        <v>26</v>
      </c>
    </row>
    <row r="23" spans="4:20" x14ac:dyDescent="0.25">
      <c r="D23" s="2"/>
      <c r="E23" s="2" t="s">
        <v>24</v>
      </c>
      <c r="H23" s="2"/>
      <c r="I23" s="2" t="s">
        <v>29</v>
      </c>
    </row>
    <row r="24" spans="4:20" x14ac:dyDescent="0.25">
      <c r="D24" s="2" t="s">
        <v>4</v>
      </c>
      <c r="E24" s="2">
        <v>151.53</v>
      </c>
      <c r="H24" s="2" t="s">
        <v>4</v>
      </c>
      <c r="I24" s="2">
        <v>11.53</v>
      </c>
    </row>
    <row r="25" spans="4:20" x14ac:dyDescent="0.25">
      <c r="D25" s="2" t="s">
        <v>5</v>
      </c>
      <c r="E25" s="2">
        <v>152.68</v>
      </c>
      <c r="H25" s="2" t="s">
        <v>5</v>
      </c>
      <c r="I25" s="2">
        <v>7.66</v>
      </c>
      <c r="O25" t="s">
        <v>34</v>
      </c>
      <c r="P25" t="s">
        <v>25</v>
      </c>
    </row>
    <row r="26" spans="4:20" x14ac:dyDescent="0.25">
      <c r="D26" s="2" t="s">
        <v>6</v>
      </c>
      <c r="E26" s="2">
        <v>163.41999999999999</v>
      </c>
      <c r="H26" s="2" t="s">
        <v>6</v>
      </c>
      <c r="I26" s="2">
        <v>9.2799999999999994</v>
      </c>
      <c r="N26" s="2" t="s">
        <v>30</v>
      </c>
      <c r="O26" s="2">
        <v>9.4039999999999999</v>
      </c>
      <c r="P26" s="2">
        <v>0.73</v>
      </c>
    </row>
    <row r="27" spans="4:20" x14ac:dyDescent="0.25">
      <c r="D27" s="2" t="s">
        <v>7</v>
      </c>
      <c r="E27" s="2">
        <v>169.67</v>
      </c>
      <c r="H27" s="2" t="s">
        <v>7</v>
      </c>
      <c r="I27" s="2">
        <v>11.51</v>
      </c>
      <c r="N27" s="2" t="s">
        <v>37</v>
      </c>
      <c r="O27" s="2">
        <v>8.363999999999999</v>
      </c>
      <c r="P27" s="2">
        <v>0.46600000000000003</v>
      </c>
      <c r="T27" t="s">
        <v>36</v>
      </c>
    </row>
    <row r="28" spans="4:20" x14ac:dyDescent="0.25">
      <c r="D28" s="2" t="s">
        <v>8</v>
      </c>
      <c r="E28" s="2">
        <v>167.9</v>
      </c>
      <c r="H28" s="2" t="s">
        <v>8</v>
      </c>
      <c r="I28" s="2">
        <v>10.199999999999999</v>
      </c>
      <c r="N28" s="2" t="s">
        <v>38</v>
      </c>
      <c r="O28" s="2">
        <v>5.5240000000000009</v>
      </c>
      <c r="P28" s="2">
        <v>2.0419999999999998</v>
      </c>
    </row>
    <row r="29" spans="4:20" x14ac:dyDescent="0.25">
      <c r="D29" s="4" t="s">
        <v>9</v>
      </c>
      <c r="E29" s="4">
        <f>AVERAGE(E24:E28)</f>
        <v>161.04</v>
      </c>
      <c r="H29" s="4" t="s">
        <v>9</v>
      </c>
      <c r="I29" s="4">
        <f>AVERAGE(I24:I28)</f>
        <v>10.035999999999998</v>
      </c>
      <c r="N29" s="2" t="s">
        <v>39</v>
      </c>
      <c r="O29" s="2">
        <v>2.4020000000000001</v>
      </c>
      <c r="P29" s="2">
        <v>1.6839999999999999</v>
      </c>
    </row>
    <row r="30" spans="4:20" x14ac:dyDescent="0.25">
      <c r="D30" s="4" t="s">
        <v>25</v>
      </c>
      <c r="E30" s="4">
        <f>STDEV(E24:E28)</f>
        <v>8.4783636392879451</v>
      </c>
      <c r="H30" s="4" t="s">
        <v>25</v>
      </c>
      <c r="I30" s="4">
        <f>STDEV(I24:I28)</f>
        <v>1.6316035057574643</v>
      </c>
    </row>
    <row r="34" spans="4:9" x14ac:dyDescent="0.25">
      <c r="D34" s="1" t="s">
        <v>27</v>
      </c>
    </row>
    <row r="36" spans="4:9" x14ac:dyDescent="0.25">
      <c r="D36" s="2"/>
      <c r="E36" s="2" t="s">
        <v>24</v>
      </c>
      <c r="H36" s="2"/>
      <c r="I36" s="2" t="s">
        <v>29</v>
      </c>
    </row>
    <row r="37" spans="4:9" x14ac:dyDescent="0.25">
      <c r="D37" s="2" t="s">
        <v>4</v>
      </c>
      <c r="E37" s="2">
        <v>77.319999999999993</v>
      </c>
      <c r="H37" s="2" t="s">
        <v>4</v>
      </c>
      <c r="I37" s="2">
        <v>2.84</v>
      </c>
    </row>
    <row r="38" spans="4:9" x14ac:dyDescent="0.25">
      <c r="D38" s="2" t="s">
        <v>5</v>
      </c>
      <c r="E38" s="2">
        <v>82.63</v>
      </c>
      <c r="H38" s="2" t="s">
        <v>5</v>
      </c>
      <c r="I38" s="2">
        <v>3.24</v>
      </c>
    </row>
    <row r="39" spans="4:9" x14ac:dyDescent="0.25">
      <c r="D39" s="2" t="s">
        <v>6</v>
      </c>
      <c r="E39" s="2">
        <v>84.32</v>
      </c>
      <c r="H39" s="2" t="s">
        <v>6</v>
      </c>
      <c r="I39" s="2">
        <v>3.66</v>
      </c>
    </row>
    <row r="40" spans="4:9" x14ac:dyDescent="0.25">
      <c r="D40" s="2" t="s">
        <v>7</v>
      </c>
      <c r="E40" s="2">
        <v>79.63</v>
      </c>
      <c r="H40" s="2" t="s">
        <v>7</v>
      </c>
      <c r="I40" s="2">
        <v>3.06</v>
      </c>
    </row>
    <row r="41" spans="4:9" x14ac:dyDescent="0.25">
      <c r="D41" s="2" t="s">
        <v>8</v>
      </c>
      <c r="E41" s="2">
        <v>76.349999999999994</v>
      </c>
      <c r="H41" s="2" t="s">
        <v>8</v>
      </c>
      <c r="I41" s="2">
        <v>3.46</v>
      </c>
    </row>
    <row r="42" spans="4:9" x14ac:dyDescent="0.25">
      <c r="D42" s="4" t="s">
        <v>9</v>
      </c>
      <c r="E42" s="4">
        <f>AVERAGE(E37:E41)</f>
        <v>80.05</v>
      </c>
      <c r="H42" s="4" t="s">
        <v>9</v>
      </c>
      <c r="I42" s="4">
        <f>AVERAGE(I37:I41)</f>
        <v>3.2520000000000002</v>
      </c>
    </row>
    <row r="43" spans="4:9" x14ac:dyDescent="0.25">
      <c r="D43" s="4" t="s">
        <v>25</v>
      </c>
      <c r="E43" s="4">
        <f>STDEV(E37:E41)</f>
        <v>3.398845392188353</v>
      </c>
      <c r="H43" s="4" t="s">
        <v>25</v>
      </c>
      <c r="I43" s="4">
        <f>STDEV(I37:I41)</f>
        <v>0.32267630839589084</v>
      </c>
    </row>
    <row r="47" spans="4:9" x14ac:dyDescent="0.25">
      <c r="D47" s="1" t="s">
        <v>28</v>
      </c>
    </row>
    <row r="49" spans="4:14" x14ac:dyDescent="0.25">
      <c r="D49" s="2"/>
      <c r="E49" s="2" t="s">
        <v>24</v>
      </c>
      <c r="H49" s="2"/>
      <c r="I49" s="2" t="s">
        <v>29</v>
      </c>
    </row>
    <row r="50" spans="4:14" x14ac:dyDescent="0.25">
      <c r="D50" s="2" t="s">
        <v>4</v>
      </c>
      <c r="E50" s="2">
        <v>29.63</v>
      </c>
      <c r="H50" s="2" t="s">
        <v>4</v>
      </c>
      <c r="I50" s="2">
        <v>1.59</v>
      </c>
    </row>
    <row r="51" spans="4:14" x14ac:dyDescent="0.25">
      <c r="D51" s="2" t="s">
        <v>5</v>
      </c>
      <c r="E51" s="2">
        <v>33.75</v>
      </c>
      <c r="H51" s="2" t="s">
        <v>5</v>
      </c>
      <c r="I51" s="2">
        <v>1.59</v>
      </c>
    </row>
    <row r="52" spans="4:14" x14ac:dyDescent="0.25">
      <c r="D52" s="2" t="s">
        <v>6</v>
      </c>
      <c r="E52" s="2">
        <v>34.47</v>
      </c>
      <c r="H52" s="2" t="s">
        <v>6</v>
      </c>
      <c r="I52" s="2">
        <v>1.77</v>
      </c>
    </row>
    <row r="53" spans="4:14" x14ac:dyDescent="0.25">
      <c r="D53" s="2" t="s">
        <v>7</v>
      </c>
      <c r="E53" s="2">
        <v>31.67</v>
      </c>
      <c r="H53" s="2" t="s">
        <v>7</v>
      </c>
      <c r="I53" s="2">
        <v>1.47</v>
      </c>
    </row>
    <row r="54" spans="4:14" x14ac:dyDescent="0.25">
      <c r="D54" s="2" t="s">
        <v>8</v>
      </c>
      <c r="E54" s="2">
        <v>30.38</v>
      </c>
      <c r="H54" s="2" t="s">
        <v>8</v>
      </c>
      <c r="I54" s="2">
        <v>1.59</v>
      </c>
    </row>
    <row r="55" spans="4:14" x14ac:dyDescent="0.25">
      <c r="D55" s="4" t="s">
        <v>9</v>
      </c>
      <c r="E55" s="4">
        <f>AVERAGE(E50:E54)</f>
        <v>31.979999999999997</v>
      </c>
      <c r="H55" s="4" t="s">
        <v>9</v>
      </c>
      <c r="I55" s="4">
        <f>AVERAGE(I50:I54)</f>
        <v>1.6019999999999999</v>
      </c>
    </row>
    <row r="56" spans="4:14" x14ac:dyDescent="0.25">
      <c r="D56" s="4" t="s">
        <v>25</v>
      </c>
      <c r="E56" s="4">
        <f>STDEV(E50:E54)</f>
        <v>2.0923431840881173</v>
      </c>
      <c r="H56" s="4" t="s">
        <v>25</v>
      </c>
      <c r="I56" s="4">
        <f>STDEV(I50:I54)</f>
        <v>0.10733126291998991</v>
      </c>
    </row>
    <row r="64" spans="4:14" x14ac:dyDescent="0.25">
      <c r="D64" s="1" t="s">
        <v>35</v>
      </c>
      <c r="N64" s="1" t="s">
        <v>29</v>
      </c>
    </row>
    <row r="66" spans="4:16" x14ac:dyDescent="0.25">
      <c r="D66" s="2" t="s">
        <v>30</v>
      </c>
      <c r="E66" s="2">
        <v>173.476</v>
      </c>
      <c r="F66" s="2">
        <v>18.428059583146563</v>
      </c>
      <c r="N66" s="2" t="s">
        <v>30</v>
      </c>
      <c r="O66" s="2">
        <v>13.35</v>
      </c>
      <c r="P66" s="2">
        <v>1.2779084474249316</v>
      </c>
    </row>
    <row r="67" spans="4:16" x14ac:dyDescent="0.25">
      <c r="D67" s="2" t="s">
        <v>37</v>
      </c>
      <c r="E67" s="2">
        <v>161.04</v>
      </c>
      <c r="F67" s="2">
        <v>8.4783636392879451</v>
      </c>
      <c r="N67" s="2" t="s">
        <v>31</v>
      </c>
      <c r="O67" s="2">
        <v>10.035999999999998</v>
      </c>
      <c r="P67" s="2">
        <v>1.6316035057574643</v>
      </c>
    </row>
    <row r="68" spans="4:16" x14ac:dyDescent="0.25">
      <c r="D68" s="2" t="s">
        <v>38</v>
      </c>
      <c r="E68" s="2">
        <v>80.05</v>
      </c>
      <c r="F68" s="2">
        <v>3.398845392188353</v>
      </c>
      <c r="N68" s="2" t="s">
        <v>32</v>
      </c>
      <c r="O68" s="2">
        <v>3.2520000000000002</v>
      </c>
      <c r="P68" s="2">
        <v>0.32267630839589084</v>
      </c>
    </row>
    <row r="69" spans="4:16" x14ac:dyDescent="0.25">
      <c r="D69" s="2" t="s">
        <v>39</v>
      </c>
      <c r="E69" s="2">
        <v>31.979999999999997</v>
      </c>
      <c r="F69" s="2">
        <v>2.0923431840881173</v>
      </c>
      <c r="N69" s="2" t="s">
        <v>33</v>
      </c>
      <c r="O69" s="2">
        <v>1.6019999999999999</v>
      </c>
      <c r="P69" s="2">
        <v>0.10733126291998991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pure cellulose</vt:lpstr>
      <vt:lpstr>2li6cell</vt:lpstr>
      <vt:lpstr>4li4cell-1</vt:lpstr>
      <vt:lpstr>6li2cell-1</vt:lpstr>
      <vt:lpstr>YM</vt:lpstr>
      <vt:lpstr>TS</vt:lpstr>
      <vt:lpstr>TS &amp; strain 2CM GAUGE LENGTH</vt:lpstr>
    </vt:vector>
  </TitlesOfParts>
  <Company>University of Bristol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 Rizal Vincent</dc:creator>
  <cp:lastModifiedBy>Rahatekar, Sameer</cp:lastModifiedBy>
  <dcterms:created xsi:type="dcterms:W3CDTF">2015-11-05T14:19:57Z</dcterms:created>
  <dcterms:modified xsi:type="dcterms:W3CDTF">2018-03-22T16:10:45Z</dcterms:modified>
</cp:coreProperties>
</file>