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18240" windowHeight="366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28" i="1" l="1"/>
  <c r="C29" i="1"/>
  <c r="D28" i="1"/>
  <c r="D29" i="1"/>
  <c r="E28" i="1"/>
  <c r="E29" i="1"/>
  <c r="I33" i="1"/>
  <c r="J33" i="1"/>
  <c r="K33" i="1"/>
  <c r="L33" i="1"/>
  <c r="M33" i="1"/>
  <c r="H33" i="1"/>
  <c r="M32" i="1" l="1"/>
  <c r="L32" i="1"/>
  <c r="K32" i="1"/>
  <c r="J32" i="1"/>
  <c r="I32" i="1"/>
  <c r="H32" i="1"/>
  <c r="M31" i="1"/>
  <c r="L31" i="1"/>
  <c r="K31" i="1"/>
  <c r="J31" i="1"/>
  <c r="I31" i="1"/>
  <c r="H31" i="1"/>
</calcChain>
</file>

<file path=xl/sharedStrings.xml><?xml version="1.0" encoding="utf-8"?>
<sst xmlns="http://schemas.openxmlformats.org/spreadsheetml/2006/main" count="23" uniqueCount="17">
  <si>
    <t xml:space="preserve"> </t>
  </si>
  <si>
    <t>One rolling pass</t>
  </si>
  <si>
    <t>Two rolling passes</t>
  </si>
  <si>
    <t>Tee Section</t>
  </si>
  <si>
    <t>Cruciform</t>
  </si>
  <si>
    <t>No rolling</t>
  </si>
  <si>
    <t>CST</t>
  </si>
  <si>
    <t xml:space="preserve">CSX </t>
  </si>
  <si>
    <t>R1T</t>
  </si>
  <si>
    <t>R2T</t>
  </si>
  <si>
    <t>R1X</t>
  </si>
  <si>
    <t>R2X</t>
  </si>
  <si>
    <t>mean</t>
  </si>
  <si>
    <t>Std Dev</t>
  </si>
  <si>
    <t>Standard error</t>
  </si>
  <si>
    <t>Count</t>
  </si>
  <si>
    <t>Standard Errors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</si>
</sst>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</font>
    <font>
      <sz val="8"/>
      <color theme="1"/>
      <name val="Calibri"/>
      <family val="2"/>
      <scheme val="minor"/>
    </font>
    <font>
      <sz val="9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1F1F1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0" fontId="1" fillId="0" borderId="0" xfId="1" applyBorder="1"/>
    <xf numFmtId="0" fontId="2" fillId="0" borderId="0" xfId="1" applyFont="1"/>
    <xf numFmtId="0" fontId="2" fillId="0" borderId="0" xfId="0" applyFont="1"/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Sheet1!$D$3</c:f>
              <c:strCache>
                <c:ptCount val="1"/>
                <c:pt idx="0">
                  <c:v>One rolling pass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Sheet1!$D$28:$D$29</c:f>
                <c:numCache>
                  <c:formatCode>General</c:formatCode>
                  <c:ptCount val="2"/>
                  <c:pt idx="0">
                    <c:v>2.8395248254889243E-2</c:v>
                  </c:pt>
                  <c:pt idx="1">
                    <c:v>3.3447904952014745E-2</c:v>
                  </c:pt>
                </c:numCache>
              </c:numRef>
            </c:plus>
            <c:minus>
              <c:numRef>
                <c:f>Sheet1!$D$28:$D$29</c:f>
                <c:numCache>
                  <c:formatCode>General</c:formatCode>
                  <c:ptCount val="2"/>
                  <c:pt idx="0">
                    <c:v>2.8395248254889243E-2</c:v>
                  </c:pt>
                  <c:pt idx="1">
                    <c:v>3.3447904952014745E-2</c:v>
                  </c:pt>
                </c:numCache>
              </c:numRef>
            </c:minus>
          </c:errBars>
          <c:cat>
            <c:strRef>
              <c:f>Sheet1!$B$4:$B$5</c:f>
              <c:strCache>
                <c:ptCount val="2"/>
                <c:pt idx="0">
                  <c:v>Tee Section</c:v>
                </c:pt>
                <c:pt idx="1">
                  <c:v>Cruciform</c:v>
                </c:pt>
              </c:strCache>
            </c:strRef>
          </c:cat>
          <c:val>
            <c:numRef>
              <c:f>Sheet1!$D$4:$D$5</c:f>
              <c:numCache>
                <c:formatCode>General</c:formatCode>
                <c:ptCount val="2"/>
                <c:pt idx="0">
                  <c:v>0.1009</c:v>
                </c:pt>
                <c:pt idx="1">
                  <c:v>6.9699999999999998E-2</c:v>
                </c:pt>
              </c:numCache>
            </c:numRef>
          </c:val>
        </c:ser>
        <c:ser>
          <c:idx val="1"/>
          <c:order val="1"/>
          <c:tx>
            <c:strRef>
              <c:f>Sheet1!$E$3</c:f>
              <c:strCache>
                <c:ptCount val="1"/>
                <c:pt idx="0">
                  <c:v>Two rolling passes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Sheet1!$E$28:$E$29</c:f>
                <c:numCache>
                  <c:formatCode>General</c:formatCode>
                  <c:ptCount val="2"/>
                  <c:pt idx="0">
                    <c:v>9.6500495744904543E-3</c:v>
                  </c:pt>
                  <c:pt idx="1">
                    <c:v>3.5503434019267667E-3</c:v>
                  </c:pt>
                </c:numCache>
              </c:numRef>
            </c:plus>
            <c:minus>
              <c:numRef>
                <c:f>Sheet1!$E$28:$E$29</c:f>
                <c:numCache>
                  <c:formatCode>General</c:formatCode>
                  <c:ptCount val="2"/>
                  <c:pt idx="0">
                    <c:v>9.6500495744904543E-3</c:v>
                  </c:pt>
                  <c:pt idx="1">
                    <c:v>3.5503434019267667E-3</c:v>
                  </c:pt>
                </c:numCache>
              </c:numRef>
            </c:minus>
          </c:errBars>
          <c:cat>
            <c:strRef>
              <c:f>Sheet1!$B$4:$B$5</c:f>
              <c:strCache>
                <c:ptCount val="2"/>
                <c:pt idx="0">
                  <c:v>Tee Section</c:v>
                </c:pt>
                <c:pt idx="1">
                  <c:v>Cruciform</c:v>
                </c:pt>
              </c:strCache>
            </c:strRef>
          </c:cat>
          <c:val>
            <c:numRef>
              <c:f>Sheet1!$E$4:$E$5</c:f>
              <c:numCache>
                <c:formatCode>General</c:formatCode>
                <c:ptCount val="2"/>
                <c:pt idx="0">
                  <c:v>3.3000000000000002E-2</c:v>
                </c:pt>
                <c:pt idx="1">
                  <c:v>2.41E-2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331136"/>
        <c:axId val="102332672"/>
      </c:barChart>
      <c:catAx>
        <c:axId val="102331136"/>
        <c:scaling>
          <c:orientation val="minMax"/>
        </c:scaling>
        <c:delete val="0"/>
        <c:axPos val="b"/>
        <c:majorTickMark val="out"/>
        <c:minorTickMark val="none"/>
        <c:tickLblPos val="nextTo"/>
        <c:crossAx val="102332672"/>
        <c:crosses val="autoZero"/>
        <c:auto val="1"/>
        <c:lblAlgn val="ctr"/>
        <c:lblOffset val="100"/>
        <c:noMultiLvlLbl val="0"/>
      </c:catAx>
      <c:valAx>
        <c:axId val="10233267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sz="1100"/>
                  <a:t>Mean grain size (mm^2)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 b="0"/>
            </a:pPr>
            <a:endParaRPr lang="en-US"/>
          </a:p>
        </c:txPr>
        <c:crossAx val="102331136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504825</xdr:colOff>
      <xdr:row>6</xdr:row>
      <xdr:rowOff>133350</xdr:rowOff>
    </xdr:from>
    <xdr:to>
      <xdr:col>4</xdr:col>
      <xdr:colOff>1352550</xdr:colOff>
      <xdr:row>22</xdr:row>
      <xdr:rowOff>9525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33"/>
  <sheetViews>
    <sheetView tabSelected="1" workbookViewId="0">
      <selection activeCell="I37" sqref="I37"/>
    </sheetView>
  </sheetViews>
  <sheetFormatPr defaultRowHeight="14.25" x14ac:dyDescent="0.2"/>
  <cols>
    <col min="4" max="4" width="21.125" customWidth="1"/>
    <col min="5" max="5" width="18.625" customWidth="1"/>
    <col min="7" max="7" width="31.875" customWidth="1"/>
  </cols>
  <sheetData>
    <row r="3" spans="2:5" x14ac:dyDescent="0.2">
      <c r="B3" s="1" t="s">
        <v>0</v>
      </c>
      <c r="C3" s="1" t="s">
        <v>5</v>
      </c>
      <c r="D3" s="1" t="s">
        <v>1</v>
      </c>
      <c r="E3" s="1" t="s">
        <v>2</v>
      </c>
    </row>
    <row r="4" spans="2:5" x14ac:dyDescent="0.2">
      <c r="B4" s="1" t="s">
        <v>3</v>
      </c>
      <c r="C4" s="3">
        <v>1.2818000000000001</v>
      </c>
      <c r="D4" s="2">
        <v>0.1009</v>
      </c>
      <c r="E4" s="2">
        <v>3.3000000000000002E-2</v>
      </c>
    </row>
    <row r="5" spans="2:5" x14ac:dyDescent="0.2">
      <c r="B5" s="1" t="s">
        <v>4</v>
      </c>
      <c r="C5" s="3">
        <v>1.1617</v>
      </c>
      <c r="D5" s="2">
        <v>6.9699999999999998E-2</v>
      </c>
      <c r="E5" s="2">
        <v>2.41E-2</v>
      </c>
    </row>
    <row r="11" spans="2:5" x14ac:dyDescent="0.2">
      <c r="D11" s="2"/>
      <c r="E11" s="2"/>
    </row>
    <row r="12" spans="2:5" x14ac:dyDescent="0.2">
      <c r="D12" s="2"/>
      <c r="E12" s="2"/>
    </row>
    <row r="19" spans="2:13" ht="15" thickBot="1" x14ac:dyDescent="0.25">
      <c r="H19" t="s">
        <v>6</v>
      </c>
      <c r="I19" t="s">
        <v>8</v>
      </c>
      <c r="J19" t="s">
        <v>9</v>
      </c>
      <c r="K19" t="s">
        <v>7</v>
      </c>
      <c r="L19" t="s">
        <v>10</v>
      </c>
      <c r="M19" t="s">
        <v>11</v>
      </c>
    </row>
    <row r="20" spans="2:13" ht="15" thickBot="1" x14ac:dyDescent="0.25">
      <c r="H20" s="4">
        <v>0.82099999999999995</v>
      </c>
      <c r="I20" s="6">
        <v>0.104</v>
      </c>
      <c r="J20" s="4">
        <v>1.9E-2</v>
      </c>
      <c r="K20" s="6">
        <v>0.57499999999999996</v>
      </c>
      <c r="L20" s="4">
        <v>0.27800000000000002</v>
      </c>
      <c r="M20" s="6">
        <v>3.5999999999999997E-2</v>
      </c>
    </row>
    <row r="21" spans="2:13" ht="15" thickBot="1" x14ac:dyDescent="0.25">
      <c r="H21" s="5">
        <v>2.1549999999999998</v>
      </c>
      <c r="I21" s="7">
        <v>3.3000000000000002E-2</v>
      </c>
      <c r="J21" s="5">
        <v>0.02</v>
      </c>
      <c r="K21" s="7">
        <v>0.77200000000000002</v>
      </c>
      <c r="L21" s="5">
        <v>1.9E-2</v>
      </c>
      <c r="M21" s="7">
        <v>2.1999999999999999E-2</v>
      </c>
    </row>
    <row r="22" spans="2:13" ht="15" thickBot="1" x14ac:dyDescent="0.25">
      <c r="H22" s="5">
        <v>1.175</v>
      </c>
      <c r="I22" s="7">
        <v>5.0999999999999997E-2</v>
      </c>
      <c r="J22" s="5">
        <v>1.7999999999999999E-2</v>
      </c>
      <c r="K22" s="7">
        <v>2.069</v>
      </c>
      <c r="L22" s="5">
        <v>0.20799999999999999</v>
      </c>
      <c r="M22" s="7">
        <v>3.5999999999999997E-2</v>
      </c>
    </row>
    <row r="23" spans="2:13" ht="15" thickBot="1" x14ac:dyDescent="0.25">
      <c r="H23" s="5">
        <v>0.97599999999999998</v>
      </c>
      <c r="I23" s="7">
        <v>3.4000000000000002E-2</v>
      </c>
      <c r="J23" s="5">
        <v>9.2999999999999999E-2</v>
      </c>
      <c r="K23" s="7">
        <v>1.2310000000000001</v>
      </c>
      <c r="L23" s="5">
        <v>1.7999999999999999E-2</v>
      </c>
      <c r="M23" s="7">
        <v>3.7999999999999999E-2</v>
      </c>
    </row>
    <row r="24" spans="2:13" ht="15" thickBot="1" x14ac:dyDescent="0.25">
      <c r="I24" s="7">
        <v>1.7000000000000001E-2</v>
      </c>
      <c r="J24" s="5">
        <v>4.1000000000000002E-2</v>
      </c>
      <c r="L24" s="5">
        <v>7.0000000000000001E-3</v>
      </c>
      <c r="M24" s="7">
        <v>1.2999999999999999E-2</v>
      </c>
    </row>
    <row r="25" spans="2:13" ht="15" thickBot="1" x14ac:dyDescent="0.25">
      <c r="I25" s="7">
        <v>4.8000000000000001E-2</v>
      </c>
      <c r="J25" s="5">
        <v>0.01</v>
      </c>
      <c r="L25" s="5">
        <v>8.0000000000000002E-3</v>
      </c>
      <c r="M25" s="7">
        <v>2.9000000000000001E-2</v>
      </c>
    </row>
    <row r="26" spans="2:13" ht="15" thickBot="1" x14ac:dyDescent="0.25">
      <c r="B26" s="1"/>
      <c r="C26" s="1"/>
      <c r="D26" s="1" t="s">
        <v>16</v>
      </c>
      <c r="E26" s="1"/>
      <c r="I26" s="7">
        <v>0.192</v>
      </c>
      <c r="J26" s="5">
        <v>1.7000000000000001E-2</v>
      </c>
      <c r="L26" s="5">
        <v>0.04</v>
      </c>
      <c r="M26" s="7">
        <v>1.4999999999999999E-2</v>
      </c>
    </row>
    <row r="27" spans="2:13" ht="15" thickBot="1" x14ac:dyDescent="0.25">
      <c r="B27" s="1" t="s">
        <v>0</v>
      </c>
      <c r="C27" s="1" t="s">
        <v>5</v>
      </c>
      <c r="D27" s="1" t="s">
        <v>1</v>
      </c>
      <c r="E27" s="1" t="s">
        <v>2</v>
      </c>
      <c r="I27" s="7">
        <v>0.17899999999999999</v>
      </c>
      <c r="J27" s="5">
        <v>6.8000000000000005E-2</v>
      </c>
      <c r="L27" s="5">
        <v>1.4E-2</v>
      </c>
      <c r="M27" s="7">
        <v>1.7000000000000001E-2</v>
      </c>
    </row>
    <row r="28" spans="2:13" ht="15" thickBot="1" x14ac:dyDescent="0.25">
      <c r="B28" s="1" t="s">
        <v>3</v>
      </c>
      <c r="C28" s="3">
        <f>H33</f>
        <v>0.29996315745993418</v>
      </c>
      <c r="D28" s="2">
        <f>I33</f>
        <v>2.8395248254889243E-2</v>
      </c>
      <c r="E28" s="2">
        <f>J33</f>
        <v>9.6500495744904543E-3</v>
      </c>
      <c r="I28" s="7">
        <v>0.25</v>
      </c>
      <c r="J28" s="5">
        <v>1.2E-2</v>
      </c>
      <c r="L28" s="5">
        <v>3.6999999999999998E-2</v>
      </c>
      <c r="M28" s="7">
        <v>1.2E-2</v>
      </c>
    </row>
    <row r="29" spans="2:13" x14ac:dyDescent="0.2">
      <c r="B29" s="1" t="s">
        <v>4</v>
      </c>
      <c r="C29" s="3">
        <f>K33</f>
        <v>0.3321744960609308</v>
      </c>
      <c r="D29" s="2">
        <f>L33</f>
        <v>3.3447904952014745E-2</v>
      </c>
      <c r="E29" s="2">
        <f>M33</f>
        <v>3.5503434019267667E-3</v>
      </c>
    </row>
    <row r="30" spans="2:13" x14ac:dyDescent="0.2">
      <c r="G30" t="s">
        <v>15</v>
      </c>
      <c r="H30">
        <v>4</v>
      </c>
      <c r="I30" s="8">
        <v>9</v>
      </c>
      <c r="J30" s="9">
        <v>9</v>
      </c>
      <c r="K30">
        <v>4</v>
      </c>
      <c r="L30" s="9">
        <v>9</v>
      </c>
      <c r="M30" s="8">
        <v>9</v>
      </c>
    </row>
    <row r="31" spans="2:13" x14ac:dyDescent="0.2">
      <c r="G31" t="s">
        <v>12</v>
      </c>
      <c r="H31">
        <f>AVERAGE(H20:H23)</f>
        <v>1.2817499999999999</v>
      </c>
      <c r="I31">
        <f>AVERAGE(I20:I28)</f>
        <v>0.10088888888888888</v>
      </c>
      <c r="J31">
        <f>AVERAGE(J20:J28)</f>
        <v>3.3111111111111119E-2</v>
      </c>
      <c r="K31">
        <f>AVERAGE(K20:K23)</f>
        <v>1.1617500000000001</v>
      </c>
      <c r="L31">
        <f>AVERAGE(L20:L28)</f>
        <v>6.9888888888888903E-2</v>
      </c>
      <c r="M31">
        <f>AVERAGE(M20:M28)</f>
        <v>2.4222222222222225E-2</v>
      </c>
    </row>
    <row r="32" spans="2:13" x14ac:dyDescent="0.2">
      <c r="G32" t="s">
        <v>13</v>
      </c>
      <c r="H32">
        <f>STDEV(H20:H23)</f>
        <v>0.59992631491986836</v>
      </c>
      <c r="I32">
        <f>STDEV(I20:I28)</f>
        <v>8.5185744764667726E-2</v>
      </c>
      <c r="J32">
        <f>STDEV(J20:J28)</f>
        <v>2.8950148723471361E-2</v>
      </c>
      <c r="K32">
        <f>STDEV(K20:K23)</f>
        <v>0.6643489921218616</v>
      </c>
      <c r="L32">
        <f>STDEV(L20:L28)</f>
        <v>0.10034371485604424</v>
      </c>
      <c r="M32">
        <f>STDEV(M20:M28)</f>
        <v>1.06510302057803E-2</v>
      </c>
    </row>
    <row r="33" spans="7:13" x14ac:dyDescent="0.2">
      <c r="G33" t="s">
        <v>14</v>
      </c>
      <c r="H33">
        <f>H32/(SQRT(H30))</f>
        <v>0.29996315745993418</v>
      </c>
      <c r="I33">
        <f t="shared" ref="I33:M33" si="0">I32/(SQRT(I30))</f>
        <v>2.8395248254889243E-2</v>
      </c>
      <c r="J33">
        <f t="shared" si="0"/>
        <v>9.6500495744904543E-3</v>
      </c>
      <c r="K33">
        <f t="shared" si="0"/>
        <v>0.3321744960609308</v>
      </c>
      <c r="L33">
        <f t="shared" si="0"/>
        <v>3.3447904952014745E-2</v>
      </c>
      <c r="M33">
        <f t="shared" si="0"/>
        <v>3.5503434019267667E-3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"%username%"</cp:lastModifiedBy>
  <dcterms:created xsi:type="dcterms:W3CDTF">2017-08-15T10:23:16Z</dcterms:created>
  <dcterms:modified xsi:type="dcterms:W3CDTF">2017-08-15T11:30:47Z</dcterms:modified>
</cp:coreProperties>
</file>