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40" windowWidth="18195" windowHeight="11130"/>
  </bookViews>
  <sheets>
    <sheet name="Summary bar chart" sheetId="4" r:id="rId1"/>
  </sheets>
  <calcPr calcId="171027"/>
</workbook>
</file>

<file path=xl/calcChain.xml><?xml version="1.0" encoding="utf-8"?>
<calcChain xmlns="http://schemas.openxmlformats.org/spreadsheetml/2006/main">
  <c r="E16" i="4" l="1"/>
  <c r="D16" i="4"/>
  <c r="E15" i="4"/>
  <c r="D15" i="4"/>
  <c r="E14" i="4"/>
  <c r="D14" i="4"/>
  <c r="E13" i="4"/>
  <c r="D13" i="4"/>
  <c r="D17" i="4" s="1"/>
  <c r="E10" i="4"/>
  <c r="D10" i="4"/>
  <c r="E9" i="4"/>
  <c r="D9" i="4"/>
  <c r="E8" i="4"/>
  <c r="D8" i="4"/>
  <c r="D11" i="4" s="1"/>
  <c r="E5" i="4"/>
  <c r="D5" i="4"/>
  <c r="E4" i="4"/>
  <c r="D4" i="4"/>
  <c r="E3" i="4"/>
  <c r="D3" i="4"/>
  <c r="D6" i="4" s="1"/>
</calcChain>
</file>

<file path=xl/sharedStrings.xml><?xml version="1.0" encoding="utf-8"?>
<sst xmlns="http://schemas.openxmlformats.org/spreadsheetml/2006/main" count="38" uniqueCount="14">
  <si>
    <t>BAC</t>
  </si>
  <si>
    <t>Active</t>
  </si>
  <si>
    <t>Inactive</t>
  </si>
  <si>
    <t>Clean</t>
  </si>
  <si>
    <t>Slope</t>
  </si>
  <si>
    <t>Y</t>
  </si>
  <si>
    <t>n</t>
  </si>
  <si>
    <t>R2</t>
  </si>
  <si>
    <t>Resorcinol</t>
  </si>
  <si>
    <t>K (mg^1-(1/n) L^1/n g^-1)</t>
  </si>
  <si>
    <t>Leucine</t>
  </si>
  <si>
    <t>Serine</t>
  </si>
  <si>
    <t>Metaldehyde</t>
  </si>
  <si>
    <t>Stdev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</si>
</sst>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6">
    <xf numFmtId="0" fontId="0" fillId="0" borderId="0" xfId="0"/>
    <xf numFmtId="0" fontId="0" fillId="0" borderId="12" xfId="0" applyBorder="1"/>
    <xf numFmtId="0" fontId="0" fillId="0" borderId="17" xfId="0" applyBorder="1"/>
    <xf numFmtId="0" fontId="0" fillId="0" borderId="15" xfId="0" applyBorder="1"/>
    <xf numFmtId="0" fontId="0" fillId="0" borderId="16" xfId="0" applyBorder="1"/>
    <xf numFmtId="0" fontId="0" fillId="0" borderId="0" xfId="0" applyBorder="1"/>
    <xf numFmtId="0" fontId="0" fillId="0" borderId="14" xfId="0" applyBorder="1"/>
    <xf numFmtId="0" fontId="0" fillId="0" borderId="11" xfId="0" applyBorder="1"/>
    <xf numFmtId="0" fontId="0" fillId="0" borderId="0" xfId="0" applyAlignment="1">
      <alignment horizontal="center" vertical="center" wrapText="1"/>
    </xf>
    <xf numFmtId="0" fontId="0" fillId="0" borderId="0" xfId="0" applyFill="1" applyBorder="1"/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0" xfId="0" applyBorder="1"/>
    <xf numFmtId="0" fontId="0" fillId="0" borderId="13" xfId="0" applyBorder="1"/>
    <xf numFmtId="0" fontId="0" fillId="0" borderId="0" xfId="0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'Summary bar chart'!$A$3</c:f>
              <c:strCache>
                <c:ptCount val="1"/>
                <c:pt idx="0">
                  <c:v>Active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errBars>
            <c:errBarType val="both"/>
            <c:errValType val="cust"/>
            <c:noEndCap val="0"/>
            <c:plus>
              <c:numRef>
                <c:f>('Summary bar chart'!$G$3,'Summary bar chart'!$G$8,'Summary bar chart'!$G$13,'Summary bar chart'!$G$19)</c:f>
                <c:numCache>
                  <c:formatCode>General</c:formatCode>
                  <c:ptCount val="4"/>
                  <c:pt idx="0">
                    <c:v>0.01</c:v>
                  </c:pt>
                  <c:pt idx="1">
                    <c:v>3.0000000000000001E-3</c:v>
                  </c:pt>
                  <c:pt idx="2">
                    <c:v>2E-3</c:v>
                  </c:pt>
                  <c:pt idx="3">
                    <c:v>4.0000000000000001E-3</c:v>
                  </c:pt>
                </c:numCache>
              </c:numRef>
            </c:plus>
            <c:minus>
              <c:numRef>
                <c:f>('Summary bar chart'!$G$3,'Summary bar chart'!$G$8,'Summary bar chart'!$G$13,'Summary bar chart'!$G$19)</c:f>
                <c:numCache>
                  <c:formatCode>General</c:formatCode>
                  <c:ptCount val="4"/>
                  <c:pt idx="0">
                    <c:v>0.01</c:v>
                  </c:pt>
                  <c:pt idx="1">
                    <c:v>3.0000000000000001E-3</c:v>
                  </c:pt>
                  <c:pt idx="2">
                    <c:v>2E-3</c:v>
                  </c:pt>
                  <c:pt idx="3">
                    <c:v>4.0000000000000001E-3</c:v>
                  </c:pt>
                </c:numCache>
              </c:numRef>
            </c:minus>
          </c:errBars>
          <c:cat>
            <c:strRef>
              <c:f>('Summary bar chart'!$A$2,'Summary bar chart'!$A$7,'Summary bar chart'!$A$12,'Summary bar chart'!$A$18)</c:f>
              <c:strCache>
                <c:ptCount val="4"/>
                <c:pt idx="0">
                  <c:v>Leucine</c:v>
                </c:pt>
                <c:pt idx="1">
                  <c:v>Serine</c:v>
                </c:pt>
                <c:pt idx="2">
                  <c:v>Resorcinol</c:v>
                </c:pt>
                <c:pt idx="3">
                  <c:v>Metaldehyde</c:v>
                </c:pt>
              </c:strCache>
            </c:strRef>
          </c:cat>
          <c:val>
            <c:numRef>
              <c:f>('Summary bar chart'!$D$3,'Summary bar chart'!$D$8,'Summary bar chart'!$D$13,'Summary bar chart'!$D$19)</c:f>
              <c:numCache>
                <c:formatCode>General</c:formatCode>
                <c:ptCount val="4"/>
                <c:pt idx="0">
                  <c:v>0.17294181001318976</c:v>
                </c:pt>
                <c:pt idx="1">
                  <c:v>3.9021144211413589E-2</c:v>
                </c:pt>
                <c:pt idx="2">
                  <c:v>2.1100852418604821E-2</c:v>
                </c:pt>
                <c:pt idx="3">
                  <c:v>5.8952197706549168E-3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884-42C6-A381-4D98DF88CC9D}"/>
            </c:ext>
          </c:extLst>
        </c:ser>
        <c:ser>
          <c:idx val="1"/>
          <c:order val="1"/>
          <c:tx>
            <c:strRef>
              <c:f>'Summary bar chart'!$A$4</c:f>
              <c:strCache>
                <c:ptCount val="1"/>
                <c:pt idx="0">
                  <c:v>Inactive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errBars>
            <c:errBarType val="both"/>
            <c:errValType val="cust"/>
            <c:noEndCap val="0"/>
            <c:plus>
              <c:numRef>
                <c:f>('Summary bar chart'!$G$4,'Summary bar chart'!$G$9,'Summary bar chart'!$G$14,'Summary bar chart'!$G$20)</c:f>
                <c:numCache>
                  <c:formatCode>General</c:formatCode>
                  <c:ptCount val="4"/>
                  <c:pt idx="0">
                    <c:v>0.02</c:v>
                  </c:pt>
                  <c:pt idx="1">
                    <c:v>5.0000000000000001E-3</c:v>
                  </c:pt>
                  <c:pt idx="2">
                    <c:v>5.0000000000000001E-4</c:v>
                  </c:pt>
                  <c:pt idx="3">
                    <c:v>4.0000000000000003E-5</c:v>
                  </c:pt>
                </c:numCache>
              </c:numRef>
            </c:plus>
            <c:minus>
              <c:numRef>
                <c:f>('Summary bar chart'!$G$4,'Summary bar chart'!$G$9,'Summary bar chart'!$G$14,'Summary bar chart'!$G$20)</c:f>
                <c:numCache>
                  <c:formatCode>General</c:formatCode>
                  <c:ptCount val="4"/>
                  <c:pt idx="0">
                    <c:v>0.02</c:v>
                  </c:pt>
                  <c:pt idx="1">
                    <c:v>5.0000000000000001E-3</c:v>
                  </c:pt>
                  <c:pt idx="2">
                    <c:v>5.0000000000000001E-4</c:v>
                  </c:pt>
                  <c:pt idx="3">
                    <c:v>4.0000000000000003E-5</c:v>
                  </c:pt>
                </c:numCache>
              </c:numRef>
            </c:minus>
          </c:errBars>
          <c:cat>
            <c:strRef>
              <c:f>('Summary bar chart'!$A$2,'Summary bar chart'!$A$7,'Summary bar chart'!$A$12,'Summary bar chart'!$A$18)</c:f>
              <c:strCache>
                <c:ptCount val="4"/>
                <c:pt idx="0">
                  <c:v>Leucine</c:v>
                </c:pt>
                <c:pt idx="1">
                  <c:v>Serine</c:v>
                </c:pt>
                <c:pt idx="2">
                  <c:v>Resorcinol</c:v>
                </c:pt>
                <c:pt idx="3">
                  <c:v>Metaldehyde</c:v>
                </c:pt>
              </c:strCache>
            </c:strRef>
          </c:cat>
          <c:val>
            <c:numRef>
              <c:f>('Summary bar chart'!$D$4,'Summary bar chart'!$D$9,'Summary bar chart'!$D$14,'Summary bar chart'!$D$20)</c:f>
              <c:numCache>
                <c:formatCode>General</c:formatCode>
                <c:ptCount val="4"/>
                <c:pt idx="0">
                  <c:v>2.9066985902988302E-2</c:v>
                </c:pt>
                <c:pt idx="1">
                  <c:v>9.0531559164848431E-3</c:v>
                </c:pt>
                <c:pt idx="2">
                  <c:v>2.0530522392794674E-3</c:v>
                </c:pt>
                <c:pt idx="3">
                  <c:v>7.9451115661835648E-3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884-42C6-A381-4D98DF88CC9D}"/>
            </c:ext>
          </c:extLst>
        </c:ser>
        <c:ser>
          <c:idx val="2"/>
          <c:order val="2"/>
          <c:tx>
            <c:strRef>
              <c:f>'Summary bar chart'!$A$5</c:f>
              <c:strCache>
                <c:ptCount val="1"/>
                <c:pt idx="0">
                  <c:v>Clean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</c:spPr>
          <c:invertIfNegative val="0"/>
          <c:errBars>
            <c:errBarType val="both"/>
            <c:errValType val="cust"/>
            <c:noEndCap val="0"/>
            <c:plus>
              <c:numRef>
                <c:f>('Summary bar chart'!$G$5,'Summary bar chart'!$G$10,'Summary bar chart'!$G$15,'Summary bar chart'!$G$21)</c:f>
                <c:numCache>
                  <c:formatCode>General</c:formatCode>
                  <c:ptCount val="4"/>
                  <c:pt idx="0">
                    <c:v>4.0000000000000002E-4</c:v>
                  </c:pt>
                  <c:pt idx="1">
                    <c:v>2E-3</c:v>
                  </c:pt>
                  <c:pt idx="2">
                    <c:v>4.0000000000000003E-5</c:v>
                  </c:pt>
                  <c:pt idx="3">
                    <c:v>5.0000000000000002E-5</c:v>
                  </c:pt>
                </c:numCache>
              </c:numRef>
            </c:plus>
            <c:minus>
              <c:numRef>
                <c:f>('Summary bar chart'!$G$5,'Summary bar chart'!$G$10,'Summary bar chart'!$G$15,'Summary bar chart'!$G$21)</c:f>
                <c:numCache>
                  <c:formatCode>General</c:formatCode>
                  <c:ptCount val="4"/>
                  <c:pt idx="0">
                    <c:v>4.0000000000000002E-4</c:v>
                  </c:pt>
                  <c:pt idx="1">
                    <c:v>2E-3</c:v>
                  </c:pt>
                  <c:pt idx="2">
                    <c:v>4.0000000000000003E-5</c:v>
                  </c:pt>
                  <c:pt idx="3">
                    <c:v>5.0000000000000002E-5</c:v>
                  </c:pt>
                </c:numCache>
              </c:numRef>
            </c:minus>
          </c:errBars>
          <c:cat>
            <c:strRef>
              <c:f>('Summary bar chart'!$A$2,'Summary bar chart'!$A$7,'Summary bar chart'!$A$12,'Summary bar chart'!$A$18)</c:f>
              <c:strCache>
                <c:ptCount val="4"/>
                <c:pt idx="0">
                  <c:v>Leucine</c:v>
                </c:pt>
                <c:pt idx="1">
                  <c:v>Serine</c:v>
                </c:pt>
                <c:pt idx="2">
                  <c:v>Resorcinol</c:v>
                </c:pt>
                <c:pt idx="3">
                  <c:v>Metaldehyde</c:v>
                </c:pt>
              </c:strCache>
            </c:strRef>
          </c:cat>
          <c:val>
            <c:numRef>
              <c:f>('Summary bar chart'!$D$5,'Summary bar chart'!$D$10,'Summary bar chart'!$D$15,'Summary bar chart'!$D$21)</c:f>
              <c:numCache>
                <c:formatCode>General</c:formatCode>
                <c:ptCount val="4"/>
                <c:pt idx="0">
                  <c:v>3.4922071726340652E-3</c:v>
                </c:pt>
                <c:pt idx="1">
                  <c:v>9.7971554728038587E-3</c:v>
                </c:pt>
                <c:pt idx="2">
                  <c:v>1.2735030810166609E-3</c:v>
                </c:pt>
                <c:pt idx="3">
                  <c:v>5.9951492584815096E-4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884-42C6-A381-4D98DF88C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15892992"/>
        <c:axId val="115894912"/>
      </c:barChart>
      <c:catAx>
        <c:axId val="1158929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NOM</a:t>
                </a:r>
                <a:r>
                  <a:rPr lang="en-GB" baseline="0"/>
                  <a:t> surrogate c</a:t>
                </a:r>
                <a:r>
                  <a:rPr lang="en-GB"/>
                  <a:t>ompound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none"/>
        <c:tickLblPos val="nextTo"/>
        <c:crossAx val="115894912"/>
        <c:crosses val="autoZero"/>
        <c:auto val="1"/>
        <c:lblAlgn val="ctr"/>
        <c:lblOffset val="100"/>
        <c:noMultiLvlLbl val="0"/>
      </c:catAx>
      <c:valAx>
        <c:axId val="11589491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 baseline="0"/>
                </a:pPr>
                <a:r>
                  <a:rPr lang="en-GB" b="1" baseline="0"/>
                  <a:t>K value (mg g</a:t>
                </a:r>
                <a:r>
                  <a:rPr lang="en-GB" b="1" baseline="30000"/>
                  <a:t>-1</a:t>
                </a:r>
                <a:r>
                  <a:rPr lang="en-GB" b="1" baseline="0"/>
                  <a:t>)(L mg</a:t>
                </a:r>
                <a:r>
                  <a:rPr lang="en-GB" b="1" baseline="30000"/>
                  <a:t>-1</a:t>
                </a:r>
                <a:r>
                  <a:rPr lang="en-GB" b="1" baseline="0"/>
                  <a:t>)</a:t>
                </a:r>
                <a:r>
                  <a:rPr lang="en-GB" b="1" baseline="30000"/>
                  <a:t>1/n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5892992"/>
        <c:crosses val="autoZero"/>
        <c:crossBetween val="between"/>
        <c:majorUnit val="5.000000000000001E-2"/>
      </c:valAx>
    </c:plotArea>
    <c:legend>
      <c:legendPos val="b"/>
      <c:layout/>
      <c:overlay val="0"/>
      <c:spPr>
        <a:ln>
          <a:solidFill>
            <a:schemeClr val="tx1"/>
          </a:solidFill>
        </a:ln>
      </c:sp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361950</xdr:colOff>
      <xdr:row>0</xdr:row>
      <xdr:rowOff>114300</xdr:rowOff>
    </xdr:from>
    <xdr:to>
      <xdr:col>15</xdr:col>
      <xdr:colOff>57150</xdr:colOff>
      <xdr:row>12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tabSelected="1" workbookViewId="0">
      <selection activeCell="H34" sqref="H34"/>
    </sheetView>
  </sheetViews>
  <sheetFormatPr defaultRowHeight="15" x14ac:dyDescent="0.25"/>
  <cols>
    <col min="1" max="1" width="10.28515625" bestFit="1" customWidth="1"/>
    <col min="4" max="4" width="14.85546875" customWidth="1"/>
  </cols>
  <sheetData>
    <row r="1" spans="1:7" ht="15.75" thickBot="1" x14ac:dyDescent="0.3"/>
    <row r="2" spans="1:7" s="8" customFormat="1" ht="30" x14ac:dyDescent="0.25">
      <c r="A2" s="10" t="s">
        <v>10</v>
      </c>
      <c r="B2" s="11" t="s">
        <v>4</v>
      </c>
      <c r="C2" s="11" t="s">
        <v>5</v>
      </c>
      <c r="D2" s="11" t="s">
        <v>9</v>
      </c>
      <c r="E2" s="11" t="s">
        <v>6</v>
      </c>
      <c r="F2" s="12" t="s">
        <v>7</v>
      </c>
      <c r="G2" s="8" t="s">
        <v>13</v>
      </c>
    </row>
    <row r="3" spans="1:7" x14ac:dyDescent="0.25">
      <c r="A3" s="14" t="s">
        <v>1</v>
      </c>
      <c r="B3" s="9">
        <v>0.56399999999999995</v>
      </c>
      <c r="C3" s="9">
        <v>-0.7621</v>
      </c>
      <c r="D3" s="5">
        <f>10^(C3)</f>
        <v>0.17294181001318976</v>
      </c>
      <c r="E3" s="5">
        <f>1/B3</f>
        <v>1.773049645390071</v>
      </c>
      <c r="F3" s="6">
        <v>0.96</v>
      </c>
      <c r="G3" s="9">
        <v>0.01</v>
      </c>
    </row>
    <row r="4" spans="1:7" x14ac:dyDescent="0.25">
      <c r="A4" s="14" t="s">
        <v>2</v>
      </c>
      <c r="B4" s="9">
        <v>0.39750000000000002</v>
      </c>
      <c r="C4" s="9">
        <v>-1.5366</v>
      </c>
      <c r="D4" s="5">
        <f t="shared" ref="D4:D5" si="0">10^(C4)</f>
        <v>2.9066985902988302E-2</v>
      </c>
      <c r="E4" s="5">
        <f t="shared" ref="E4:E5" si="1">1/B4</f>
        <v>2.5157232704402515</v>
      </c>
      <c r="F4" s="6">
        <v>0.98</v>
      </c>
      <c r="G4" s="9">
        <v>0.02</v>
      </c>
    </row>
    <row r="5" spans="1:7" ht="15.75" thickBot="1" x14ac:dyDescent="0.3">
      <c r="A5" s="3" t="s">
        <v>3</v>
      </c>
      <c r="B5" s="4">
        <v>0.72719999999999996</v>
      </c>
      <c r="C5" s="4">
        <v>-2.4569000000000001</v>
      </c>
      <c r="D5" s="4">
        <f t="shared" si="0"/>
        <v>3.4922071726340652E-3</v>
      </c>
      <c r="E5" s="4">
        <f t="shared" si="1"/>
        <v>1.3751375137513753</v>
      </c>
      <c r="F5" s="2">
        <v>0.97</v>
      </c>
      <c r="G5" s="9">
        <v>4.0000000000000002E-4</v>
      </c>
    </row>
    <row r="6" spans="1:7" ht="15.75" thickBot="1" x14ac:dyDescent="0.3">
      <c r="D6">
        <f>D3/D4</f>
        <v>5.9497675675898014</v>
      </c>
    </row>
    <row r="7" spans="1:7" x14ac:dyDescent="0.25">
      <c r="A7" s="13" t="s">
        <v>11</v>
      </c>
      <c r="B7" s="7" t="s">
        <v>4</v>
      </c>
      <c r="C7" s="7" t="s">
        <v>5</v>
      </c>
      <c r="D7" s="7" t="s">
        <v>9</v>
      </c>
      <c r="E7" s="7" t="s">
        <v>6</v>
      </c>
      <c r="F7" s="1" t="s">
        <v>7</v>
      </c>
    </row>
    <row r="8" spans="1:7" x14ac:dyDescent="0.25">
      <c r="A8" s="14" t="s">
        <v>1</v>
      </c>
      <c r="B8" s="15">
        <v>1.1093</v>
      </c>
      <c r="C8" s="15">
        <v>-1.4087000000000001</v>
      </c>
      <c r="D8" s="15">
        <f>10^(C8)</f>
        <v>3.9021144211413589E-2</v>
      </c>
      <c r="E8" s="15">
        <f>1/B8</f>
        <v>0.9014693951140359</v>
      </c>
      <c r="F8" s="6">
        <v>0.95</v>
      </c>
      <c r="G8" s="9">
        <v>3.0000000000000001E-3</v>
      </c>
    </row>
    <row r="9" spans="1:7" x14ac:dyDescent="0.25">
      <c r="A9" s="14" t="s">
        <v>2</v>
      </c>
      <c r="B9" s="15">
        <v>1.3498000000000001</v>
      </c>
      <c r="C9" s="15">
        <v>-2.0432000000000001</v>
      </c>
      <c r="D9" s="15">
        <f t="shared" ref="D9:D10" si="2">10^(C9)</f>
        <v>9.0531559164848431E-3</v>
      </c>
      <c r="E9" s="15">
        <f t="shared" ref="E9:E10" si="3">1/B9</f>
        <v>0.74085049636983247</v>
      </c>
      <c r="F9" s="6">
        <v>0.97</v>
      </c>
      <c r="G9" s="9">
        <v>5.0000000000000001E-3</v>
      </c>
    </row>
    <row r="10" spans="1:7" ht="15.75" thickBot="1" x14ac:dyDescent="0.3">
      <c r="A10" s="3" t="s">
        <v>3</v>
      </c>
      <c r="B10" s="4">
        <v>0.55789999999999995</v>
      </c>
      <c r="C10" s="4">
        <v>-2.0089000000000001</v>
      </c>
      <c r="D10" s="4">
        <f t="shared" si="2"/>
        <v>9.7971554728038587E-3</v>
      </c>
      <c r="E10" s="4">
        <f t="shared" si="3"/>
        <v>1.7924359204158453</v>
      </c>
      <c r="F10" s="2">
        <v>0.98</v>
      </c>
      <c r="G10" s="9">
        <v>2E-3</v>
      </c>
    </row>
    <row r="11" spans="1:7" ht="15.75" thickBot="1" x14ac:dyDescent="0.3">
      <c r="D11">
        <f>D8/D9</f>
        <v>4.3102255800499574</v>
      </c>
    </row>
    <row r="12" spans="1:7" ht="30" x14ac:dyDescent="0.25">
      <c r="A12" s="10" t="s">
        <v>8</v>
      </c>
      <c r="B12" s="11" t="s">
        <v>4</v>
      </c>
      <c r="C12" s="11" t="s">
        <v>5</v>
      </c>
      <c r="D12" s="11" t="s">
        <v>9</v>
      </c>
      <c r="E12" s="11" t="s">
        <v>6</v>
      </c>
      <c r="F12" s="12" t="s">
        <v>7</v>
      </c>
    </row>
    <row r="13" spans="1:7" x14ac:dyDescent="0.25">
      <c r="A13" s="14" t="s">
        <v>1</v>
      </c>
      <c r="B13" s="5">
        <v>0.43280000000000002</v>
      </c>
      <c r="C13" s="5">
        <v>-1.6757</v>
      </c>
      <c r="D13" s="5">
        <f>10^(C13)</f>
        <v>2.1100852418604821E-2</v>
      </c>
      <c r="E13" s="5">
        <f>1/B13</f>
        <v>2.310536044362292</v>
      </c>
      <c r="F13" s="6">
        <v>0.94</v>
      </c>
      <c r="G13" s="9">
        <v>2E-3</v>
      </c>
    </row>
    <row r="14" spans="1:7" x14ac:dyDescent="0.25">
      <c r="A14" s="14" t="s">
        <v>2</v>
      </c>
      <c r="B14" s="5">
        <v>0.89229999999999998</v>
      </c>
      <c r="C14" s="5">
        <v>-2.6876000000000002</v>
      </c>
      <c r="D14" s="5">
        <f>10^(C14)</f>
        <v>2.0530522392794674E-3</v>
      </c>
      <c r="E14" s="5">
        <f t="shared" ref="E14:E16" si="4">1/B14</f>
        <v>1.1206993163734171</v>
      </c>
      <c r="F14" s="6">
        <v>0.98</v>
      </c>
      <c r="G14" s="9">
        <v>5.0000000000000001E-4</v>
      </c>
    </row>
    <row r="15" spans="1:7" x14ac:dyDescent="0.25">
      <c r="A15" s="14" t="s">
        <v>3</v>
      </c>
      <c r="B15" s="5">
        <v>0.79920000000000002</v>
      </c>
      <c r="C15" s="5">
        <v>-2.895</v>
      </c>
      <c r="D15" s="5">
        <f t="shared" ref="D15:D16" si="5">10^(C15)</f>
        <v>1.2735030810166609E-3</v>
      </c>
      <c r="E15" s="5">
        <f t="shared" si="4"/>
        <v>1.2512512512512513</v>
      </c>
      <c r="F15" s="6">
        <v>0.99</v>
      </c>
      <c r="G15" s="9">
        <v>4.0000000000000003E-5</v>
      </c>
    </row>
    <row r="16" spans="1:7" ht="15.75" thickBot="1" x14ac:dyDescent="0.3">
      <c r="A16" s="3" t="s">
        <v>0</v>
      </c>
      <c r="B16" s="4">
        <v>1.8756999999999999</v>
      </c>
      <c r="C16" s="4">
        <v>4.1295000000000002</v>
      </c>
      <c r="D16" s="4">
        <f t="shared" si="5"/>
        <v>13474.107253444065</v>
      </c>
      <c r="E16" s="4">
        <f t="shared" si="4"/>
        <v>0.53313429652929578</v>
      </c>
      <c r="F16" s="2">
        <v>0.99</v>
      </c>
      <c r="G16" s="9">
        <v>0.1</v>
      </c>
    </row>
    <row r="17" spans="1:7" ht="15.75" thickBot="1" x14ac:dyDescent="0.3">
      <c r="D17" s="9">
        <f>D13/D14</f>
        <v>10.277796158762287</v>
      </c>
    </row>
    <row r="18" spans="1:7" x14ac:dyDescent="0.25">
      <c r="A18" s="13" t="s">
        <v>12</v>
      </c>
      <c r="B18" s="7" t="s">
        <v>4</v>
      </c>
      <c r="C18" s="7" t="s">
        <v>5</v>
      </c>
      <c r="D18" s="7" t="s">
        <v>9</v>
      </c>
      <c r="E18" s="7" t="s">
        <v>6</v>
      </c>
      <c r="F18" s="1" t="s">
        <v>7</v>
      </c>
    </row>
    <row r="19" spans="1:7" x14ac:dyDescent="0.25">
      <c r="A19" s="14" t="s">
        <v>1</v>
      </c>
      <c r="B19" s="15">
        <v>1.4272</v>
      </c>
      <c r="C19" s="15">
        <v>-2.2294999999999998</v>
      </c>
      <c r="D19" s="15">
        <v>5.8952197706549168E-3</v>
      </c>
      <c r="E19" s="15">
        <v>0.70067264573991028</v>
      </c>
      <c r="F19" s="6">
        <v>0.98</v>
      </c>
      <c r="G19" s="9">
        <v>4.0000000000000001E-3</v>
      </c>
    </row>
    <row r="20" spans="1:7" x14ac:dyDescent="0.25">
      <c r="A20" s="14" t="s">
        <v>2</v>
      </c>
      <c r="B20" s="15">
        <v>1.4567000000000001</v>
      </c>
      <c r="C20" s="15">
        <v>-2.0998999999999999</v>
      </c>
      <c r="D20" s="15">
        <v>7.9451115661835648E-3</v>
      </c>
      <c r="E20" s="15">
        <v>0.68648314683874501</v>
      </c>
      <c r="F20" s="6">
        <v>0.98</v>
      </c>
      <c r="G20" s="9">
        <v>4.0000000000000003E-5</v>
      </c>
    </row>
    <row r="21" spans="1:7" ht="15.75" thickBot="1" x14ac:dyDescent="0.3">
      <c r="A21" s="3" t="s">
        <v>3</v>
      </c>
      <c r="B21" s="4">
        <v>1.5311999999999999</v>
      </c>
      <c r="C21" s="4">
        <v>-3.2222</v>
      </c>
      <c r="D21" s="4">
        <v>5.9951492584815096E-4</v>
      </c>
      <c r="E21" s="4">
        <v>0.65308254963427381</v>
      </c>
      <c r="F21" s="2">
        <v>0.95</v>
      </c>
      <c r="G21" s="9">
        <v>5.0000000000000002E-5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 bar chart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Rolph, Catherine</dc:creator>
  <cp:lastModifiedBy>"%username%"</cp:lastModifiedBy>
  <dcterms:created xsi:type="dcterms:W3CDTF">2014-10-09T10:02:27Z</dcterms:created>
  <dcterms:modified xsi:type="dcterms:W3CDTF">2017-02-28T16:29:45Z</dcterms:modified>
</cp:coreProperties>
</file>