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101523\Desktop\PAPER 1\Sensor Paper - Editing\"/>
    </mc:Choice>
  </mc:AlternateContent>
  <bookViews>
    <workbookView xWindow="0" yWindow="0" windowWidth="28800" windowHeight="12450" activeTab="4"/>
  </bookViews>
  <sheets>
    <sheet name="Template" sheetId="5" r:id="rId1"/>
    <sheet name="Example 1" sheetId="6" r:id="rId2"/>
    <sheet name="Example 2A" sheetId="7" r:id="rId3"/>
    <sheet name="Example 2B" sheetId="8" r:id="rId4"/>
    <sheet name="Example 3" sheetId="9" r:id="rId5"/>
    <sheet name="Example 4" sheetId="10" r:id="rId6"/>
  </sheets>
  <calcPr calcId="15251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10" l="1"/>
  <c r="C12" i="10"/>
  <c r="C22" i="9"/>
  <c r="C12" i="9"/>
  <c r="C25" i="8"/>
  <c r="C19" i="8"/>
  <c r="C13" i="8"/>
  <c r="C29" i="7"/>
  <c r="C21" i="7"/>
  <c r="C13" i="7"/>
  <c r="O28" i="6" l="1"/>
  <c r="O27" i="6"/>
  <c r="O26" i="6"/>
  <c r="P20" i="6" l="1"/>
  <c r="P19" i="6"/>
  <c r="P18" i="6"/>
  <c r="P17" i="6"/>
  <c r="P11" i="6"/>
  <c r="P28" i="6" s="1"/>
  <c r="P10" i="6"/>
  <c r="P9" i="6"/>
  <c r="P8" i="6"/>
  <c r="P7" i="6"/>
  <c r="P26" i="6" l="1"/>
  <c r="P27" i="6"/>
  <c r="L29" i="6"/>
  <c r="L21" i="6"/>
  <c r="L12" i="6"/>
  <c r="L27" i="5" l="1"/>
  <c r="L19" i="5"/>
  <c r="L10" i="5"/>
</calcChain>
</file>

<file path=xl/sharedStrings.xml><?xml version="1.0" encoding="utf-8"?>
<sst xmlns="http://schemas.openxmlformats.org/spreadsheetml/2006/main" count="307" uniqueCount="101">
  <si>
    <t>A</t>
  </si>
  <si>
    <t>B</t>
  </si>
  <si>
    <t>C</t>
  </si>
  <si>
    <t>D</t>
  </si>
  <si>
    <t>E</t>
  </si>
  <si>
    <t>F</t>
  </si>
  <si>
    <t>G</t>
  </si>
  <si>
    <t>S1</t>
  </si>
  <si>
    <t>S2</t>
  </si>
  <si>
    <t>S3</t>
  </si>
  <si>
    <t>S4</t>
  </si>
  <si>
    <t>S5</t>
  </si>
  <si>
    <t>Total</t>
  </si>
  <si>
    <t>Sensors</t>
  </si>
  <si>
    <t>Sieve 1
Performance Requirements</t>
  </si>
  <si>
    <t>Description</t>
  </si>
  <si>
    <t>Sieve 3
Cost of Implementation</t>
  </si>
  <si>
    <t>Availability</t>
  </si>
  <si>
    <t>Cost</t>
  </si>
  <si>
    <t>Peak acceleration ≥ 1 g</t>
  </si>
  <si>
    <t>Sensitivity ≤ 1200 mV/g</t>
  </si>
  <si>
    <r>
      <t>Volume ≤ 400 mm</t>
    </r>
    <r>
      <rPr>
        <vertAlign val="superscript"/>
        <sz val="11"/>
        <color theme="1"/>
        <rFont val="Arial"/>
        <family val="2"/>
      </rPr>
      <t>3</t>
    </r>
  </si>
  <si>
    <t>Brand: Analog Devices
Mfr. Part No. ADXL103CE
Peak Acceleration = 1.7 g
Sensitivity = 1040 mV/g</t>
  </si>
  <si>
    <t>Brand: Murata
Mfr. Part No. SCA610-E28H1A-004
Peak Acceleration = 1.7 g
Sensitivity = 1200 mV/g</t>
  </si>
  <si>
    <t>Brand: NXP
Mfr. Part No. MMA1210KEG
Peak Acceleration = 100 g
Sensitivity = 21 mV/g</t>
  </si>
  <si>
    <t>Brand: Murata
Mfr. Part No. SCA610-E23H1A-1
Peak Acceleration = 1.5 g
Sensitivity = 1330 V/g</t>
  </si>
  <si>
    <t>Brand: Analog Devices
Mfr. Part No. ADXL1001BCPZ
Peak Acceleration = 100 g
Sensitivity = 20 mV/g</t>
  </si>
  <si>
    <t>Availability: ≥ 50 In Stock</t>
  </si>
  <si>
    <t>Brand: Analog Devices
Mfr. Part No. ADXL103CE
Availability: 21 In Stock
Unit Cost = £16.53</t>
  </si>
  <si>
    <t>Brand: Analog Devices
Mfr. Part No. ADXL1001BCPZ
Availability: 312 In Stock
Unit Cost = £32.90</t>
  </si>
  <si>
    <t>Brand: NXP
Mfr. Part No. MMA1210KEG
Availability: 259 In Stock
Unit Cost = £5.26</t>
  </si>
  <si>
    <t>Criteria</t>
  </si>
  <si>
    <t>Sieve 2
Physical and Environmental Requirements</t>
  </si>
  <si>
    <t>1–10</t>
  </si>
  <si>
    <t>Normalized Cost</t>
  </si>
  <si>
    <t>Total Score Sieve 1 = Peak Acceleration Score x Sensitivity Score</t>
  </si>
  <si>
    <t>Total Score Sieve 2 = Operating Temperature Score x Volume Score</t>
  </si>
  <si>
    <t>Total Score Sieve 3 = Total Score Sieve 1 x Total Score Sieve 2 x Availability Score/Normalized Cost Score</t>
  </si>
  <si>
    <t>Operating Temperature = 15–30°C</t>
  </si>
  <si>
    <r>
      <t>Brand: Analog Devices
Mfr. Part No. ADXL103CE
Operating Temperature = -40–125°C
Volume = 5.00 x 5.00 x 1.98 = 49.50 mm</t>
    </r>
    <r>
      <rPr>
        <vertAlign val="superscript"/>
        <sz val="11"/>
        <color theme="1"/>
        <rFont val="Arial"/>
        <family val="2"/>
      </rPr>
      <t>3</t>
    </r>
  </si>
  <si>
    <r>
      <t>Brand: Murata
Mfr. Part No. SCA610-E28H1A-004
Operating Temperature = -40–125°C
Volume = 10.48 x 8.36 x 5.08 = 445.07 mm</t>
    </r>
    <r>
      <rPr>
        <vertAlign val="superscript"/>
        <sz val="11"/>
        <color theme="1"/>
        <rFont val="Arial"/>
        <family val="2"/>
      </rPr>
      <t>3</t>
    </r>
  </si>
  <si>
    <r>
      <t>Brand: NXP
Mfr. Part No. MMA1210KEG
Operating Temperature = -40–125°C
Volume = 10.45 x 7.60 x 3.30 = 262.09 mm</t>
    </r>
    <r>
      <rPr>
        <vertAlign val="superscript"/>
        <sz val="11"/>
        <color theme="1"/>
        <rFont val="Arial"/>
        <family val="2"/>
      </rPr>
      <t>3</t>
    </r>
  </si>
  <si>
    <r>
      <t>Brand: Analog Devices
Mfr. Part No. ADXL1001BCPZ
Operating Temperature = -40–125°C
Volume = 5.00 x 5.00 x 1.80 = 45.00 mm</t>
    </r>
    <r>
      <rPr>
        <vertAlign val="superscript"/>
        <sz val="11"/>
        <color theme="1"/>
        <rFont val="Arial"/>
        <family val="2"/>
      </rPr>
      <t>3</t>
    </r>
  </si>
  <si>
    <t>Challenge</t>
  </si>
  <si>
    <t>Strain Range
≥ 10 000 µm/m</t>
  </si>
  <si>
    <t>Displacement
&gt; 5 mm</t>
  </si>
  <si>
    <t>Paint
Not Needed</t>
  </si>
  <si>
    <t>Resistance
120 Ω</t>
  </si>
  <si>
    <t>Brand: Lab equipment
laser interference lithography</t>
  </si>
  <si>
    <t>Brand: GOM
ARAMIS 3D</t>
  </si>
  <si>
    <t>Brand: MM
Mfr. Part No. CEA-06-125UN-350</t>
  </si>
  <si>
    <t>Brand: MM
Mfr. Part No. CEA-06-125UN-120</t>
  </si>
  <si>
    <t>Brand: HBM
Mfr. Part No. 1-LY1x-3/120</t>
  </si>
  <si>
    <t>S6</t>
  </si>
  <si>
    <t>Brand: HBM
Mfr. Part No. K-FS62 16 11 #</t>
  </si>
  <si>
    <t>Total Score Sieve 1 = Strain Range Score x Displacement Score x Paint Score x Resistance Score</t>
  </si>
  <si>
    <t>EMI
2 if immune</t>
  </si>
  <si>
    <t>Distance to DAQ
&gt; 10 m</t>
  </si>
  <si>
    <t>Total Score Sieve 2 = EMI Scorex Distance to DAQ Score</t>
  </si>
  <si>
    <t>Availability
Lab stock</t>
  </si>
  <si>
    <t>Normalized Cost
-</t>
  </si>
  <si>
    <t>The measurements set on pre-determined positions of a synthetic femur, on a total of 13 points. 
The selected sensor was the S4, between the sensors available on the laboratory</t>
  </si>
  <si>
    <r>
      <t>Dimensions
0.5 x 3 mm</t>
    </r>
    <r>
      <rPr>
        <vertAlign val="superscript"/>
        <sz val="10"/>
        <color theme="1"/>
        <rFont val="Arial"/>
        <family val="2"/>
      </rPr>
      <t>2</t>
    </r>
  </si>
  <si>
    <t>Total Score Sieve 1 = Strain Range Score x Displacement Score x Paint Score x Resistance Score x Dimensions Score</t>
  </si>
  <si>
    <t>Total Score Sieve 2 = EMI Score x Distance to DAQ Score</t>
  </si>
  <si>
    <t>After a re-run of the process with other sensors from different suppliers, no sensor was found as COTS solution after sieve 1 for this particular scenario.
A tailor made sensor was produced and used on the rig using FBG (Fiber Bragg Gratings), allowing to measure in parallel 7 points on the plate plus a 8th point on the femur for control.
The protocol was presented on Talaia et al. (2017)
Based on
DOI: 10.1007/s11340-007-9034-z</t>
  </si>
  <si>
    <r>
      <t xml:space="preserve">Low-cost remote acquisition system based on Arduino for monitoring of operational conditions of a toilette e pre-release phase, with acquisition of movements (2 sensors), </t>
    </r>
    <r>
      <rPr>
        <b/>
        <sz val="11"/>
        <color theme="1"/>
        <rFont val="Arial"/>
        <family val="2"/>
      </rPr>
      <t>temperature &amp; humidity</t>
    </r>
    <r>
      <rPr>
        <sz val="11"/>
        <color theme="1"/>
        <rFont val="Arial"/>
        <family val="2"/>
      </rPr>
      <t>, and methane.</t>
    </r>
  </si>
  <si>
    <t>Temperature
0–50⁰C</t>
  </si>
  <si>
    <t>Humidity
20–80%</t>
  </si>
  <si>
    <t>Brand: -
Mfr. Part No. DHT11
Temperature: 0–50⁰C (±2)
Humidity: 20–90% RH (±5)</t>
  </si>
  <si>
    <t>Brand: -
Mfr. Part No. DHT22
Temperature: -40–80⁰C (±0.5)
Humidity: 0–100% RH (±2.5)</t>
  </si>
  <si>
    <t>Brand: OMEGA
Mfr. Part No. HX94B
Temperature: 0–100⁰C (±0.6)
Humidity: 0–100% RH (±2.5)</t>
  </si>
  <si>
    <t>Brand: OMEGA
Mfr. Part No. HX80A
Temperature: -20–100⁰C (±0.5)
Humidity: 5–95% RH (±1)</t>
  </si>
  <si>
    <t>Brand: Sensirion
Mfr. Part No. SHT75
Temperature: -740–123.8⁰C (±0.3)
Humidity: 0–100% RH (±1.8)</t>
  </si>
  <si>
    <t>Total Score Sieve 1 =  Temperature Score x Humidity Score</t>
  </si>
  <si>
    <r>
      <t>Dimensions
25 x 30 x 50 mm</t>
    </r>
    <r>
      <rPr>
        <vertAlign val="superscript"/>
        <sz val="11"/>
        <color theme="1"/>
        <rFont val="Arial"/>
        <family val="2"/>
      </rPr>
      <t>3</t>
    </r>
  </si>
  <si>
    <t>Voltage
5 V</t>
  </si>
  <si>
    <t>Brand: OMEGA
Mfr. Part No. HX80A
Temperature: -20–100 ⁰C (±0.5)
Humidity: 5–95% RH (±1)</t>
  </si>
  <si>
    <t>Total Score Sieve 2 = Dimensions Score x Voltage Score</t>
  </si>
  <si>
    <t>Price range
&lt; £5</t>
  </si>
  <si>
    <t>Availability
2 weeks</t>
  </si>
  <si>
    <t>Brand: -
Mfr. Part No. DHT11
Temperature: 0.–50 ⁰C (±2)
Humidity: 20–90% RH (±5)</t>
  </si>
  <si>
    <t>Brand: -
Mfr. Part No. DHT22
Temperature: -40–80 ⁰C (±0.5)
Humidity: 0–100% RH (±2.5)</t>
  </si>
  <si>
    <t>Total Score Sieve 3 = Total Score Sieve 1 x Total Score Sieve 2 x Price Range Score x Availability Score/Normalized Cost Score</t>
  </si>
  <si>
    <t>The sensor on the field is the S2, the DHT22.
Same approach applied for the methane sensor (MQ9), and the sensors for movement (Vishay 535).
For the uplink communication, same principle is applicable, based on the Arduino shield that supports XBee modulus and/or Ethernet shield, giving different results for different operational conditions.</t>
  </si>
  <si>
    <r>
      <t xml:space="preserve">Low-cost remote acquisition system based on Arduino for monitoring of operational conditions of a toilette e pre-release phase, with acquisition of movements (2 sensors), temperature &amp; humidity, and </t>
    </r>
    <r>
      <rPr>
        <b/>
        <sz val="11"/>
        <color theme="1"/>
        <rFont val="Arial"/>
        <family val="2"/>
      </rPr>
      <t>methane</t>
    </r>
  </si>
  <si>
    <t>Power Needs
≤ 750 mW</t>
  </si>
  <si>
    <t>Brand: -
Mfr. Part No. MQ-2
800 mW</t>
  </si>
  <si>
    <t>Brand: -
Mfr. Part No. MQ-3
800 mW</t>
  </si>
  <si>
    <t>Brand: -
Mfr. Part No. MQ-4
750 mW</t>
  </si>
  <si>
    <t>Brand: -
Mfr. Part No. MQ-9
350 mW</t>
  </si>
  <si>
    <t>Brand: Figaro
Mfr. Part No. NGM2611-E13
280 mW</t>
  </si>
  <si>
    <t>Total Score Sieve 1 = Power Needs Score x Voltage Score</t>
  </si>
  <si>
    <t>Operational Temperature
0–50⁰C</t>
  </si>
  <si>
    <t>Total Score Sieve 2 = Operational Temperature Score x Dimensions Score</t>
  </si>
  <si>
    <t>Price Range
&lt; £5</t>
  </si>
  <si>
    <t>The sensor on the field is the S4, the MQ-9.
Same approach applied for the temperature &amp; humidity sensor (DHT22), and the sensors for movement (Vishay 535).
For the uplink communication, same principle is applicable, based on the Arduino shield that supports XBee modulus and/or Ethernet shield, giving different results for different operational conditions.</t>
  </si>
  <si>
    <t>Measuring the vibrations created within the system by the rotational speed of the gears and the frictional force of the brake.</t>
  </si>
  <si>
    <t>An accelerometer is needed to measure the vibrations generated during operation.
The sensor S3 was selected amongst the commercial candidates.</t>
  </si>
  <si>
    <t>Monitoring of strain levels on a fractured synthetic femur with an osteosynthesis subjected to anatomical loads;
measurements on the femur.</t>
  </si>
  <si>
    <t>Monitoring of strain levels on a fractured synthetic femur with an osteosynthesis plate subjected to anatomical loads;
measurements on the plate.</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</si>
</sst>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Arial"/>
      <family val="2"/>
    </font>
    <font>
      <sz val="11"/>
      <color theme="1"/>
      <name val="Arial"/>
      <family val="2"/>
    </font>
    <font>
      <strike/>
      <sz val="11"/>
      <color theme="1"/>
      <name val="Arial"/>
      <family val="2"/>
    </font>
    <font>
      <vertAlign val="superscript"/>
      <sz val="11"/>
      <color theme="1"/>
      <name val="Arial"/>
      <family val="2"/>
    </font>
    <font>
      <sz val="11"/>
      <name val="Arial"/>
      <family val="2"/>
    </font>
    <font>
      <u/>
      <sz val="11"/>
      <color theme="10"/>
      <name val="Arial"/>
      <family val="2"/>
    </font>
    <font>
      <b/>
      <sz val="11"/>
      <color theme="1"/>
      <name val="Arial"/>
      <family val="2"/>
    </font>
    <font>
      <sz val="10"/>
      <color theme="1"/>
      <name val="Arial"/>
      <family val="2"/>
    </font>
    <font>
      <vertAlign val="superscript"/>
      <sz val="10"/>
      <color theme="1"/>
      <name val="Arial"/>
      <family val="2"/>
    </font>
    <font>
      <sz val="9"/>
      <color theme="1"/>
      <name val="Arial"/>
      <family val="2"/>
    </font>
  </fonts>
  <fills count="5">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C000"/>
        <bgColor indexed="64"/>
      </patternFill>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61">
    <xf numFmtId="0" fontId="0" fillId="0" borderId="0" xfId="0"/>
    <xf numFmtId="0" fontId="1" fillId="0" borderId="0" xfId="0" applyFont="1" applyAlignment="1">
      <alignment horizontal="center" vertical="center"/>
    </xf>
    <xf numFmtId="0" fontId="1" fillId="0" borderId="0" xfId="0" applyFont="1"/>
    <xf numFmtId="0" fontId="1" fillId="0" borderId="18" xfId="0" applyFont="1" applyBorder="1" applyAlignment="1">
      <alignment horizontal="center" vertical="center"/>
    </xf>
    <xf numFmtId="0" fontId="1" fillId="0" borderId="10" xfId="0" applyFont="1" applyBorder="1" applyAlignment="1">
      <alignment horizontal="center" vertical="center"/>
    </xf>
    <xf numFmtId="0" fontId="1" fillId="3" borderId="12" xfId="0" applyFont="1" applyFill="1" applyBorder="1" applyAlignment="1">
      <alignment horizontal="center" vertical="center"/>
    </xf>
    <xf numFmtId="0" fontId="1" fillId="4" borderId="12" xfId="0" applyFont="1" applyFill="1" applyBorder="1" applyAlignment="1">
      <alignment horizontal="center" vertical="center"/>
    </xf>
    <xf numFmtId="0" fontId="1" fillId="0" borderId="0" xfId="0" applyFont="1" applyAlignment="1">
      <alignment vertical="center"/>
    </xf>
    <xf numFmtId="0" fontId="1" fillId="0" borderId="10" xfId="0" applyFont="1" applyFill="1" applyBorder="1" applyAlignment="1">
      <alignment horizontal="center" vertical="center"/>
    </xf>
    <xf numFmtId="0" fontId="1" fillId="2" borderId="13" xfId="0" applyFont="1" applyFill="1" applyBorder="1" applyAlignment="1">
      <alignment horizontal="center" vertical="center"/>
    </xf>
    <xf numFmtId="0" fontId="1" fillId="4" borderId="14" xfId="0" applyFont="1" applyFill="1" applyBorder="1" applyAlignment="1">
      <alignment horizontal="center" vertical="center"/>
    </xf>
    <xf numFmtId="0" fontId="1" fillId="0"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0" borderId="26" xfId="0" applyFont="1" applyFill="1" applyBorder="1" applyAlignment="1">
      <alignment horizontal="center" vertical="center"/>
    </xf>
    <xf numFmtId="0" fontId="1" fillId="4" borderId="22" xfId="0" applyFont="1" applyFill="1" applyBorder="1" applyAlignment="1">
      <alignment horizontal="center" vertical="center"/>
    </xf>
    <xf numFmtId="0" fontId="1" fillId="2" borderId="24" xfId="0" applyFont="1" applyFill="1" applyBorder="1" applyAlignment="1">
      <alignment horizontal="center" vertical="center"/>
    </xf>
    <xf numFmtId="0" fontId="1" fillId="4" borderId="15" xfId="0" applyFont="1" applyFill="1" applyBorder="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1" fillId="0" borderId="0" xfId="0" applyFont="1" applyFill="1" applyBorder="1" applyAlignment="1">
      <alignment horizontal="center" vertical="center"/>
    </xf>
    <xf numFmtId="0" fontId="1" fillId="0" borderId="0" xfId="0" quotePrefix="1" applyFont="1" applyFill="1" applyAlignment="1">
      <alignment horizontal="center" vertical="center"/>
    </xf>
    <xf numFmtId="0" fontId="0" fillId="0" borderId="0" xfId="0" applyFont="1"/>
    <xf numFmtId="0" fontId="0" fillId="0" borderId="23" xfId="0" applyFont="1" applyBorder="1" applyAlignment="1">
      <alignment horizontal="center" vertical="center"/>
    </xf>
    <xf numFmtId="0" fontId="1" fillId="0" borderId="0" xfId="0" applyFont="1" applyBorder="1" applyAlignment="1">
      <alignment horizontal="center" vertical="center"/>
    </xf>
    <xf numFmtId="0" fontId="1" fillId="0" borderId="11" xfId="0" applyFont="1" applyBorder="1" applyAlignment="1">
      <alignment horizontal="center" vertical="center"/>
    </xf>
    <xf numFmtId="0" fontId="1" fillId="0" borderId="26" xfId="0" applyFont="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11" xfId="0" applyFont="1" applyFill="1" applyBorder="1" applyAlignment="1">
      <alignment horizontal="center" vertical="center"/>
    </xf>
    <xf numFmtId="0" fontId="1" fillId="4" borderId="13" xfId="0" applyFont="1" applyFill="1" applyBorder="1" applyAlignment="1">
      <alignment horizontal="center" vertical="center"/>
    </xf>
    <xf numFmtId="0" fontId="1" fillId="2" borderId="22" xfId="0" applyFont="1" applyFill="1" applyBorder="1" applyAlignment="1">
      <alignment horizontal="center" vertical="center"/>
    </xf>
    <xf numFmtId="0" fontId="1" fillId="0" borderId="18"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Alignment="1">
      <alignment vertical="center"/>
    </xf>
    <xf numFmtId="0" fontId="1" fillId="0" borderId="0" xfId="0" applyFont="1" applyFill="1"/>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2" borderId="38" xfId="0" applyFont="1" applyFill="1" applyBorder="1" applyAlignment="1">
      <alignment horizontal="center" vertical="center"/>
    </xf>
    <xf numFmtId="0" fontId="1" fillId="4" borderId="3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40" xfId="0" applyFont="1" applyBorder="1" applyAlignment="1">
      <alignment horizontal="center" vertical="center"/>
    </xf>
    <xf numFmtId="0" fontId="1"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4" borderId="43" xfId="0" applyFont="1" applyFill="1" applyBorder="1" applyAlignment="1">
      <alignment horizontal="center" vertical="center"/>
    </xf>
    <xf numFmtId="0" fontId="1" fillId="2" borderId="34" xfId="0" applyFont="1" applyFill="1" applyBorder="1" applyAlignment="1">
      <alignment horizontal="center" vertical="center"/>
    </xf>
    <xf numFmtId="0" fontId="1" fillId="4"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4" borderId="37" xfId="0" applyFont="1" applyFill="1" applyBorder="1" applyAlignment="1">
      <alignment horizontal="center" vertical="center"/>
    </xf>
    <xf numFmtId="0" fontId="0" fillId="0" borderId="41"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vertical="center"/>
    </xf>
    <xf numFmtId="0" fontId="0" fillId="0" borderId="25"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0" xfId="0" applyFont="1" applyBorder="1" applyAlignment="1">
      <alignment horizontal="center" vertical="center" wrapText="1"/>
    </xf>
    <xf numFmtId="0" fontId="1" fillId="2" borderId="35" xfId="0" applyFont="1" applyFill="1" applyBorder="1" applyAlignment="1">
      <alignment horizontal="center" vertical="center"/>
    </xf>
    <xf numFmtId="0" fontId="1" fillId="3" borderId="24" xfId="0" applyFont="1" applyFill="1" applyBorder="1" applyAlignment="1">
      <alignment horizontal="center" vertical="center"/>
    </xf>
    <xf numFmtId="0" fontId="1" fillId="4" borderId="24" xfId="0" applyFont="1" applyFill="1" applyBorder="1" applyAlignment="1">
      <alignment horizontal="center" vertical="center"/>
    </xf>
    <xf numFmtId="0" fontId="1" fillId="2" borderId="36" xfId="0" applyFont="1" applyFill="1" applyBorder="1" applyAlignment="1">
      <alignment horizontal="center" vertical="center"/>
    </xf>
    <xf numFmtId="0" fontId="4" fillId="2" borderId="14" xfId="0" applyFont="1" applyFill="1" applyBorder="1" applyAlignment="1">
      <alignment horizontal="center" vertical="center"/>
    </xf>
    <xf numFmtId="0" fontId="1" fillId="2" borderId="44" xfId="0" applyFont="1" applyFill="1" applyBorder="1" applyAlignment="1">
      <alignment horizontal="center" vertical="center"/>
    </xf>
    <xf numFmtId="0" fontId="1" fillId="2" borderId="45" xfId="0" applyFont="1" applyFill="1" applyBorder="1" applyAlignment="1">
      <alignment horizontal="center" vertical="center"/>
    </xf>
    <xf numFmtId="0" fontId="1" fillId="3" borderId="44" xfId="0" applyFont="1" applyFill="1" applyBorder="1" applyAlignment="1">
      <alignment horizontal="center" vertical="center"/>
    </xf>
    <xf numFmtId="1" fontId="0" fillId="0" borderId="39" xfId="0" applyNumberFormat="1" applyFont="1" applyFill="1" applyBorder="1" applyAlignment="1">
      <alignment horizontal="center" vertical="center"/>
    </xf>
    <xf numFmtId="0" fontId="5" fillId="0" borderId="0" xfId="1"/>
    <xf numFmtId="1" fontId="1" fillId="0" borderId="31" xfId="0" applyNumberFormat="1" applyFont="1" applyFill="1" applyBorder="1" applyAlignment="1">
      <alignment horizontal="center" vertical="center"/>
    </xf>
    <xf numFmtId="1" fontId="1" fillId="0" borderId="11" xfId="0" applyNumberFormat="1" applyFont="1" applyFill="1" applyBorder="1" applyAlignment="1">
      <alignment horizontal="center" vertical="center"/>
    </xf>
    <xf numFmtId="1" fontId="1" fillId="0" borderId="32" xfId="0" applyNumberFormat="1" applyFont="1" applyFill="1" applyBorder="1" applyAlignment="1">
      <alignment horizontal="center" vertical="center"/>
    </xf>
    <xf numFmtId="0" fontId="0" fillId="0" borderId="23" xfId="0" applyFont="1" applyFill="1" applyBorder="1" applyAlignment="1">
      <alignment horizontal="center" vertical="center"/>
    </xf>
    <xf numFmtId="49" fontId="0" fillId="0" borderId="46" xfId="0" applyNumberFormat="1" applyFont="1" applyFill="1" applyBorder="1" applyAlignment="1">
      <alignment horizontal="center" vertical="center"/>
    </xf>
    <xf numFmtId="0" fontId="1" fillId="0" borderId="19" xfId="0" applyFont="1" applyBorder="1" applyAlignment="1">
      <alignment vertical="center"/>
    </xf>
    <xf numFmtId="0" fontId="1"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25" xfId="0" applyFont="1" applyBorder="1" applyAlignment="1">
      <alignment horizontal="center" vertical="center" wrapText="1"/>
    </xf>
    <xf numFmtId="0" fontId="7" fillId="2" borderId="18"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0" fillId="0" borderId="26" xfId="0" applyFont="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41" xfId="0" applyFont="1" applyBorder="1" applyAlignment="1">
      <alignment horizontal="center" vertical="center" wrapText="1"/>
    </xf>
    <xf numFmtId="0" fontId="7" fillId="4" borderId="9" xfId="0" applyFont="1" applyFill="1" applyBorder="1" applyAlignment="1">
      <alignment horizontal="center" vertical="center" wrapText="1"/>
    </xf>
    <xf numFmtId="0" fontId="1" fillId="0" borderId="0" xfId="0" applyFont="1" applyBorder="1" applyAlignment="1">
      <alignment vertical="center"/>
    </xf>
    <xf numFmtId="0" fontId="7" fillId="4" borderId="4" xfId="0" applyFont="1" applyFill="1"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 xfId="0" applyFont="1" applyBorder="1" applyAlignment="1">
      <alignment horizontal="center" vertical="center"/>
    </xf>
    <xf numFmtId="0" fontId="0" fillId="0" borderId="19"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7" xfId="0" applyFont="1" applyBorder="1" applyAlignment="1">
      <alignment horizontal="center" vertical="center"/>
    </xf>
    <xf numFmtId="0" fontId="0"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25" xfId="0" applyFont="1" applyBorder="1" applyAlignment="1">
      <alignment horizontal="center" vertical="center"/>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0"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20" xfId="0" applyFont="1" applyBorder="1" applyAlignment="1">
      <alignment horizontal="center" vertical="center" wrapText="1"/>
    </xf>
    <xf numFmtId="0" fontId="1" fillId="0" borderId="2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0" fillId="0" borderId="7"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5" xfId="0" quotePrefix="1" applyFont="1" applyBorder="1" applyAlignment="1">
      <alignment horizontal="center" vertical="center"/>
    </xf>
    <xf numFmtId="0" fontId="0" fillId="0" borderId="5" xfId="0" applyFont="1" applyBorder="1" applyAlignment="1">
      <alignment horizontal="center" vertical="center"/>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25" xfId="0" applyFont="1" applyBorder="1" applyAlignment="1">
      <alignment horizontal="left" vertical="center" wrapText="1"/>
    </xf>
    <xf numFmtId="0" fontId="1" fillId="2" borderId="51" xfId="0" applyFont="1" applyFill="1" applyBorder="1" applyAlignment="1">
      <alignment horizontal="center" vertical="center"/>
    </xf>
    <xf numFmtId="0" fontId="1" fillId="2" borderId="52" xfId="0" applyFont="1" applyFill="1" applyBorder="1" applyAlignment="1">
      <alignment horizontal="center" vertical="center"/>
    </xf>
    <xf numFmtId="0" fontId="1" fillId="0" borderId="49"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50"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53" xfId="0" applyFont="1" applyFill="1" applyBorder="1" applyAlignment="1">
      <alignment horizontal="center" vertical="center"/>
    </xf>
    <xf numFmtId="0" fontId="1" fillId="0" borderId="54" xfId="0" applyFont="1" applyFill="1" applyBorder="1" applyAlignment="1">
      <alignment horizontal="center" vertical="center"/>
    </xf>
    <xf numFmtId="0" fontId="0" fillId="0" borderId="47" xfId="0" applyFont="1" applyBorder="1" applyAlignment="1">
      <alignment horizontal="center" vertical="center"/>
    </xf>
    <xf numFmtId="0" fontId="0" fillId="0" borderId="23" xfId="0" applyFont="1" applyBorder="1" applyAlignment="1">
      <alignment horizontal="center" vertical="center" wrapText="1"/>
    </xf>
    <xf numFmtId="0" fontId="0" fillId="0" borderId="25" xfId="0" applyFont="1" applyBorder="1" applyAlignment="1">
      <alignment horizontal="center" vertical="center"/>
    </xf>
    <xf numFmtId="0" fontId="1" fillId="4" borderId="28" xfId="0" applyFont="1" applyFill="1" applyBorder="1" applyAlignment="1">
      <alignment horizontal="center" vertical="center"/>
    </xf>
    <xf numFmtId="0" fontId="1" fillId="4" borderId="48"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31"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45"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55" xfId="0" applyFont="1" applyFill="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7" fillId="2" borderId="5"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25"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266700</xdr:colOff>
      <xdr:row>9</xdr:row>
      <xdr:rowOff>246894</xdr:rowOff>
    </xdr:from>
    <xdr:to>
      <xdr:col>9</xdr:col>
      <xdr:colOff>654417</xdr:colOff>
      <xdr:row>11</xdr:row>
      <xdr:rowOff>163512</xdr:rowOff>
    </xdr:to>
    <xdr:sp macro="" textlink="">
      <xdr:nvSpPr>
        <xdr:cNvPr id="6" name="ZoneTexte 90">
          <a:extLst>
            <a:ext uri="{FF2B5EF4-FFF2-40B4-BE49-F238E27FC236}">
              <a16:creationId xmlns="" xmlns:a16="http://schemas.microsoft.com/office/drawing/2014/main" id="{00000000-0008-0000-0000-000006000000}"/>
            </a:ext>
          </a:extLst>
        </xdr:cNvPr>
        <xdr:cNvSpPr txBox="1"/>
      </xdr:nvSpPr>
      <xdr:spPr>
        <a:xfrm>
          <a:off x="7581900" y="3332994"/>
          <a:ext cx="1302117" cy="60241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Arial" panose="020B0604020202020204" pitchFamily="34" charset="0"/>
              <a:cs typeface="Arial" panose="020B0604020202020204" pitchFamily="34" charset="0"/>
            </a:rPr>
            <a:t>Total number of sensors assessed</a:t>
          </a:r>
        </a:p>
      </xdr:txBody>
    </xdr:sp>
    <xdr:clientData/>
  </xdr:twoCellAnchor>
  <xdr:twoCellAnchor>
    <xdr:from>
      <xdr:col>9</xdr:col>
      <xdr:colOff>654417</xdr:colOff>
      <xdr:row>9</xdr:row>
      <xdr:rowOff>238125</xdr:rowOff>
    </xdr:from>
    <xdr:to>
      <xdr:col>11</xdr:col>
      <xdr:colOff>304800</xdr:colOff>
      <xdr:row>10</xdr:row>
      <xdr:rowOff>205203</xdr:rowOff>
    </xdr:to>
    <xdr:cxnSp macro="">
      <xdr:nvCxnSpPr>
        <xdr:cNvPr id="7" name="Connecteur droit avec flèche 91">
          <a:extLst>
            <a:ext uri="{FF2B5EF4-FFF2-40B4-BE49-F238E27FC236}">
              <a16:creationId xmlns="" xmlns:a16="http://schemas.microsoft.com/office/drawing/2014/main" id="{00000000-0008-0000-0000-000007000000}"/>
            </a:ext>
          </a:extLst>
        </xdr:cNvPr>
        <xdr:cNvCxnSpPr>
          <a:stCxn id="6" idx="3"/>
        </xdr:cNvCxnSpPr>
      </xdr:nvCxnSpPr>
      <xdr:spPr>
        <a:xfrm flipV="1">
          <a:off x="8884017" y="3324225"/>
          <a:ext cx="1479183" cy="309978"/>
        </a:xfrm>
        <a:prstGeom prst="straightConnector1">
          <a:avLst/>
        </a:prstGeom>
        <a:ln w="1905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578642</xdr:colOff>
      <xdr:row>9</xdr:row>
      <xdr:rowOff>197331</xdr:rowOff>
    </xdr:from>
    <xdr:to>
      <xdr:col>18</xdr:col>
      <xdr:colOff>914399</xdr:colOff>
      <xdr:row>11</xdr:row>
      <xdr:rowOff>113949</xdr:rowOff>
    </xdr:to>
    <xdr:sp macro="" textlink="">
      <xdr:nvSpPr>
        <xdr:cNvPr id="8" name="ZoneTexte 92">
          <a:extLst>
            <a:ext uri="{FF2B5EF4-FFF2-40B4-BE49-F238E27FC236}">
              <a16:creationId xmlns="" xmlns:a16="http://schemas.microsoft.com/office/drawing/2014/main" id="{00000000-0008-0000-0000-000008000000}"/>
            </a:ext>
          </a:extLst>
        </xdr:cNvPr>
        <xdr:cNvSpPr txBox="1"/>
      </xdr:nvSpPr>
      <xdr:spPr>
        <a:xfrm>
          <a:off x="16123442" y="3283431"/>
          <a:ext cx="1250157" cy="60241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Arial" panose="020B0604020202020204" pitchFamily="34" charset="0"/>
              <a:cs typeface="Arial" panose="020B0604020202020204" pitchFamily="34" charset="0"/>
            </a:rPr>
            <a:t>Total number of sensors selected</a:t>
          </a:r>
        </a:p>
      </xdr:txBody>
    </xdr:sp>
    <xdr:clientData/>
  </xdr:twoCellAnchor>
  <xdr:twoCellAnchor>
    <xdr:from>
      <xdr:col>16</xdr:col>
      <xdr:colOff>714376</xdr:colOff>
      <xdr:row>9</xdr:row>
      <xdr:rowOff>180976</xdr:rowOff>
    </xdr:from>
    <xdr:to>
      <xdr:col>17</xdr:col>
      <xdr:colOff>578642</xdr:colOff>
      <xdr:row>10</xdr:row>
      <xdr:rowOff>155640</xdr:rowOff>
    </xdr:to>
    <xdr:cxnSp macro="">
      <xdr:nvCxnSpPr>
        <xdr:cNvPr id="9" name="Connecteur droit avec flèche 93">
          <a:extLst>
            <a:ext uri="{FF2B5EF4-FFF2-40B4-BE49-F238E27FC236}">
              <a16:creationId xmlns="" xmlns:a16="http://schemas.microsoft.com/office/drawing/2014/main" id="{00000000-0008-0000-0000-000009000000}"/>
            </a:ext>
          </a:extLst>
        </xdr:cNvPr>
        <xdr:cNvCxnSpPr>
          <a:stCxn id="8" idx="1"/>
        </xdr:cNvCxnSpPr>
      </xdr:nvCxnSpPr>
      <xdr:spPr>
        <a:xfrm flipH="1" flipV="1">
          <a:off x="15344776" y="3267076"/>
          <a:ext cx="778666" cy="317564"/>
        </a:xfrm>
        <a:prstGeom prst="straightConnector1">
          <a:avLst/>
        </a:prstGeom>
        <a:ln w="1905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682138</xdr:colOff>
      <xdr:row>14</xdr:row>
      <xdr:rowOff>170366</xdr:rowOff>
    </xdr:from>
    <xdr:to>
      <xdr:col>18</xdr:col>
      <xdr:colOff>670411</xdr:colOff>
      <xdr:row>17</xdr:row>
      <xdr:rowOff>148044</xdr:rowOff>
    </xdr:to>
    <xdr:grpSp>
      <xdr:nvGrpSpPr>
        <xdr:cNvPr id="3" name="Group 2">
          <a:extLst>
            <a:ext uri="{FF2B5EF4-FFF2-40B4-BE49-F238E27FC236}">
              <a16:creationId xmlns="" xmlns:a16="http://schemas.microsoft.com/office/drawing/2014/main" id="{00000000-0008-0000-0000-000003000000}"/>
            </a:ext>
          </a:extLst>
        </xdr:cNvPr>
        <xdr:cNvGrpSpPr/>
      </xdr:nvGrpSpPr>
      <xdr:grpSpPr>
        <a:xfrm>
          <a:off x="16226938" y="4970966"/>
          <a:ext cx="902673" cy="1006378"/>
          <a:chOff x="12094664" y="3500438"/>
          <a:chExt cx="1478116" cy="1013521"/>
        </a:xfrm>
      </xdr:grpSpPr>
      <xdr:sp macro="" textlink="">
        <xdr:nvSpPr>
          <xdr:cNvPr id="10" name="ZoneTexte 33">
            <a:extLst>
              <a:ext uri="{FF2B5EF4-FFF2-40B4-BE49-F238E27FC236}">
                <a16:creationId xmlns="" xmlns:a16="http://schemas.microsoft.com/office/drawing/2014/main" id="{00000000-0008-0000-0000-00000A000000}"/>
              </a:ext>
            </a:extLst>
          </xdr:cNvPr>
          <xdr:cNvSpPr txBox="1"/>
        </xdr:nvSpPr>
        <xdr:spPr>
          <a:xfrm>
            <a:off x="12096750" y="3500438"/>
            <a:ext cx="1476000" cy="342543"/>
          </a:xfrm>
          <a:prstGeom prst="rect">
            <a:avLst/>
          </a:prstGeom>
          <a:solidFill>
            <a:srgbClr val="92D05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Arial" panose="020B0604020202020204" pitchFamily="34" charset="0"/>
                <a:ea typeface="+mn-ea"/>
                <a:cs typeface="Arial" panose="020B0604020202020204" pitchFamily="34" charset="0"/>
              </a:rPr>
              <a:t>OK+</a:t>
            </a:r>
            <a:endParaRPr lang="fr-FR">
              <a:effectLst/>
              <a:latin typeface="Arial" panose="020B0604020202020204" pitchFamily="34" charset="0"/>
              <a:cs typeface="Arial" panose="020B0604020202020204" pitchFamily="34" charset="0"/>
            </a:endParaRPr>
          </a:p>
        </xdr:txBody>
      </xdr:sp>
      <xdr:sp macro="" textlink="">
        <xdr:nvSpPr>
          <xdr:cNvPr id="11" name="ZoneTexte 34">
            <a:extLst>
              <a:ext uri="{FF2B5EF4-FFF2-40B4-BE49-F238E27FC236}">
                <a16:creationId xmlns="" xmlns:a16="http://schemas.microsoft.com/office/drawing/2014/main" id="{00000000-0008-0000-0000-00000B000000}"/>
              </a:ext>
            </a:extLst>
          </xdr:cNvPr>
          <xdr:cNvSpPr txBox="1"/>
        </xdr:nvSpPr>
        <xdr:spPr>
          <a:xfrm>
            <a:off x="12096750" y="3833835"/>
            <a:ext cx="1476000" cy="342542"/>
          </a:xfrm>
          <a:prstGeom prst="rect">
            <a:avLst/>
          </a:prstGeom>
          <a:solidFill>
            <a:srgbClr val="FFC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Arial" panose="020B0604020202020204" pitchFamily="34" charset="0"/>
                <a:ea typeface="+mn-ea"/>
                <a:cs typeface="Arial" panose="020B0604020202020204" pitchFamily="34" charset="0"/>
              </a:rPr>
              <a:t>OK</a:t>
            </a:r>
            <a:endParaRPr lang="fr-FR">
              <a:effectLst/>
              <a:latin typeface="Arial" panose="020B0604020202020204" pitchFamily="34" charset="0"/>
              <a:cs typeface="Arial" panose="020B0604020202020204" pitchFamily="34" charset="0"/>
            </a:endParaRPr>
          </a:p>
        </xdr:txBody>
      </xdr:sp>
      <xdr:sp macro="" textlink="">
        <xdr:nvSpPr>
          <xdr:cNvPr id="12" name="ZoneTexte 35">
            <a:extLst>
              <a:ext uri="{FF2B5EF4-FFF2-40B4-BE49-F238E27FC236}">
                <a16:creationId xmlns="" xmlns:a16="http://schemas.microsoft.com/office/drawing/2014/main" id="{00000000-0008-0000-0000-00000C000000}"/>
              </a:ext>
            </a:extLst>
          </xdr:cNvPr>
          <xdr:cNvSpPr txBox="1"/>
        </xdr:nvSpPr>
        <xdr:spPr>
          <a:xfrm>
            <a:off x="12094664" y="4171417"/>
            <a:ext cx="1478116" cy="342542"/>
          </a:xfrm>
          <a:prstGeom prst="rect">
            <a:avLst/>
          </a:prstGeom>
          <a:solidFill>
            <a:srgbClr val="FF0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Arial" panose="020B0604020202020204" pitchFamily="34" charset="0"/>
                <a:ea typeface="+mn-ea"/>
                <a:cs typeface="Arial" panose="020B0604020202020204" pitchFamily="34" charset="0"/>
              </a:rPr>
              <a:t>NOT OK</a:t>
            </a:r>
            <a:endParaRPr lang="fr-FR">
              <a:effectLst/>
              <a:latin typeface="Arial" panose="020B0604020202020204" pitchFamily="34" charset="0"/>
              <a:cs typeface="Arial" panose="020B0604020202020204" pitchFamily="34" charset="0"/>
            </a:endParaRPr>
          </a:p>
        </xdr:txBody>
      </xdr:sp>
    </xdr:grpSp>
    <xdr:clientData/>
  </xdr:twoCellAnchor>
  <xdr:twoCellAnchor>
    <xdr:from>
      <xdr:col>17</xdr:col>
      <xdr:colOff>422275</xdr:colOff>
      <xdr:row>21</xdr:row>
      <xdr:rowOff>235431</xdr:rowOff>
    </xdr:from>
    <xdr:to>
      <xdr:col>19</xdr:col>
      <xdr:colOff>203200</xdr:colOff>
      <xdr:row>23</xdr:row>
      <xdr:rowOff>152049</xdr:rowOff>
    </xdr:to>
    <xdr:sp macro="" textlink="">
      <xdr:nvSpPr>
        <xdr:cNvPr id="17" name="ZoneTexte 92">
          <a:extLst>
            <a:ext uri="{FF2B5EF4-FFF2-40B4-BE49-F238E27FC236}">
              <a16:creationId xmlns="" xmlns:a16="http://schemas.microsoft.com/office/drawing/2014/main" id="{00000000-0008-0000-0000-000008000000}"/>
            </a:ext>
          </a:extLst>
        </xdr:cNvPr>
        <xdr:cNvSpPr txBox="1"/>
      </xdr:nvSpPr>
      <xdr:spPr>
        <a:xfrm>
          <a:off x="15967075" y="7436331"/>
          <a:ext cx="1609725" cy="60241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latin typeface="Arial" panose="020B0604020202020204" pitchFamily="34" charset="0"/>
              <a:cs typeface="Arial" panose="020B0604020202020204" pitchFamily="34" charset="0"/>
            </a:rPr>
            <a:t>Scale normalized</a:t>
          </a:r>
          <a:r>
            <a:rPr lang="fr-FR" sz="1100" baseline="0">
              <a:latin typeface="Arial" panose="020B0604020202020204" pitchFamily="34" charset="0"/>
              <a:cs typeface="Arial" panose="020B0604020202020204" pitchFamily="34" charset="0"/>
            </a:rPr>
            <a:t> to 10</a:t>
          </a:r>
        </a:p>
        <a:p>
          <a:pPr algn="ctr"/>
          <a:r>
            <a:rPr lang="fr-FR" sz="1100" baseline="0">
              <a:latin typeface="Arial" panose="020B0604020202020204" pitchFamily="34" charset="0"/>
              <a:cs typeface="Arial" panose="020B0604020202020204" pitchFamily="34" charset="0"/>
            </a:rPr>
            <a:t>1 ≤ Cost ≤ 10</a:t>
          </a:r>
          <a:endParaRPr lang="fr-FR" sz="1100">
            <a:latin typeface="Arial" panose="020B0604020202020204" pitchFamily="34" charset="0"/>
            <a:cs typeface="Arial" panose="020B0604020202020204" pitchFamily="34" charset="0"/>
          </a:endParaRPr>
        </a:p>
      </xdr:txBody>
    </xdr:sp>
    <xdr:clientData/>
  </xdr:twoCellAnchor>
  <xdr:twoCellAnchor>
    <xdr:from>
      <xdr:col>15</xdr:col>
      <xdr:colOff>746125</xdr:colOff>
      <xdr:row>22</xdr:row>
      <xdr:rowOff>193740</xdr:rowOff>
    </xdr:from>
    <xdr:to>
      <xdr:col>17</xdr:col>
      <xdr:colOff>422275</xdr:colOff>
      <xdr:row>22</xdr:row>
      <xdr:rowOff>193740</xdr:rowOff>
    </xdr:to>
    <xdr:cxnSp macro="">
      <xdr:nvCxnSpPr>
        <xdr:cNvPr id="18" name="Connecteur droit avec flèche 93">
          <a:extLst>
            <a:ext uri="{FF2B5EF4-FFF2-40B4-BE49-F238E27FC236}">
              <a16:creationId xmlns="" xmlns:a16="http://schemas.microsoft.com/office/drawing/2014/main" id="{00000000-0008-0000-0000-000009000000}"/>
            </a:ext>
          </a:extLst>
        </xdr:cNvPr>
        <xdr:cNvCxnSpPr>
          <a:stCxn id="17" idx="1"/>
        </xdr:cNvCxnSpPr>
      </xdr:nvCxnSpPr>
      <xdr:spPr>
        <a:xfrm flipH="1">
          <a:off x="14462125" y="7737540"/>
          <a:ext cx="1504950" cy="0"/>
        </a:xfrm>
        <a:prstGeom prst="straightConnector1">
          <a:avLst/>
        </a:prstGeom>
        <a:ln w="19050">
          <a:solidFill>
            <a:schemeClr val="tx1"/>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783167</xdr:colOff>
      <xdr:row>30</xdr:row>
      <xdr:rowOff>105834</xdr:rowOff>
    </xdr:from>
    <xdr:to>
      <xdr:col>12</xdr:col>
      <xdr:colOff>2212002</xdr:colOff>
      <xdr:row>30</xdr:row>
      <xdr:rowOff>2263678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4834" y="16488834"/>
          <a:ext cx="3249168" cy="2157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30</xdr:row>
      <xdr:rowOff>95250</xdr:rowOff>
    </xdr:from>
    <xdr:to>
      <xdr:col>3</xdr:col>
      <xdr:colOff>1938655</xdr:colOff>
      <xdr:row>30</xdr:row>
      <xdr:rowOff>2213610</xdr:rowOff>
    </xdr:to>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80" t="22107" r="24064" b="10687"/>
        <a:stretch/>
      </xdr:blipFill>
      <xdr:spPr bwMode="auto">
        <a:xfrm>
          <a:off x="1943100" y="10668000"/>
          <a:ext cx="2738755" cy="21088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228600</xdr:colOff>
      <xdr:row>26</xdr:row>
      <xdr:rowOff>133350</xdr:rowOff>
    </xdr:from>
    <xdr:to>
      <xdr:col>3</xdr:col>
      <xdr:colOff>2052955</xdr:colOff>
      <xdr:row>26</xdr:row>
      <xdr:rowOff>2251710</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80" t="22107" r="24064" b="10687"/>
        <a:stretch/>
      </xdr:blipFill>
      <xdr:spPr bwMode="auto">
        <a:xfrm>
          <a:off x="2057400" y="9296400"/>
          <a:ext cx="2738755" cy="210883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285750</xdr:colOff>
      <xdr:row>31</xdr:row>
      <xdr:rowOff>133350</xdr:rowOff>
    </xdr:from>
    <xdr:to>
      <xdr:col>3</xdr:col>
      <xdr:colOff>1665605</xdr:colOff>
      <xdr:row>31</xdr:row>
      <xdr:rowOff>2251075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16068675"/>
          <a:ext cx="2294255" cy="21082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495300</xdr:colOff>
      <xdr:row>29</xdr:row>
      <xdr:rowOff>152400</xdr:rowOff>
    </xdr:from>
    <xdr:to>
      <xdr:col>3</xdr:col>
      <xdr:colOff>1875155</xdr:colOff>
      <xdr:row>29</xdr:row>
      <xdr:rowOff>2270125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4100" y="12677775"/>
          <a:ext cx="2294255" cy="21082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1"/>
  <sheetViews>
    <sheetView topLeftCell="E1" zoomScaleNormal="100" workbookViewId="0">
      <selection activeCell="U21" sqref="U21"/>
    </sheetView>
  </sheetViews>
  <sheetFormatPr defaultColWidth="12" defaultRowHeight="27" customHeight="1" x14ac:dyDescent="0.3"/>
  <cols>
    <col min="1" max="1" width="12" style="2"/>
    <col min="2" max="13" width="12" style="1"/>
    <col min="14" max="14" width="12" style="7"/>
    <col min="15" max="17" width="12" style="2"/>
    <col min="18" max="18" width="12" style="37"/>
    <col min="19" max="16384" width="12" style="2"/>
  </cols>
  <sheetData>
    <row r="1" spans="3:38" ht="27" customHeight="1" thickBot="1" x14ac:dyDescent="0.35"/>
    <row r="2" spans="3:38" ht="27" customHeight="1" x14ac:dyDescent="0.3">
      <c r="H2" s="25"/>
      <c r="I2" s="25"/>
      <c r="K2" s="105" t="s">
        <v>14</v>
      </c>
      <c r="L2" s="106"/>
      <c r="M2" s="111" t="s">
        <v>15</v>
      </c>
      <c r="N2" s="93" t="s">
        <v>31</v>
      </c>
      <c r="O2" s="94"/>
      <c r="P2" s="95"/>
      <c r="Q2" s="90" t="s">
        <v>12</v>
      </c>
      <c r="R2" s="21"/>
      <c r="S2" s="25"/>
      <c r="T2" s="25"/>
      <c r="U2" s="21"/>
      <c r="V2" s="21"/>
      <c r="W2" s="21"/>
      <c r="X2" s="21"/>
      <c r="Y2" s="21"/>
      <c r="Z2" s="21"/>
    </row>
    <row r="3" spans="3:38" ht="27" customHeight="1" thickBot="1" x14ac:dyDescent="0.35">
      <c r="C3" s="21"/>
      <c r="H3" s="25"/>
      <c r="I3" s="25"/>
      <c r="K3" s="107"/>
      <c r="L3" s="108"/>
      <c r="M3" s="103"/>
      <c r="N3" s="96"/>
      <c r="O3" s="97"/>
      <c r="P3" s="98"/>
      <c r="Q3" s="91"/>
      <c r="R3" s="21"/>
      <c r="S3" s="25"/>
      <c r="T3" s="35"/>
      <c r="U3" s="21"/>
      <c r="V3" s="21"/>
      <c r="W3" s="21"/>
      <c r="X3" s="21"/>
      <c r="Y3" s="21"/>
      <c r="Z3" s="21"/>
      <c r="AC3" s="17"/>
    </row>
    <row r="4" spans="3:38" ht="27" customHeight="1" thickBot="1" x14ac:dyDescent="0.35">
      <c r="C4" s="22"/>
      <c r="H4" s="21"/>
      <c r="I4" s="21"/>
      <c r="K4" s="109"/>
      <c r="L4" s="110"/>
      <c r="M4" s="92"/>
      <c r="N4" s="19" t="s">
        <v>0</v>
      </c>
      <c r="O4" s="20" t="s">
        <v>1</v>
      </c>
      <c r="P4" s="44" t="s">
        <v>2</v>
      </c>
      <c r="Q4" s="92"/>
      <c r="R4" s="21"/>
      <c r="S4" s="25"/>
      <c r="T4" s="25"/>
      <c r="U4" s="21"/>
      <c r="V4" s="21"/>
      <c r="W4" s="21"/>
      <c r="X4" s="21"/>
      <c r="Y4" s="21"/>
      <c r="Z4" s="21"/>
      <c r="AC4" s="21"/>
    </row>
    <row r="5" spans="3:38" ht="27" customHeight="1" x14ac:dyDescent="0.3">
      <c r="C5" s="18"/>
      <c r="H5" s="21"/>
      <c r="I5" s="21"/>
      <c r="K5" s="102" t="s">
        <v>13</v>
      </c>
      <c r="L5" s="8" t="s">
        <v>7</v>
      </c>
      <c r="M5" s="4"/>
      <c r="N5" s="9"/>
      <c r="O5" s="10"/>
      <c r="P5" s="46"/>
      <c r="Q5" s="8"/>
      <c r="R5" s="21"/>
      <c r="S5" s="21"/>
      <c r="U5" s="21"/>
      <c r="V5" s="21"/>
      <c r="W5" s="21"/>
      <c r="X5" s="21"/>
      <c r="Y5" s="21"/>
      <c r="Z5" s="21"/>
      <c r="AC5" s="22"/>
    </row>
    <row r="6" spans="3:38" ht="27" customHeight="1" x14ac:dyDescent="0.3">
      <c r="H6" s="21"/>
      <c r="I6" s="21"/>
      <c r="K6" s="103"/>
      <c r="L6" s="30" t="s">
        <v>8</v>
      </c>
      <c r="M6" s="27"/>
      <c r="N6" s="14"/>
      <c r="O6" s="15"/>
      <c r="P6" s="47"/>
      <c r="Q6" s="11"/>
      <c r="R6" s="21"/>
      <c r="S6" s="21"/>
      <c r="T6" s="21"/>
      <c r="AC6" s="18"/>
    </row>
    <row r="7" spans="3:38" ht="27" customHeight="1" x14ac:dyDescent="0.3">
      <c r="H7" s="21"/>
      <c r="I7" s="21"/>
      <c r="K7" s="103"/>
      <c r="L7" s="31" t="s">
        <v>9</v>
      </c>
      <c r="M7" s="26"/>
      <c r="N7" s="16"/>
      <c r="O7" s="12"/>
      <c r="P7" s="48"/>
      <c r="Q7" s="11"/>
      <c r="R7" s="21"/>
      <c r="S7" s="21"/>
      <c r="T7" s="21"/>
    </row>
    <row r="8" spans="3:38" ht="27" customHeight="1" x14ac:dyDescent="0.3">
      <c r="H8" s="21"/>
      <c r="I8" s="21"/>
      <c r="K8" s="103"/>
      <c r="L8" s="11" t="s">
        <v>10</v>
      </c>
      <c r="M8" s="26"/>
      <c r="N8" s="16"/>
      <c r="O8" s="6"/>
      <c r="P8" s="49"/>
      <c r="Q8" s="11"/>
      <c r="R8" s="21"/>
      <c r="S8" s="21"/>
      <c r="T8" s="21"/>
      <c r="AL8" s="23"/>
    </row>
    <row r="9" spans="3:38" ht="27" customHeight="1" thickBot="1" x14ac:dyDescent="0.35">
      <c r="H9" s="21"/>
      <c r="I9" s="21"/>
      <c r="K9" s="104"/>
      <c r="L9" s="53" t="s">
        <v>11</v>
      </c>
      <c r="M9" s="45"/>
      <c r="N9" s="50"/>
      <c r="O9" s="51"/>
      <c r="P9" s="52"/>
      <c r="Q9" s="13"/>
      <c r="R9" s="21"/>
      <c r="S9" s="21"/>
      <c r="T9" s="21"/>
    </row>
    <row r="10" spans="3:38" ht="27" customHeight="1" thickBot="1" x14ac:dyDescent="0.35">
      <c r="H10" s="21"/>
      <c r="I10" s="21"/>
      <c r="K10" s="3" t="s">
        <v>12</v>
      </c>
      <c r="L10" s="3">
        <f>COUNTIF(L5:L9,"*")</f>
        <v>5</v>
      </c>
      <c r="M10" s="99"/>
      <c r="N10" s="100"/>
      <c r="O10" s="100"/>
      <c r="P10" s="101"/>
      <c r="Q10" s="34">
        <v>4</v>
      </c>
      <c r="R10" s="21"/>
      <c r="S10" s="21"/>
      <c r="T10" s="21"/>
    </row>
    <row r="11" spans="3:38" ht="27" customHeight="1" thickBot="1" x14ac:dyDescent="0.35">
      <c r="H11" s="21"/>
      <c r="I11" s="21"/>
      <c r="N11" s="74"/>
      <c r="O11" s="74"/>
      <c r="S11" s="21"/>
      <c r="T11" s="21"/>
    </row>
    <row r="12" spans="3:38" ht="27" customHeight="1" x14ac:dyDescent="0.3">
      <c r="H12" s="21"/>
      <c r="I12" s="21"/>
      <c r="K12" s="105" t="s">
        <v>32</v>
      </c>
      <c r="L12" s="112"/>
      <c r="M12" s="111" t="s">
        <v>15</v>
      </c>
      <c r="N12" s="93" t="s">
        <v>31</v>
      </c>
      <c r="O12" s="94"/>
      <c r="P12" s="95"/>
      <c r="Q12" s="90" t="s">
        <v>12</v>
      </c>
      <c r="S12" s="21"/>
      <c r="T12" s="21"/>
    </row>
    <row r="13" spans="3:38" ht="27" customHeight="1" thickBot="1" x14ac:dyDescent="0.35">
      <c r="H13" s="21"/>
      <c r="I13" s="21"/>
      <c r="K13" s="113"/>
      <c r="L13" s="114"/>
      <c r="M13" s="117"/>
      <c r="N13" s="96"/>
      <c r="O13" s="97"/>
      <c r="P13" s="98"/>
      <c r="Q13" s="91"/>
      <c r="S13" s="21"/>
      <c r="T13" s="21"/>
    </row>
    <row r="14" spans="3:38" ht="27" customHeight="1" thickBot="1" x14ac:dyDescent="0.35">
      <c r="H14" s="21"/>
      <c r="I14" s="21"/>
      <c r="K14" s="115"/>
      <c r="L14" s="116"/>
      <c r="M14" s="118"/>
      <c r="N14" s="19" t="s">
        <v>3</v>
      </c>
      <c r="O14" s="20" t="s">
        <v>4</v>
      </c>
      <c r="P14" s="24" t="s">
        <v>5</v>
      </c>
      <c r="Q14" s="92"/>
      <c r="S14" s="21"/>
      <c r="T14" s="21"/>
    </row>
    <row r="15" spans="3:38" ht="27" customHeight="1" x14ac:dyDescent="0.3">
      <c r="H15" s="21"/>
      <c r="I15" s="21"/>
      <c r="K15" s="102" t="s">
        <v>13</v>
      </c>
      <c r="L15" s="8" t="s">
        <v>7</v>
      </c>
      <c r="M15" s="4"/>
      <c r="N15" s="32"/>
      <c r="O15" s="10"/>
      <c r="P15" s="28"/>
      <c r="Q15" s="8"/>
      <c r="R15" s="21"/>
      <c r="S15" s="21"/>
      <c r="T15" s="21"/>
    </row>
    <row r="16" spans="3:38" ht="27" customHeight="1" x14ac:dyDescent="0.3">
      <c r="H16" s="21"/>
      <c r="I16" s="21"/>
      <c r="K16" s="103"/>
      <c r="L16" s="30" t="s">
        <v>8</v>
      </c>
      <c r="M16" s="27"/>
      <c r="N16" s="33"/>
      <c r="O16" s="15"/>
      <c r="P16" s="15"/>
      <c r="Q16" s="11"/>
      <c r="R16" s="21"/>
      <c r="S16" s="21"/>
      <c r="T16" s="35"/>
    </row>
    <row r="17" spans="11:20" ht="27" customHeight="1" x14ac:dyDescent="0.3">
      <c r="K17" s="103"/>
      <c r="L17" s="31" t="s">
        <v>9</v>
      </c>
      <c r="M17" s="26"/>
      <c r="N17" s="16"/>
      <c r="O17" s="5"/>
      <c r="P17" s="12"/>
      <c r="Q17" s="11"/>
      <c r="R17" s="21"/>
      <c r="S17" s="21"/>
      <c r="T17" s="21"/>
    </row>
    <row r="18" spans="11:20" ht="27" customHeight="1" thickBot="1" x14ac:dyDescent="0.35">
      <c r="K18" s="104"/>
      <c r="L18" s="11" t="s">
        <v>10</v>
      </c>
      <c r="M18" s="26"/>
      <c r="N18" s="29"/>
      <c r="O18" s="6"/>
      <c r="P18" s="6"/>
      <c r="Q18" s="11"/>
      <c r="R18" s="21"/>
    </row>
    <row r="19" spans="11:20" ht="27" customHeight="1" thickBot="1" x14ac:dyDescent="0.35">
      <c r="K19" s="3" t="s">
        <v>12</v>
      </c>
      <c r="L19" s="3">
        <f>COUNTIF(L15:L18,"*")</f>
        <v>4</v>
      </c>
      <c r="M19" s="99"/>
      <c r="N19" s="100"/>
      <c r="O19" s="100"/>
      <c r="P19" s="101"/>
      <c r="Q19" s="34">
        <v>3</v>
      </c>
      <c r="R19" s="21"/>
    </row>
    <row r="20" spans="11:20" ht="27" customHeight="1" thickBot="1" x14ac:dyDescent="0.35">
      <c r="R20" s="21"/>
    </row>
    <row r="21" spans="11:20" ht="27" customHeight="1" x14ac:dyDescent="0.3">
      <c r="K21" s="105" t="s">
        <v>16</v>
      </c>
      <c r="L21" s="112"/>
      <c r="M21" s="111" t="s">
        <v>15</v>
      </c>
      <c r="N21" s="93" t="s">
        <v>31</v>
      </c>
      <c r="O21" s="94"/>
      <c r="P21" s="95"/>
      <c r="Q21" s="90" t="s">
        <v>12</v>
      </c>
      <c r="R21" s="21"/>
    </row>
    <row r="22" spans="11:20" ht="27" customHeight="1" thickBot="1" x14ac:dyDescent="0.35">
      <c r="K22" s="113"/>
      <c r="L22" s="114"/>
      <c r="M22" s="117"/>
      <c r="N22" s="96"/>
      <c r="O22" s="97"/>
      <c r="P22" s="98"/>
      <c r="Q22" s="91"/>
      <c r="R22" s="21"/>
    </row>
    <row r="23" spans="11:20" ht="27" customHeight="1" thickBot="1" x14ac:dyDescent="0.35">
      <c r="K23" s="115"/>
      <c r="L23" s="116"/>
      <c r="M23" s="118"/>
      <c r="N23" s="19" t="s">
        <v>6</v>
      </c>
      <c r="O23" s="43" t="s">
        <v>17</v>
      </c>
      <c r="P23" s="72" t="s">
        <v>18</v>
      </c>
      <c r="Q23" s="92"/>
    </row>
    <row r="24" spans="11:20" ht="27" customHeight="1" x14ac:dyDescent="0.3">
      <c r="K24" s="102" t="s">
        <v>13</v>
      </c>
      <c r="L24" s="8" t="s">
        <v>7</v>
      </c>
      <c r="M24" s="38"/>
      <c r="N24" s="41"/>
      <c r="O24" s="42"/>
      <c r="P24" s="73" t="s">
        <v>33</v>
      </c>
      <c r="Q24" s="8"/>
    </row>
    <row r="25" spans="11:20" ht="27" customHeight="1" x14ac:dyDescent="0.3">
      <c r="K25" s="103"/>
      <c r="L25" s="30" t="s">
        <v>8</v>
      </c>
      <c r="M25" s="39"/>
      <c r="N25" s="29"/>
      <c r="O25" s="5"/>
      <c r="P25" s="73" t="s">
        <v>33</v>
      </c>
      <c r="Q25" s="11"/>
    </row>
    <row r="26" spans="11:20" ht="27" customHeight="1" thickBot="1" x14ac:dyDescent="0.35">
      <c r="K26" s="104"/>
      <c r="L26" s="11" t="s">
        <v>10</v>
      </c>
      <c r="M26" s="40"/>
      <c r="N26" s="16"/>
      <c r="O26" s="42"/>
      <c r="P26" s="73" t="s">
        <v>33</v>
      </c>
      <c r="Q26" s="11"/>
    </row>
    <row r="27" spans="11:20" ht="27" customHeight="1" thickBot="1" x14ac:dyDescent="0.35">
      <c r="K27" s="3" t="s">
        <v>12</v>
      </c>
      <c r="L27" s="3">
        <f>COUNTIF(L24:L26,"*")</f>
        <v>3</v>
      </c>
      <c r="M27" s="99"/>
      <c r="N27" s="100"/>
      <c r="O27" s="100"/>
      <c r="P27" s="101"/>
      <c r="Q27" s="34">
        <v>2</v>
      </c>
    </row>
    <row r="28" spans="11:20" ht="27" customHeight="1" x14ac:dyDescent="0.3">
      <c r="K28" s="2"/>
      <c r="L28" s="2"/>
      <c r="M28" s="2"/>
      <c r="N28" s="2"/>
    </row>
    <row r="29" spans="11:20" ht="27" customHeight="1" x14ac:dyDescent="0.3">
      <c r="K29" s="2"/>
      <c r="L29" s="2"/>
      <c r="M29" s="2"/>
      <c r="N29" s="2"/>
    </row>
    <row r="30" spans="11:20" ht="27" customHeight="1" x14ac:dyDescent="0.3">
      <c r="K30" s="2"/>
      <c r="L30" s="2"/>
      <c r="M30" s="2"/>
      <c r="N30" s="2"/>
    </row>
    <row r="31" spans="11:20" ht="27" customHeight="1" x14ac:dyDescent="0.3">
      <c r="K31" s="2"/>
      <c r="L31" s="2"/>
      <c r="M31" s="2"/>
      <c r="N31" s="2"/>
    </row>
  </sheetData>
  <mergeCells count="18">
    <mergeCell ref="M27:P27"/>
    <mergeCell ref="K24:K26"/>
    <mergeCell ref="K2:L4"/>
    <mergeCell ref="M2:M4"/>
    <mergeCell ref="K5:K9"/>
    <mergeCell ref="M10:P10"/>
    <mergeCell ref="K12:L14"/>
    <mergeCell ref="M12:M14"/>
    <mergeCell ref="N12:P13"/>
    <mergeCell ref="K15:K18"/>
    <mergeCell ref="K21:L23"/>
    <mergeCell ref="M21:M23"/>
    <mergeCell ref="N21:P22"/>
    <mergeCell ref="Q21:Q23"/>
    <mergeCell ref="Q2:Q4"/>
    <mergeCell ref="N2:P3"/>
    <mergeCell ref="M19:P19"/>
    <mergeCell ref="Q12:Q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8"/>
  <sheetViews>
    <sheetView topLeftCell="C7" zoomScale="60" zoomScaleNormal="60" workbookViewId="0">
      <selection activeCell="K31" sqref="K31:M31"/>
    </sheetView>
  </sheetViews>
  <sheetFormatPr defaultColWidth="12" defaultRowHeight="27" customHeight="1" x14ac:dyDescent="0.3"/>
  <cols>
    <col min="1" max="1" width="12" style="2"/>
    <col min="2" max="12" width="12" style="55"/>
    <col min="13" max="13" width="37.5" style="55" customWidth="1"/>
    <col min="14" max="14" width="31.25" style="7" customWidth="1"/>
    <col min="15" max="15" width="31.25" style="2" customWidth="1"/>
    <col min="16" max="16" width="12" style="2"/>
    <col min="17" max="18" width="12" style="37"/>
    <col min="19" max="16384" width="12" style="2"/>
  </cols>
  <sheetData>
    <row r="1" spans="3:39" ht="27" customHeight="1" thickBot="1" x14ac:dyDescent="0.35"/>
    <row r="2" spans="3:39" ht="27" customHeight="1" thickBot="1" x14ac:dyDescent="0.35">
      <c r="K2" s="120" t="s">
        <v>43</v>
      </c>
      <c r="L2" s="101"/>
      <c r="M2" s="120" t="s">
        <v>97</v>
      </c>
      <c r="N2" s="100"/>
      <c r="O2" s="100"/>
      <c r="P2" s="101"/>
    </row>
    <row r="3" spans="3:39" ht="27" customHeight="1" thickBot="1" x14ac:dyDescent="0.35"/>
    <row r="4" spans="3:39" ht="27" customHeight="1" x14ac:dyDescent="0.3">
      <c r="H4" s="25"/>
      <c r="I4" s="25"/>
      <c r="K4" s="105" t="s">
        <v>14</v>
      </c>
      <c r="L4" s="106"/>
      <c r="M4" s="111" t="s">
        <v>15</v>
      </c>
      <c r="N4" s="93" t="s">
        <v>31</v>
      </c>
      <c r="O4" s="94"/>
      <c r="P4" s="90" t="s">
        <v>12</v>
      </c>
      <c r="Q4" s="21"/>
      <c r="R4" s="21"/>
      <c r="S4" s="25"/>
      <c r="T4" s="25"/>
      <c r="U4" s="21"/>
      <c r="V4" s="21"/>
      <c r="W4" s="21"/>
      <c r="X4" s="21"/>
      <c r="Y4" s="21"/>
      <c r="Z4" s="21"/>
      <c r="AA4" s="21"/>
    </row>
    <row r="5" spans="3:39" ht="27" customHeight="1" thickBot="1" x14ac:dyDescent="0.35">
      <c r="C5" s="21"/>
      <c r="H5" s="25"/>
      <c r="I5" s="25"/>
      <c r="K5" s="107"/>
      <c r="L5" s="108"/>
      <c r="M5" s="103"/>
      <c r="N5" s="96"/>
      <c r="O5" s="97"/>
      <c r="P5" s="91"/>
      <c r="Q5" s="21"/>
      <c r="R5" s="35"/>
      <c r="S5" s="25"/>
      <c r="U5" s="21"/>
      <c r="V5" s="21"/>
      <c r="W5" s="21"/>
      <c r="X5" s="21"/>
      <c r="Y5" s="21"/>
      <c r="Z5" s="21"/>
      <c r="AA5" s="21"/>
      <c r="AD5" s="17"/>
    </row>
    <row r="6" spans="3:39" ht="27" customHeight="1" thickBot="1" x14ac:dyDescent="0.35">
      <c r="C6" s="22"/>
      <c r="H6" s="21"/>
      <c r="I6" s="21"/>
      <c r="K6" s="109"/>
      <c r="L6" s="110"/>
      <c r="M6" s="92"/>
      <c r="N6" s="19" t="s">
        <v>19</v>
      </c>
      <c r="O6" s="20" t="s">
        <v>20</v>
      </c>
      <c r="P6" s="92"/>
      <c r="Q6" s="21"/>
      <c r="R6" s="21"/>
      <c r="S6" s="25"/>
      <c r="T6" s="25"/>
      <c r="U6" s="21"/>
      <c r="V6" s="21"/>
      <c r="W6" s="21"/>
      <c r="X6" s="21"/>
      <c r="Y6" s="21"/>
      <c r="Z6" s="21"/>
      <c r="AA6" s="21"/>
      <c r="AD6" s="21"/>
    </row>
    <row r="7" spans="3:39" ht="67.5" customHeight="1" thickBot="1" x14ac:dyDescent="0.35">
      <c r="C7" s="18"/>
      <c r="H7" s="21"/>
      <c r="I7" s="21"/>
      <c r="K7" s="102" t="s">
        <v>13</v>
      </c>
      <c r="L7" s="8" t="s">
        <v>7</v>
      </c>
      <c r="M7" s="58" t="s">
        <v>22</v>
      </c>
      <c r="N7" s="9">
        <v>2</v>
      </c>
      <c r="O7" s="28">
        <v>2</v>
      </c>
      <c r="P7" s="8">
        <f>N7*O7</f>
        <v>4</v>
      </c>
      <c r="Q7" s="21"/>
      <c r="R7" s="21"/>
      <c r="S7" s="21"/>
      <c r="U7" s="21"/>
      <c r="V7" s="21"/>
      <c r="W7" s="21"/>
      <c r="X7" s="21"/>
      <c r="Y7" s="21"/>
      <c r="Z7" s="21"/>
      <c r="AA7" s="21"/>
      <c r="AD7" s="22"/>
    </row>
    <row r="8" spans="3:39" ht="67.5" customHeight="1" thickBot="1" x14ac:dyDescent="0.35">
      <c r="H8" s="21"/>
      <c r="I8" s="21"/>
      <c r="K8" s="103"/>
      <c r="L8" s="30" t="s">
        <v>8</v>
      </c>
      <c r="M8" s="58" t="s">
        <v>23</v>
      </c>
      <c r="N8" s="33">
        <v>2</v>
      </c>
      <c r="O8" s="61">
        <v>1</v>
      </c>
      <c r="P8" s="11">
        <f>N8*O8</f>
        <v>2</v>
      </c>
      <c r="Q8" s="21"/>
      <c r="R8" s="21"/>
      <c r="S8" s="21"/>
      <c r="T8" s="21"/>
      <c r="AD8" s="18"/>
    </row>
    <row r="9" spans="3:39" ht="67.5" customHeight="1" thickBot="1" x14ac:dyDescent="0.35">
      <c r="H9" s="21"/>
      <c r="I9" s="21"/>
      <c r="K9" s="103"/>
      <c r="L9" s="31" t="s">
        <v>9</v>
      </c>
      <c r="M9" s="58" t="s">
        <v>24</v>
      </c>
      <c r="N9" s="29">
        <v>2</v>
      </c>
      <c r="O9" s="12">
        <v>2</v>
      </c>
      <c r="P9" s="11">
        <f>N9*O9</f>
        <v>4</v>
      </c>
      <c r="Q9" s="21"/>
      <c r="R9" s="21"/>
      <c r="S9" s="21"/>
      <c r="T9" s="21"/>
    </row>
    <row r="10" spans="3:39" ht="67.5" customHeight="1" thickBot="1" x14ac:dyDescent="0.35">
      <c r="H10" s="21"/>
      <c r="I10" s="21"/>
      <c r="K10" s="103"/>
      <c r="L10" s="11" t="s">
        <v>10</v>
      </c>
      <c r="M10" s="58" t="s">
        <v>25</v>
      </c>
      <c r="N10" s="29">
        <v>2</v>
      </c>
      <c r="O10" s="5">
        <v>0</v>
      </c>
      <c r="P10" s="11">
        <f>N10*O10</f>
        <v>0</v>
      </c>
      <c r="Q10" s="21"/>
      <c r="R10" s="21"/>
      <c r="S10" s="21"/>
      <c r="T10" s="21"/>
      <c r="AM10" s="23"/>
    </row>
    <row r="11" spans="3:39" ht="67.5" customHeight="1" thickBot="1" x14ac:dyDescent="0.35">
      <c r="H11" s="21"/>
      <c r="I11" s="21"/>
      <c r="K11" s="104"/>
      <c r="L11" s="53" t="s">
        <v>11</v>
      </c>
      <c r="M11" s="58" t="s">
        <v>26</v>
      </c>
      <c r="N11" s="59">
        <v>2</v>
      </c>
      <c r="O11" s="62">
        <v>2</v>
      </c>
      <c r="P11" s="13">
        <f>N11*O11</f>
        <v>4</v>
      </c>
      <c r="Q11" s="21"/>
      <c r="R11" s="21"/>
      <c r="S11" s="21"/>
      <c r="T11" s="21"/>
    </row>
    <row r="12" spans="3:39" ht="27" customHeight="1" thickBot="1" x14ac:dyDescent="0.35">
      <c r="H12" s="21"/>
      <c r="I12" s="21"/>
      <c r="K12" s="3" t="s">
        <v>12</v>
      </c>
      <c r="L12" s="3">
        <f>COUNTIF(L7:L11,"*")</f>
        <v>5</v>
      </c>
      <c r="M12" s="119" t="s">
        <v>35</v>
      </c>
      <c r="N12" s="100"/>
      <c r="O12" s="100"/>
      <c r="P12" s="34">
        <v>4</v>
      </c>
      <c r="Q12" s="21"/>
      <c r="R12" s="21"/>
      <c r="S12" s="21"/>
      <c r="T12" s="21"/>
    </row>
    <row r="13" spans="3:39" ht="27" customHeight="1" thickBot="1" x14ac:dyDescent="0.35">
      <c r="H13" s="21"/>
      <c r="I13" s="21"/>
      <c r="N13" s="54"/>
      <c r="O13" s="54"/>
      <c r="S13" s="21"/>
      <c r="T13" s="21"/>
    </row>
    <row r="14" spans="3:39" ht="27" customHeight="1" x14ac:dyDescent="0.3">
      <c r="H14" s="21"/>
      <c r="I14" s="21"/>
      <c r="K14" s="105" t="s">
        <v>32</v>
      </c>
      <c r="L14" s="112"/>
      <c r="M14" s="111" t="s">
        <v>15</v>
      </c>
      <c r="N14" s="93" t="s">
        <v>31</v>
      </c>
      <c r="O14" s="95"/>
      <c r="P14" s="90" t="s">
        <v>12</v>
      </c>
      <c r="S14" s="21"/>
      <c r="T14" s="21"/>
    </row>
    <row r="15" spans="3:39" ht="27" customHeight="1" thickBot="1" x14ac:dyDescent="0.35">
      <c r="H15" s="21"/>
      <c r="I15" s="21"/>
      <c r="K15" s="113"/>
      <c r="L15" s="114"/>
      <c r="M15" s="117"/>
      <c r="N15" s="96"/>
      <c r="O15" s="98"/>
      <c r="P15" s="91"/>
      <c r="S15" s="21"/>
      <c r="T15" s="21"/>
    </row>
    <row r="16" spans="3:39" ht="27" customHeight="1" thickBot="1" x14ac:dyDescent="0.35">
      <c r="H16" s="21"/>
      <c r="I16" s="21"/>
      <c r="K16" s="115"/>
      <c r="L16" s="116"/>
      <c r="M16" s="118"/>
      <c r="N16" s="19" t="s">
        <v>38</v>
      </c>
      <c r="O16" s="20" t="s">
        <v>21</v>
      </c>
      <c r="P16" s="92"/>
      <c r="S16" s="21"/>
      <c r="T16" s="21"/>
    </row>
    <row r="17" spans="8:22" ht="67.5" customHeight="1" thickBot="1" x14ac:dyDescent="0.35">
      <c r="H17" s="21"/>
      <c r="I17" s="21"/>
      <c r="K17" s="102" t="s">
        <v>13</v>
      </c>
      <c r="L17" s="8" t="s">
        <v>7</v>
      </c>
      <c r="M17" s="58" t="s">
        <v>39</v>
      </c>
      <c r="N17" s="9">
        <v>2</v>
      </c>
      <c r="O17" s="63">
        <v>2</v>
      </c>
      <c r="P17" s="8">
        <f>N17*O17</f>
        <v>4</v>
      </c>
      <c r="Q17" s="21"/>
      <c r="R17" s="21"/>
      <c r="S17" s="21"/>
      <c r="T17" s="21"/>
    </row>
    <row r="18" spans="8:22" ht="67.5" customHeight="1" thickBot="1" x14ac:dyDescent="0.35">
      <c r="H18" s="21"/>
      <c r="I18" s="21"/>
      <c r="K18" s="103"/>
      <c r="L18" s="30" t="s">
        <v>8</v>
      </c>
      <c r="M18" s="58" t="s">
        <v>40</v>
      </c>
      <c r="N18" s="33">
        <v>2</v>
      </c>
      <c r="O18" s="60">
        <v>0</v>
      </c>
      <c r="P18" s="11">
        <f>N18*O18</f>
        <v>0</v>
      </c>
      <c r="Q18" s="21"/>
      <c r="R18" s="35"/>
      <c r="S18" s="21"/>
    </row>
    <row r="19" spans="8:22" ht="67.5" customHeight="1" thickBot="1" x14ac:dyDescent="0.35">
      <c r="K19" s="103"/>
      <c r="L19" s="31" t="s">
        <v>9</v>
      </c>
      <c r="M19" s="58" t="s">
        <v>41</v>
      </c>
      <c r="N19" s="29">
        <v>2</v>
      </c>
      <c r="O19" s="12">
        <v>2</v>
      </c>
      <c r="P19" s="11">
        <f>N19*O19</f>
        <v>4</v>
      </c>
      <c r="Q19" s="21"/>
      <c r="R19" s="21"/>
      <c r="S19" s="21"/>
      <c r="T19" s="21"/>
    </row>
    <row r="20" spans="8:22" ht="67.5" customHeight="1" thickBot="1" x14ac:dyDescent="0.35">
      <c r="K20" s="104"/>
      <c r="L20" s="31" t="s">
        <v>11</v>
      </c>
      <c r="M20" s="58" t="s">
        <v>42</v>
      </c>
      <c r="N20" s="29">
        <v>2</v>
      </c>
      <c r="O20" s="12">
        <v>2</v>
      </c>
      <c r="P20" s="11">
        <f>N20*O20</f>
        <v>4</v>
      </c>
      <c r="Q20" s="21"/>
      <c r="R20" s="21"/>
    </row>
    <row r="21" spans="8:22" ht="27" customHeight="1" thickBot="1" x14ac:dyDescent="0.35">
      <c r="K21" s="3" t="s">
        <v>12</v>
      </c>
      <c r="L21" s="3">
        <f>COUNTIF(L17:L20,"*")</f>
        <v>4</v>
      </c>
      <c r="M21" s="119" t="s">
        <v>36</v>
      </c>
      <c r="N21" s="100"/>
      <c r="O21" s="100"/>
      <c r="P21" s="34">
        <v>3</v>
      </c>
      <c r="Q21" s="21"/>
      <c r="R21" s="21"/>
    </row>
    <row r="22" spans="8:22" ht="27" customHeight="1" thickBot="1" x14ac:dyDescent="0.35">
      <c r="Q22" s="21"/>
      <c r="R22" s="21"/>
    </row>
    <row r="23" spans="8:22" ht="27" customHeight="1" x14ac:dyDescent="0.3">
      <c r="K23" s="105" t="s">
        <v>16</v>
      </c>
      <c r="L23" s="106"/>
      <c r="M23" s="105" t="s">
        <v>15</v>
      </c>
      <c r="N23" s="93" t="s">
        <v>31</v>
      </c>
      <c r="O23" s="95"/>
      <c r="P23" s="90" t="s">
        <v>12</v>
      </c>
      <c r="Q23" s="2"/>
      <c r="R23" s="36"/>
    </row>
    <row r="24" spans="8:22" ht="27" customHeight="1" thickBot="1" x14ac:dyDescent="0.35">
      <c r="K24" s="107"/>
      <c r="L24" s="108"/>
      <c r="M24" s="107"/>
      <c r="N24" s="96"/>
      <c r="O24" s="98"/>
      <c r="P24" s="91"/>
      <c r="Q24" s="2"/>
      <c r="R24" s="36"/>
    </row>
    <row r="25" spans="8:22" ht="27" customHeight="1" thickBot="1" x14ac:dyDescent="0.35">
      <c r="K25" s="109"/>
      <c r="L25" s="110"/>
      <c r="M25" s="109"/>
      <c r="N25" s="57" t="s">
        <v>27</v>
      </c>
      <c r="O25" s="56" t="s">
        <v>34</v>
      </c>
      <c r="P25" s="92"/>
      <c r="Q25" s="2"/>
      <c r="R25" s="2"/>
    </row>
    <row r="26" spans="8:22" ht="67.5" customHeight="1" thickBot="1" x14ac:dyDescent="0.35">
      <c r="K26" s="102" t="s">
        <v>13</v>
      </c>
      <c r="L26" s="8" t="s">
        <v>7</v>
      </c>
      <c r="M26" s="58" t="s">
        <v>28</v>
      </c>
      <c r="N26" s="66">
        <v>0</v>
      </c>
      <c r="O26" s="67">
        <f>1+(M33-$M$34)*(10-1)/($M$35-$M$34)</f>
        <v>4.6696816208393628</v>
      </c>
      <c r="P26" s="69">
        <f>P7*P17*N26/O26</f>
        <v>0</v>
      </c>
      <c r="Q26" s="2"/>
      <c r="R26"/>
      <c r="U26" s="23"/>
      <c r="V26" s="23"/>
    </row>
    <row r="27" spans="8:22" ht="67.5" customHeight="1" thickBot="1" x14ac:dyDescent="0.35">
      <c r="K27" s="103"/>
      <c r="L27" s="30" t="s">
        <v>9</v>
      </c>
      <c r="M27" s="58" t="s">
        <v>30</v>
      </c>
      <c r="N27" s="65">
        <v>1</v>
      </c>
      <c r="O27" s="67">
        <f>1+(M34-$M$34)*(10-1)/($M$35-$M$34)</f>
        <v>1</v>
      </c>
      <c r="P27" s="70">
        <f>P9*P19*N27/O27</f>
        <v>16</v>
      </c>
      <c r="Q27" s="2"/>
      <c r="R27" s="2"/>
      <c r="U27" s="23"/>
      <c r="V27" s="68"/>
    </row>
    <row r="28" spans="8:22" ht="67.5" customHeight="1" thickBot="1" x14ac:dyDescent="0.35">
      <c r="K28" s="103"/>
      <c r="L28" s="31" t="s">
        <v>11</v>
      </c>
      <c r="M28" s="58" t="s">
        <v>29</v>
      </c>
      <c r="N28" s="64">
        <v>1</v>
      </c>
      <c r="O28" s="67">
        <f>1+(M35-$M$34)*(10-1)/($M$35-$M$34)</f>
        <v>10</v>
      </c>
      <c r="P28" s="71">
        <f>P11*P20*N28/O28</f>
        <v>1.6</v>
      </c>
      <c r="Q28" s="2"/>
      <c r="R28" s="2"/>
      <c r="T28" s="23"/>
      <c r="U28" s="23"/>
    </row>
    <row r="29" spans="8:22" ht="27" customHeight="1" thickBot="1" x14ac:dyDescent="0.35">
      <c r="K29" s="3" t="s">
        <v>12</v>
      </c>
      <c r="L29" s="3">
        <f>COUNTIF(L26:L28,"*")</f>
        <v>3</v>
      </c>
      <c r="M29" s="119" t="s">
        <v>37</v>
      </c>
      <c r="N29" s="100"/>
      <c r="O29" s="101"/>
      <c r="P29" s="34">
        <v>2</v>
      </c>
      <c r="Q29" s="2"/>
      <c r="R29" s="2"/>
    </row>
    <row r="30" spans="8:22" ht="27" customHeight="1" thickBot="1" x14ac:dyDescent="0.35">
      <c r="R30" s="2"/>
    </row>
    <row r="31" spans="8:22" ht="190" customHeight="1" thickBot="1" x14ac:dyDescent="0.35">
      <c r="K31" s="99"/>
      <c r="L31" s="100"/>
      <c r="M31" s="101"/>
      <c r="N31" s="121" t="s">
        <v>98</v>
      </c>
      <c r="O31" s="100"/>
      <c r="P31" s="101"/>
      <c r="R31" s="2"/>
    </row>
    <row r="32" spans="8:22" ht="27" customHeight="1" x14ac:dyDescent="0.3">
      <c r="R32" s="2"/>
    </row>
    <row r="33" spans="13:18" ht="27" customHeight="1" x14ac:dyDescent="0.3">
      <c r="M33" s="55">
        <v>16.53</v>
      </c>
      <c r="R33" s="2"/>
    </row>
    <row r="34" spans="13:18" ht="27" customHeight="1" x14ac:dyDescent="0.3">
      <c r="M34" s="55">
        <v>5.26</v>
      </c>
      <c r="R34" s="2"/>
    </row>
    <row r="35" spans="13:18" ht="27" customHeight="1" x14ac:dyDescent="0.3">
      <c r="M35" s="55">
        <v>32.9</v>
      </c>
      <c r="R35" s="2"/>
    </row>
    <row r="36" spans="13:18" ht="27" customHeight="1" x14ac:dyDescent="0.3">
      <c r="R36" s="2"/>
    </row>
    <row r="37" spans="13:18" ht="27" customHeight="1" x14ac:dyDescent="0.3">
      <c r="R37" s="2"/>
    </row>
    <row r="38" spans="13:18" ht="27" customHeight="1" x14ac:dyDescent="0.3">
      <c r="R38" s="2"/>
    </row>
  </sheetData>
  <mergeCells count="22">
    <mergeCell ref="K2:L2"/>
    <mergeCell ref="M2:P2"/>
    <mergeCell ref="K31:M31"/>
    <mergeCell ref="N31:P31"/>
    <mergeCell ref="M12:O12"/>
    <mergeCell ref="K4:L6"/>
    <mergeCell ref="M4:M6"/>
    <mergeCell ref="N4:O5"/>
    <mergeCell ref="P4:P6"/>
    <mergeCell ref="K7:K11"/>
    <mergeCell ref="N23:O24"/>
    <mergeCell ref="M29:O29"/>
    <mergeCell ref="P23:P25"/>
    <mergeCell ref="M21:O21"/>
    <mergeCell ref="K23:L25"/>
    <mergeCell ref="M23:M25"/>
    <mergeCell ref="K26:K28"/>
    <mergeCell ref="K14:L16"/>
    <mergeCell ref="M14:M16"/>
    <mergeCell ref="N14:O15"/>
    <mergeCell ref="P14:P16"/>
    <mergeCell ref="K17:K2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D3" sqref="D3"/>
    </sheetView>
  </sheetViews>
  <sheetFormatPr defaultRowHeight="14" x14ac:dyDescent="0.3"/>
  <cols>
    <col min="2" max="3" width="12" customWidth="1"/>
    <col min="4" max="4" width="41.25" customWidth="1"/>
    <col min="5" max="9" width="12" customWidth="1"/>
  </cols>
  <sheetData>
    <row r="1" spans="1:10" ht="14.5" thickBot="1" x14ac:dyDescent="0.35">
      <c r="A1" s="55"/>
      <c r="B1" s="55"/>
      <c r="C1" s="55"/>
      <c r="D1" s="55"/>
      <c r="E1" s="7"/>
      <c r="F1" s="2"/>
      <c r="G1" s="2"/>
      <c r="H1" s="2"/>
      <c r="I1" s="2"/>
      <c r="J1" s="37"/>
    </row>
    <row r="2" spans="1:10" ht="41.25" customHeight="1" thickBot="1" x14ac:dyDescent="0.35">
      <c r="A2" s="55"/>
      <c r="B2" s="121" t="s">
        <v>43</v>
      </c>
      <c r="C2" s="101"/>
      <c r="D2" s="121" t="s">
        <v>99</v>
      </c>
      <c r="E2" s="122"/>
      <c r="F2" s="122"/>
      <c r="G2" s="122"/>
      <c r="H2" s="122"/>
      <c r="I2" s="123"/>
      <c r="J2" s="37"/>
    </row>
    <row r="3" spans="1:10" ht="27" customHeight="1" thickBot="1" x14ac:dyDescent="0.35">
      <c r="A3" s="55"/>
      <c r="B3" s="55"/>
      <c r="C3" s="55"/>
      <c r="D3" s="55"/>
      <c r="E3" s="7"/>
      <c r="F3" s="2"/>
      <c r="G3" s="2"/>
      <c r="H3" s="2"/>
      <c r="I3" s="2"/>
      <c r="J3" s="37"/>
    </row>
    <row r="4" spans="1:10" ht="27" customHeight="1" x14ac:dyDescent="0.3">
      <c r="A4" s="55"/>
      <c r="B4" s="105" t="s">
        <v>14</v>
      </c>
      <c r="C4" s="106"/>
      <c r="D4" s="111" t="s">
        <v>15</v>
      </c>
      <c r="E4" s="93" t="s">
        <v>31</v>
      </c>
      <c r="F4" s="94"/>
      <c r="G4" s="94"/>
      <c r="H4" s="95"/>
      <c r="I4" s="90" t="s">
        <v>12</v>
      </c>
      <c r="J4" s="21"/>
    </row>
    <row r="5" spans="1:10" ht="27" customHeight="1" thickBot="1" x14ac:dyDescent="0.35">
      <c r="A5" s="55"/>
      <c r="B5" s="107"/>
      <c r="C5" s="108"/>
      <c r="D5" s="103"/>
      <c r="E5" s="96"/>
      <c r="F5" s="97"/>
      <c r="G5" s="97"/>
      <c r="H5" s="98"/>
      <c r="I5" s="91"/>
      <c r="J5" s="21"/>
    </row>
    <row r="6" spans="1:10" ht="30" customHeight="1" thickBot="1" x14ac:dyDescent="0.35">
      <c r="A6" s="55"/>
      <c r="B6" s="109"/>
      <c r="C6" s="110"/>
      <c r="D6" s="92"/>
      <c r="E6" s="76" t="s">
        <v>44</v>
      </c>
      <c r="F6" s="77" t="s">
        <v>45</v>
      </c>
      <c r="G6" s="77" t="s">
        <v>46</v>
      </c>
      <c r="H6" s="77" t="s">
        <v>47</v>
      </c>
      <c r="I6" s="92"/>
      <c r="J6" s="21"/>
    </row>
    <row r="7" spans="1:10" ht="28.5" thickBot="1" x14ac:dyDescent="0.35">
      <c r="A7" s="55"/>
      <c r="B7" s="102" t="s">
        <v>13</v>
      </c>
      <c r="C7" s="8" t="s">
        <v>7</v>
      </c>
      <c r="D7" s="58" t="s">
        <v>48</v>
      </c>
      <c r="E7" s="78">
        <v>2</v>
      </c>
      <c r="F7" s="79">
        <v>0</v>
      </c>
      <c r="G7" s="80">
        <v>2</v>
      </c>
      <c r="H7" s="80">
        <v>2</v>
      </c>
      <c r="I7" s="8">
        <v>0</v>
      </c>
      <c r="J7" s="21"/>
    </row>
    <row r="8" spans="1:10" ht="28.5" thickBot="1" x14ac:dyDescent="0.35">
      <c r="A8" s="55"/>
      <c r="B8" s="103"/>
      <c r="C8" s="30" t="s">
        <v>8</v>
      </c>
      <c r="D8" s="81" t="s">
        <v>49</v>
      </c>
      <c r="E8" s="82">
        <v>2</v>
      </c>
      <c r="F8" s="83">
        <v>2</v>
      </c>
      <c r="G8" s="84">
        <v>0</v>
      </c>
      <c r="H8" s="83">
        <v>2</v>
      </c>
      <c r="I8" s="11">
        <v>0</v>
      </c>
      <c r="J8" s="21"/>
    </row>
    <row r="9" spans="1:10" ht="28.5" thickBot="1" x14ac:dyDescent="0.35">
      <c r="A9" s="55"/>
      <c r="B9" s="103"/>
      <c r="C9" s="31" t="s">
        <v>9</v>
      </c>
      <c r="D9" s="85" t="s">
        <v>50</v>
      </c>
      <c r="E9" s="82">
        <v>2</v>
      </c>
      <c r="F9" s="83">
        <v>2</v>
      </c>
      <c r="G9" s="83">
        <v>2</v>
      </c>
      <c r="H9" s="84">
        <v>0</v>
      </c>
      <c r="I9" s="11">
        <v>0</v>
      </c>
      <c r="J9" s="21"/>
    </row>
    <row r="10" spans="1:10" ht="28.5" thickBot="1" x14ac:dyDescent="0.35">
      <c r="A10" s="55"/>
      <c r="B10" s="103"/>
      <c r="C10" s="11" t="s">
        <v>10</v>
      </c>
      <c r="D10" s="85" t="s">
        <v>51</v>
      </c>
      <c r="E10" s="82">
        <v>2</v>
      </c>
      <c r="F10" s="83">
        <v>2</v>
      </c>
      <c r="G10" s="83">
        <v>2</v>
      </c>
      <c r="H10" s="83">
        <v>2</v>
      </c>
      <c r="I10" s="11">
        <v>16</v>
      </c>
      <c r="J10" s="21"/>
    </row>
    <row r="11" spans="1:10" ht="28.5" thickBot="1" x14ac:dyDescent="0.35">
      <c r="A11" s="55"/>
      <c r="B11" s="103"/>
      <c r="C11" s="30" t="s">
        <v>11</v>
      </c>
      <c r="D11" s="81" t="s">
        <v>52</v>
      </c>
      <c r="E11" s="82">
        <v>2</v>
      </c>
      <c r="F11" s="83">
        <v>2</v>
      </c>
      <c r="G11" s="83">
        <v>2</v>
      </c>
      <c r="H11" s="83">
        <v>2</v>
      </c>
      <c r="I11" s="13">
        <v>16</v>
      </c>
      <c r="J11" s="21"/>
    </row>
    <row r="12" spans="1:10" ht="28.5" thickBot="1" x14ac:dyDescent="0.35">
      <c r="A12" s="55"/>
      <c r="B12" s="104"/>
      <c r="C12" s="53" t="s">
        <v>53</v>
      </c>
      <c r="D12" s="86" t="s">
        <v>54</v>
      </c>
      <c r="E12" s="87">
        <v>1</v>
      </c>
      <c r="F12" s="83">
        <v>2</v>
      </c>
      <c r="G12" s="83">
        <v>2</v>
      </c>
      <c r="H12" s="83">
        <v>2</v>
      </c>
      <c r="I12" s="13">
        <v>8</v>
      </c>
      <c r="J12" s="21"/>
    </row>
    <row r="13" spans="1:10" ht="27" customHeight="1" thickBot="1" x14ac:dyDescent="0.35">
      <c r="A13" s="55"/>
      <c r="B13" s="3" t="s">
        <v>12</v>
      </c>
      <c r="C13" s="3">
        <f>COUNTIF(C7:C12,"*")</f>
        <v>6</v>
      </c>
      <c r="D13" s="120" t="s">
        <v>55</v>
      </c>
      <c r="E13" s="100"/>
      <c r="F13" s="100"/>
      <c r="G13" s="100"/>
      <c r="H13" s="101"/>
      <c r="I13" s="34">
        <v>3</v>
      </c>
      <c r="J13" s="21"/>
    </row>
    <row r="14" spans="1:10" ht="27" customHeight="1" thickBot="1" x14ac:dyDescent="0.35">
      <c r="A14" s="55"/>
      <c r="B14" s="55"/>
      <c r="C14" s="55"/>
      <c r="D14" s="55"/>
      <c r="E14" s="74"/>
      <c r="F14" s="74"/>
      <c r="G14" s="88"/>
      <c r="H14" s="2"/>
      <c r="I14" s="2"/>
      <c r="J14" s="37"/>
    </row>
    <row r="15" spans="1:10" ht="27" customHeight="1" x14ac:dyDescent="0.3">
      <c r="A15" s="55"/>
      <c r="B15" s="105" t="s">
        <v>32</v>
      </c>
      <c r="C15" s="112"/>
      <c r="D15" s="111" t="s">
        <v>15</v>
      </c>
      <c r="E15" s="93" t="s">
        <v>31</v>
      </c>
      <c r="F15" s="94"/>
      <c r="G15" s="94"/>
      <c r="H15" s="95"/>
      <c r="I15" s="90" t="s">
        <v>12</v>
      </c>
      <c r="J15" s="37"/>
    </row>
    <row r="16" spans="1:10" ht="27" customHeight="1" thickBot="1" x14ac:dyDescent="0.35">
      <c r="A16" s="55"/>
      <c r="B16" s="113"/>
      <c r="C16" s="114"/>
      <c r="D16" s="117"/>
      <c r="E16" s="96"/>
      <c r="F16" s="97"/>
      <c r="G16" s="97"/>
      <c r="H16" s="98"/>
      <c r="I16" s="91"/>
      <c r="J16" s="37"/>
    </row>
    <row r="17" spans="1:10" ht="30" customHeight="1" thickBot="1" x14ac:dyDescent="0.35">
      <c r="A17" s="55"/>
      <c r="B17" s="115"/>
      <c r="C17" s="116"/>
      <c r="D17" s="118"/>
      <c r="E17" s="121" t="s">
        <v>56</v>
      </c>
      <c r="F17" s="135"/>
      <c r="G17" s="136" t="s">
        <v>57</v>
      </c>
      <c r="H17" s="137"/>
      <c r="I17" s="92"/>
      <c r="J17" s="37"/>
    </row>
    <row r="18" spans="1:10" ht="28" x14ac:dyDescent="0.3">
      <c r="A18" s="55"/>
      <c r="B18" s="102" t="s">
        <v>13</v>
      </c>
      <c r="C18" s="11" t="s">
        <v>10</v>
      </c>
      <c r="D18" s="85" t="s">
        <v>51</v>
      </c>
      <c r="E18" s="138">
        <v>1</v>
      </c>
      <c r="F18" s="139"/>
      <c r="G18" s="140">
        <v>2</v>
      </c>
      <c r="H18" s="141"/>
      <c r="I18" s="8">
        <v>2</v>
      </c>
      <c r="J18" s="21"/>
    </row>
    <row r="19" spans="1:10" ht="28" x14ac:dyDescent="0.3">
      <c r="A19" s="55"/>
      <c r="B19" s="103"/>
      <c r="C19" s="30" t="s">
        <v>11</v>
      </c>
      <c r="D19" s="81" t="s">
        <v>52</v>
      </c>
      <c r="E19" s="142">
        <v>1</v>
      </c>
      <c r="F19" s="143"/>
      <c r="G19" s="144">
        <v>2</v>
      </c>
      <c r="H19" s="145"/>
      <c r="I19" s="11">
        <v>2</v>
      </c>
      <c r="J19" s="21"/>
    </row>
    <row r="20" spans="1:10" ht="28.5" thickBot="1" x14ac:dyDescent="0.35">
      <c r="A20" s="55"/>
      <c r="B20" s="103"/>
      <c r="C20" s="53" t="s">
        <v>53</v>
      </c>
      <c r="D20" s="86" t="s">
        <v>54</v>
      </c>
      <c r="E20" s="127">
        <v>2</v>
      </c>
      <c r="F20" s="128"/>
      <c r="G20" s="146">
        <v>2</v>
      </c>
      <c r="H20" s="147"/>
      <c r="I20" s="11">
        <v>4</v>
      </c>
      <c r="J20" s="21"/>
    </row>
    <row r="21" spans="1:10" ht="27" customHeight="1" thickBot="1" x14ac:dyDescent="0.35">
      <c r="A21" s="55"/>
      <c r="B21" s="3" t="s">
        <v>12</v>
      </c>
      <c r="C21" s="3">
        <f>COUNTIF(C18:C20,"*")</f>
        <v>3</v>
      </c>
      <c r="D21" s="120" t="s">
        <v>58</v>
      </c>
      <c r="E21" s="100"/>
      <c r="F21" s="100"/>
      <c r="G21" s="100"/>
      <c r="H21" s="101"/>
      <c r="I21" s="34">
        <v>3</v>
      </c>
      <c r="J21" s="21"/>
    </row>
    <row r="22" spans="1:10" ht="27" customHeight="1" thickBot="1" x14ac:dyDescent="0.35">
      <c r="A22" s="55"/>
      <c r="B22" s="55"/>
      <c r="C22" s="55"/>
      <c r="D22" s="55"/>
      <c r="E22" s="7"/>
      <c r="F22" s="2"/>
      <c r="G22" s="2"/>
      <c r="H22" s="2"/>
      <c r="I22" s="2"/>
      <c r="J22" s="21"/>
    </row>
    <row r="23" spans="1:10" ht="27" customHeight="1" x14ac:dyDescent="0.3">
      <c r="A23" s="55"/>
      <c r="B23" s="105" t="s">
        <v>16</v>
      </c>
      <c r="C23" s="112"/>
      <c r="D23" s="111" t="s">
        <v>15</v>
      </c>
      <c r="E23" s="93" t="s">
        <v>31</v>
      </c>
      <c r="F23" s="94"/>
      <c r="G23" s="94"/>
      <c r="H23" s="95"/>
      <c r="I23" s="90" t="s">
        <v>12</v>
      </c>
      <c r="J23" s="21"/>
    </row>
    <row r="24" spans="1:10" ht="27" customHeight="1" thickBot="1" x14ac:dyDescent="0.35">
      <c r="A24" s="55"/>
      <c r="B24" s="113"/>
      <c r="C24" s="114"/>
      <c r="D24" s="117"/>
      <c r="E24" s="96"/>
      <c r="F24" s="97"/>
      <c r="G24" s="97"/>
      <c r="H24" s="98"/>
      <c r="I24" s="91"/>
      <c r="J24" s="21"/>
    </row>
    <row r="25" spans="1:10" ht="30" customHeight="1" thickBot="1" x14ac:dyDescent="0.35">
      <c r="A25" s="55"/>
      <c r="B25" s="115"/>
      <c r="C25" s="116"/>
      <c r="D25" s="118"/>
      <c r="E25" s="121" t="s">
        <v>59</v>
      </c>
      <c r="F25" s="135"/>
      <c r="G25" s="136" t="s">
        <v>60</v>
      </c>
      <c r="H25" s="137"/>
      <c r="I25" s="92"/>
      <c r="J25" s="37"/>
    </row>
    <row r="26" spans="1:10" ht="28.5" thickBot="1" x14ac:dyDescent="0.35">
      <c r="A26" s="55"/>
      <c r="B26" s="102" t="s">
        <v>13</v>
      </c>
      <c r="C26" s="11" t="s">
        <v>10</v>
      </c>
      <c r="D26" s="85" t="s">
        <v>51</v>
      </c>
      <c r="E26" s="127">
        <v>1</v>
      </c>
      <c r="F26" s="128"/>
      <c r="G26" s="129">
        <v>1</v>
      </c>
      <c r="H26" s="130"/>
      <c r="I26" s="8">
        <v>16</v>
      </c>
      <c r="J26" s="37"/>
    </row>
    <row r="27" spans="1:10" ht="28.5" thickBot="1" x14ac:dyDescent="0.35">
      <c r="A27" s="55"/>
      <c r="B27" s="103"/>
      <c r="C27" s="30" t="s">
        <v>11</v>
      </c>
      <c r="D27" s="81" t="s">
        <v>52</v>
      </c>
      <c r="E27" s="127">
        <v>1</v>
      </c>
      <c r="F27" s="128"/>
      <c r="G27" s="131">
        <v>2</v>
      </c>
      <c r="H27" s="132"/>
      <c r="I27" s="11">
        <v>8</v>
      </c>
      <c r="J27" s="37"/>
    </row>
    <row r="28" spans="1:10" ht="28.5" thickBot="1" x14ac:dyDescent="0.35">
      <c r="A28" s="55"/>
      <c r="B28" s="104"/>
      <c r="C28" s="53" t="s">
        <v>53</v>
      </c>
      <c r="D28" s="86" t="s">
        <v>54</v>
      </c>
      <c r="E28" s="127">
        <v>1</v>
      </c>
      <c r="F28" s="128"/>
      <c r="G28" s="133">
        <v>8</v>
      </c>
      <c r="H28" s="134"/>
      <c r="I28" s="11">
        <v>4</v>
      </c>
      <c r="J28" s="37"/>
    </row>
    <row r="29" spans="1:10" ht="27" customHeight="1" thickBot="1" x14ac:dyDescent="0.35">
      <c r="A29" s="55"/>
      <c r="B29" s="3" t="s">
        <v>12</v>
      </c>
      <c r="C29" s="3">
        <f>COUNTIF(C26:C28,"*")</f>
        <v>3</v>
      </c>
      <c r="D29" s="120" t="s">
        <v>37</v>
      </c>
      <c r="E29" s="100"/>
      <c r="F29" s="100"/>
      <c r="G29" s="100"/>
      <c r="H29" s="101"/>
      <c r="I29" s="34">
        <v>3</v>
      </c>
      <c r="J29" s="37"/>
    </row>
    <row r="30" spans="1:10" ht="27" customHeight="1" thickBot="1" x14ac:dyDescent="0.35">
      <c r="A30" s="55"/>
      <c r="B30" s="2"/>
      <c r="C30" s="2"/>
      <c r="D30" s="2"/>
      <c r="E30" s="2"/>
      <c r="F30" s="2"/>
      <c r="G30" s="2"/>
      <c r="H30" s="2"/>
      <c r="I30" s="2"/>
      <c r="J30" s="37"/>
    </row>
    <row r="31" spans="1:10" ht="189.75" customHeight="1" thickBot="1" x14ac:dyDescent="0.35">
      <c r="A31" s="55"/>
      <c r="B31" s="121"/>
      <c r="C31" s="122"/>
      <c r="D31" s="123"/>
      <c r="E31" s="124" t="s">
        <v>61</v>
      </c>
      <c r="F31" s="125"/>
      <c r="G31" s="125"/>
      <c r="H31" s="125"/>
      <c r="I31" s="126"/>
      <c r="J31" s="37"/>
    </row>
    <row r="32" spans="1:10" x14ac:dyDescent="0.3">
      <c r="A32" s="55"/>
      <c r="B32" s="2"/>
      <c r="C32" s="2"/>
      <c r="D32" s="2"/>
      <c r="E32" s="2"/>
      <c r="F32" s="2"/>
      <c r="G32" s="2"/>
      <c r="H32" s="2"/>
      <c r="I32" s="2"/>
      <c r="J32" s="37"/>
    </row>
    <row r="33" spans="1:10" x14ac:dyDescent="0.3">
      <c r="A33" s="55"/>
      <c r="B33" s="2"/>
      <c r="C33" s="2"/>
      <c r="D33" s="2"/>
      <c r="E33" s="2"/>
      <c r="F33" s="2"/>
      <c r="G33" s="2"/>
      <c r="H33" s="2"/>
      <c r="I33" s="2"/>
      <c r="J33" s="37"/>
    </row>
  </sheetData>
  <mergeCells count="38">
    <mergeCell ref="I15:I17"/>
    <mergeCell ref="E17:F17"/>
    <mergeCell ref="G17:H17"/>
    <mergeCell ref="B2:C2"/>
    <mergeCell ref="D2:I2"/>
    <mergeCell ref="B4:C6"/>
    <mergeCell ref="D4:D6"/>
    <mergeCell ref="E4:H5"/>
    <mergeCell ref="I4:I6"/>
    <mergeCell ref="B7:B12"/>
    <mergeCell ref="D13:H13"/>
    <mergeCell ref="B15:C17"/>
    <mergeCell ref="D15:D17"/>
    <mergeCell ref="E15:H16"/>
    <mergeCell ref="B18:B20"/>
    <mergeCell ref="E18:F18"/>
    <mergeCell ref="G18:H18"/>
    <mergeCell ref="E19:F19"/>
    <mergeCell ref="G19:H19"/>
    <mergeCell ref="E20:F20"/>
    <mergeCell ref="G20:H20"/>
    <mergeCell ref="D21:H21"/>
    <mergeCell ref="B23:C25"/>
    <mergeCell ref="D23:D25"/>
    <mergeCell ref="E23:H24"/>
    <mergeCell ref="I23:I25"/>
    <mergeCell ref="E25:F25"/>
    <mergeCell ref="G25:H25"/>
    <mergeCell ref="D29:H29"/>
    <mergeCell ref="B31:D31"/>
    <mergeCell ref="E31:I31"/>
    <mergeCell ref="B26:B28"/>
    <mergeCell ref="E26:F26"/>
    <mergeCell ref="G26:H26"/>
    <mergeCell ref="E27:F27"/>
    <mergeCell ref="G27:H27"/>
    <mergeCell ref="E28:F28"/>
    <mergeCell ref="G28:H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D3" sqref="D3"/>
    </sheetView>
  </sheetViews>
  <sheetFormatPr defaultRowHeight="14" x14ac:dyDescent="0.3"/>
  <cols>
    <col min="2" max="3" width="12" customWidth="1"/>
    <col min="4" max="4" width="41.25" customWidth="1"/>
    <col min="5" max="10" width="12" customWidth="1"/>
  </cols>
  <sheetData>
    <row r="1" spans="1:11" ht="14.5" thickBot="1" x14ac:dyDescent="0.35">
      <c r="A1" s="55"/>
      <c r="B1" s="55"/>
      <c r="C1" s="55"/>
      <c r="D1" s="55"/>
      <c r="E1" s="7"/>
      <c r="F1" s="2"/>
      <c r="G1" s="2"/>
      <c r="H1" s="2"/>
      <c r="I1" s="2"/>
      <c r="J1" s="37"/>
      <c r="K1" s="2"/>
    </row>
    <row r="2" spans="1:11" ht="41.25" customHeight="1" thickBot="1" x14ac:dyDescent="0.35">
      <c r="A2" s="55"/>
      <c r="B2" s="121" t="s">
        <v>43</v>
      </c>
      <c r="C2" s="101"/>
      <c r="D2" s="121" t="s">
        <v>100</v>
      </c>
      <c r="E2" s="122"/>
      <c r="F2" s="122"/>
      <c r="G2" s="122"/>
      <c r="H2" s="122"/>
      <c r="I2" s="122"/>
      <c r="J2" s="123"/>
      <c r="K2" s="2"/>
    </row>
    <row r="3" spans="1:11" ht="27" customHeight="1" thickBot="1" x14ac:dyDescent="0.35">
      <c r="A3" s="55"/>
      <c r="B3" s="55"/>
      <c r="C3" s="55"/>
      <c r="D3" s="55"/>
      <c r="E3" s="7"/>
      <c r="F3" s="2"/>
      <c r="G3" s="2"/>
      <c r="H3" s="2"/>
      <c r="I3" s="2"/>
      <c r="J3" s="2"/>
      <c r="K3" s="37"/>
    </row>
    <row r="4" spans="1:11" ht="27" customHeight="1" x14ac:dyDescent="0.3">
      <c r="A4" s="55"/>
      <c r="B4" s="105" t="s">
        <v>14</v>
      </c>
      <c r="C4" s="106"/>
      <c r="D4" s="111" t="s">
        <v>15</v>
      </c>
      <c r="E4" s="93" t="s">
        <v>31</v>
      </c>
      <c r="F4" s="94"/>
      <c r="G4" s="94"/>
      <c r="H4" s="94"/>
      <c r="I4" s="95"/>
      <c r="J4" s="90" t="s">
        <v>12</v>
      </c>
      <c r="K4" s="21"/>
    </row>
    <row r="5" spans="1:11" ht="27" customHeight="1" thickBot="1" x14ac:dyDescent="0.35">
      <c r="A5" s="55"/>
      <c r="B5" s="107"/>
      <c r="C5" s="108"/>
      <c r="D5" s="103"/>
      <c r="E5" s="96"/>
      <c r="F5" s="97"/>
      <c r="G5" s="97"/>
      <c r="H5" s="97"/>
      <c r="I5" s="98"/>
      <c r="J5" s="91"/>
      <c r="K5" s="21"/>
    </row>
    <row r="6" spans="1:11" ht="30" customHeight="1" thickBot="1" x14ac:dyDescent="0.35">
      <c r="A6" s="55"/>
      <c r="B6" s="109"/>
      <c r="C6" s="110"/>
      <c r="D6" s="92"/>
      <c r="E6" s="76" t="s">
        <v>44</v>
      </c>
      <c r="F6" s="77" t="s">
        <v>45</v>
      </c>
      <c r="G6" s="77" t="s">
        <v>46</v>
      </c>
      <c r="H6" s="77" t="s">
        <v>47</v>
      </c>
      <c r="I6" s="77" t="s">
        <v>62</v>
      </c>
      <c r="J6" s="92"/>
      <c r="K6" s="21"/>
    </row>
    <row r="7" spans="1:11" ht="28.5" thickBot="1" x14ac:dyDescent="0.35">
      <c r="A7" s="55"/>
      <c r="B7" s="102" t="s">
        <v>13</v>
      </c>
      <c r="C7" s="8" t="s">
        <v>7</v>
      </c>
      <c r="D7" s="58" t="s">
        <v>48</v>
      </c>
      <c r="E7" s="78">
        <v>2</v>
      </c>
      <c r="F7" s="79">
        <v>0</v>
      </c>
      <c r="G7" s="80">
        <v>2</v>
      </c>
      <c r="H7" s="80">
        <v>2</v>
      </c>
      <c r="I7" s="80">
        <v>2</v>
      </c>
      <c r="J7" s="8">
        <v>0</v>
      </c>
      <c r="K7" s="21"/>
    </row>
    <row r="8" spans="1:11" ht="28.5" thickBot="1" x14ac:dyDescent="0.35">
      <c r="A8" s="55"/>
      <c r="B8" s="103"/>
      <c r="C8" s="30" t="s">
        <v>8</v>
      </c>
      <c r="D8" s="81" t="s">
        <v>49</v>
      </c>
      <c r="E8" s="82">
        <v>2</v>
      </c>
      <c r="F8" s="83">
        <v>2</v>
      </c>
      <c r="G8" s="84">
        <v>0</v>
      </c>
      <c r="H8" s="83">
        <v>2</v>
      </c>
      <c r="I8" s="89">
        <v>1</v>
      </c>
      <c r="J8" s="11">
        <v>0</v>
      </c>
      <c r="K8" s="21"/>
    </row>
    <row r="9" spans="1:11" ht="28.5" thickBot="1" x14ac:dyDescent="0.35">
      <c r="A9" s="55"/>
      <c r="B9" s="103"/>
      <c r="C9" s="31" t="s">
        <v>9</v>
      </c>
      <c r="D9" s="85" t="s">
        <v>50</v>
      </c>
      <c r="E9" s="82">
        <v>2</v>
      </c>
      <c r="F9" s="83">
        <v>2</v>
      </c>
      <c r="G9" s="83">
        <v>2</v>
      </c>
      <c r="H9" s="84">
        <v>0</v>
      </c>
      <c r="I9" s="84">
        <v>0</v>
      </c>
      <c r="J9" s="11">
        <v>0</v>
      </c>
      <c r="K9" s="21"/>
    </row>
    <row r="10" spans="1:11" ht="28.5" thickBot="1" x14ac:dyDescent="0.35">
      <c r="A10" s="55"/>
      <c r="B10" s="103"/>
      <c r="C10" s="11" t="s">
        <v>10</v>
      </c>
      <c r="D10" s="85" t="s">
        <v>51</v>
      </c>
      <c r="E10" s="82">
        <v>2</v>
      </c>
      <c r="F10" s="83">
        <v>2</v>
      </c>
      <c r="G10" s="83">
        <v>2</v>
      </c>
      <c r="H10" s="83">
        <v>2</v>
      </c>
      <c r="I10" s="84">
        <v>0</v>
      </c>
      <c r="J10" s="11">
        <v>0</v>
      </c>
      <c r="K10" s="21"/>
    </row>
    <row r="11" spans="1:11" ht="28.5" thickBot="1" x14ac:dyDescent="0.35">
      <c r="A11" s="55"/>
      <c r="B11" s="103"/>
      <c r="C11" s="30" t="s">
        <v>11</v>
      </c>
      <c r="D11" s="81" t="s">
        <v>52</v>
      </c>
      <c r="E11" s="82">
        <v>2</v>
      </c>
      <c r="F11" s="83">
        <v>2</v>
      </c>
      <c r="G11" s="83">
        <v>2</v>
      </c>
      <c r="H11" s="83">
        <v>2</v>
      </c>
      <c r="I11" s="84">
        <v>0</v>
      </c>
      <c r="J11" s="13">
        <v>0</v>
      </c>
      <c r="K11" s="21"/>
    </row>
    <row r="12" spans="1:11" ht="28.5" thickBot="1" x14ac:dyDescent="0.35">
      <c r="A12" s="55"/>
      <c r="B12" s="104"/>
      <c r="C12" s="53" t="s">
        <v>53</v>
      </c>
      <c r="D12" s="86" t="s">
        <v>54</v>
      </c>
      <c r="E12" s="87">
        <v>1</v>
      </c>
      <c r="F12" s="83">
        <v>2</v>
      </c>
      <c r="G12" s="83">
        <v>2</v>
      </c>
      <c r="H12" s="83">
        <v>2</v>
      </c>
      <c r="I12" s="84">
        <v>0</v>
      </c>
      <c r="J12" s="13">
        <v>0</v>
      </c>
      <c r="K12" s="21"/>
    </row>
    <row r="13" spans="1:11" ht="27" customHeight="1" thickBot="1" x14ac:dyDescent="0.35">
      <c r="A13" s="55"/>
      <c r="B13" s="3" t="s">
        <v>12</v>
      </c>
      <c r="C13" s="3">
        <f>COUNTIF(C7:C12,"*")</f>
        <v>6</v>
      </c>
      <c r="D13" s="120" t="s">
        <v>63</v>
      </c>
      <c r="E13" s="100"/>
      <c r="F13" s="100"/>
      <c r="G13" s="100"/>
      <c r="H13" s="100"/>
      <c r="I13" s="101"/>
      <c r="J13" s="34">
        <v>0</v>
      </c>
      <c r="K13" s="21"/>
    </row>
    <row r="14" spans="1:11" ht="27" customHeight="1" thickBot="1" x14ac:dyDescent="0.35">
      <c r="A14" s="55"/>
      <c r="B14" s="55"/>
      <c r="C14" s="55"/>
      <c r="D14" s="55"/>
      <c r="E14" s="74"/>
      <c r="F14" s="74"/>
      <c r="G14" s="88"/>
      <c r="H14" s="88"/>
      <c r="I14" s="2"/>
      <c r="J14" s="2"/>
      <c r="K14" s="37"/>
    </row>
    <row r="15" spans="1:11" ht="27" customHeight="1" x14ac:dyDescent="0.3">
      <c r="A15" s="55"/>
      <c r="B15" s="105" t="s">
        <v>32</v>
      </c>
      <c r="C15" s="112"/>
      <c r="D15" s="111" t="s">
        <v>15</v>
      </c>
      <c r="E15" s="93" t="s">
        <v>31</v>
      </c>
      <c r="F15" s="94"/>
      <c r="G15" s="94"/>
      <c r="H15" s="94"/>
      <c r="I15" s="95"/>
      <c r="J15" s="90" t="s">
        <v>12</v>
      </c>
      <c r="K15" s="37"/>
    </row>
    <row r="16" spans="1:11" ht="27" customHeight="1" thickBot="1" x14ac:dyDescent="0.35">
      <c r="A16" s="55"/>
      <c r="B16" s="113"/>
      <c r="C16" s="114"/>
      <c r="D16" s="117"/>
      <c r="E16" s="96"/>
      <c r="F16" s="97"/>
      <c r="G16" s="97"/>
      <c r="H16" s="97"/>
      <c r="I16" s="98"/>
      <c r="J16" s="91"/>
      <c r="K16" s="37"/>
    </row>
    <row r="17" spans="1:11" ht="30" customHeight="1" thickBot="1" x14ac:dyDescent="0.35">
      <c r="A17" s="55"/>
      <c r="B17" s="115"/>
      <c r="C17" s="116"/>
      <c r="D17" s="118"/>
      <c r="E17" s="121" t="s">
        <v>56</v>
      </c>
      <c r="F17" s="135"/>
      <c r="G17" s="136" t="s">
        <v>57</v>
      </c>
      <c r="H17" s="122"/>
      <c r="I17" s="137"/>
      <c r="J17" s="92"/>
      <c r="K17" s="37"/>
    </row>
    <row r="18" spans="1:11" ht="27" customHeight="1" thickBot="1" x14ac:dyDescent="0.35">
      <c r="A18" s="55"/>
      <c r="B18" s="75" t="s">
        <v>13</v>
      </c>
      <c r="C18" s="11"/>
      <c r="D18" s="85"/>
      <c r="E18" s="148"/>
      <c r="F18" s="149"/>
      <c r="G18" s="129"/>
      <c r="H18" s="150"/>
      <c r="I18" s="130"/>
      <c r="J18" s="8"/>
      <c r="K18" s="21"/>
    </row>
    <row r="19" spans="1:11" ht="27" customHeight="1" thickBot="1" x14ac:dyDescent="0.35">
      <c r="A19" s="55"/>
      <c r="B19" s="3" t="s">
        <v>12</v>
      </c>
      <c r="C19" s="3">
        <f>COUNTIF(C18:C18,"*")</f>
        <v>0</v>
      </c>
      <c r="D19" s="120" t="s">
        <v>64</v>
      </c>
      <c r="E19" s="100"/>
      <c r="F19" s="100"/>
      <c r="G19" s="100"/>
      <c r="H19" s="100"/>
      <c r="I19" s="101"/>
      <c r="J19" s="34">
        <v>0</v>
      </c>
      <c r="K19" s="21"/>
    </row>
    <row r="20" spans="1:11" ht="27" customHeight="1" thickBot="1" x14ac:dyDescent="0.35">
      <c r="A20" s="55"/>
      <c r="B20" s="55"/>
      <c r="C20" s="55"/>
      <c r="D20" s="55"/>
      <c r="E20" s="7"/>
      <c r="F20" s="2"/>
      <c r="G20" s="2"/>
      <c r="H20" s="2"/>
      <c r="I20" s="2"/>
      <c r="J20" s="2"/>
      <c r="K20" s="21"/>
    </row>
    <row r="21" spans="1:11" ht="27" customHeight="1" x14ac:dyDescent="0.3">
      <c r="A21" s="55"/>
      <c r="B21" s="105" t="s">
        <v>16</v>
      </c>
      <c r="C21" s="112"/>
      <c r="D21" s="111" t="s">
        <v>15</v>
      </c>
      <c r="E21" s="93" t="s">
        <v>31</v>
      </c>
      <c r="F21" s="94"/>
      <c r="G21" s="94"/>
      <c r="H21" s="94"/>
      <c r="I21" s="95"/>
      <c r="J21" s="90" t="s">
        <v>12</v>
      </c>
      <c r="K21" s="21"/>
    </row>
    <row r="22" spans="1:11" ht="27" customHeight="1" thickBot="1" x14ac:dyDescent="0.35">
      <c r="A22" s="55"/>
      <c r="B22" s="113"/>
      <c r="C22" s="114"/>
      <c r="D22" s="117"/>
      <c r="E22" s="96"/>
      <c r="F22" s="97"/>
      <c r="G22" s="97"/>
      <c r="H22" s="97"/>
      <c r="I22" s="98"/>
      <c r="J22" s="91"/>
      <c r="K22" s="21"/>
    </row>
    <row r="23" spans="1:11" ht="30" customHeight="1" thickBot="1" x14ac:dyDescent="0.35">
      <c r="A23" s="55"/>
      <c r="B23" s="115"/>
      <c r="C23" s="116"/>
      <c r="D23" s="118"/>
      <c r="E23" s="121" t="s">
        <v>59</v>
      </c>
      <c r="F23" s="135"/>
      <c r="G23" s="136" t="s">
        <v>60</v>
      </c>
      <c r="H23" s="122"/>
      <c r="I23" s="137"/>
      <c r="J23" s="92"/>
      <c r="K23" s="37"/>
    </row>
    <row r="24" spans="1:11" ht="27" customHeight="1" thickBot="1" x14ac:dyDescent="0.35">
      <c r="A24" s="55"/>
      <c r="B24" s="75" t="s">
        <v>13</v>
      </c>
      <c r="C24" s="11"/>
      <c r="D24" s="85"/>
      <c r="E24" s="148"/>
      <c r="F24" s="149"/>
      <c r="G24" s="129"/>
      <c r="H24" s="150"/>
      <c r="I24" s="130"/>
      <c r="J24" s="8"/>
      <c r="K24" s="37"/>
    </row>
    <row r="25" spans="1:11" ht="27" customHeight="1" thickBot="1" x14ac:dyDescent="0.35">
      <c r="A25" s="55"/>
      <c r="B25" s="3" t="s">
        <v>12</v>
      </c>
      <c r="C25" s="3">
        <f>COUNTIF(C24:C24,"*")</f>
        <v>0</v>
      </c>
      <c r="D25" s="120" t="s">
        <v>37</v>
      </c>
      <c r="E25" s="100"/>
      <c r="F25" s="100"/>
      <c r="G25" s="100"/>
      <c r="H25" s="100"/>
      <c r="I25" s="101"/>
      <c r="J25" s="34">
        <v>0</v>
      </c>
      <c r="K25" s="37"/>
    </row>
    <row r="26" spans="1:11" ht="27" customHeight="1" thickBot="1" x14ac:dyDescent="0.35">
      <c r="A26" s="55"/>
      <c r="B26" s="2"/>
      <c r="C26" s="2"/>
      <c r="D26" s="2"/>
      <c r="E26" s="2"/>
      <c r="F26" s="2"/>
      <c r="G26" s="2"/>
      <c r="H26" s="2"/>
      <c r="I26" s="2"/>
      <c r="J26" s="2"/>
      <c r="K26" s="37"/>
    </row>
    <row r="27" spans="1:11" ht="189.75" customHeight="1" thickBot="1" x14ac:dyDescent="0.35">
      <c r="A27" s="55"/>
      <c r="B27" s="121"/>
      <c r="C27" s="122"/>
      <c r="D27" s="123"/>
      <c r="E27" s="124" t="s">
        <v>65</v>
      </c>
      <c r="F27" s="125"/>
      <c r="G27" s="125"/>
      <c r="H27" s="125"/>
      <c r="I27" s="125"/>
      <c r="J27" s="126"/>
      <c r="K27" s="2"/>
    </row>
    <row r="28" spans="1:11" x14ac:dyDescent="0.3">
      <c r="A28" s="55"/>
      <c r="B28" s="2"/>
      <c r="C28" s="2"/>
      <c r="D28" s="2"/>
      <c r="E28" s="2"/>
      <c r="F28" s="2"/>
      <c r="G28" s="2"/>
      <c r="H28" s="2"/>
      <c r="I28" s="2"/>
      <c r="J28" s="2"/>
      <c r="K28" s="37"/>
    </row>
  </sheetData>
  <mergeCells count="28">
    <mergeCell ref="J15:J17"/>
    <mergeCell ref="E17:F17"/>
    <mergeCell ref="G17:I17"/>
    <mergeCell ref="B2:C2"/>
    <mergeCell ref="D2:J2"/>
    <mergeCell ref="B4:C6"/>
    <mergeCell ref="D4:D6"/>
    <mergeCell ref="E4:I5"/>
    <mergeCell ref="J4:J6"/>
    <mergeCell ref="B7:B12"/>
    <mergeCell ref="D13:I13"/>
    <mergeCell ref="B15:C17"/>
    <mergeCell ref="D15:D17"/>
    <mergeCell ref="E15:I16"/>
    <mergeCell ref="E18:F18"/>
    <mergeCell ref="G18:I18"/>
    <mergeCell ref="D19:I19"/>
    <mergeCell ref="B21:C23"/>
    <mergeCell ref="D21:D23"/>
    <mergeCell ref="E21:I22"/>
    <mergeCell ref="B27:D27"/>
    <mergeCell ref="E27:J27"/>
    <mergeCell ref="J21:J23"/>
    <mergeCell ref="E23:F23"/>
    <mergeCell ref="G23:I23"/>
    <mergeCell ref="E24:F24"/>
    <mergeCell ref="G24:I24"/>
    <mergeCell ref="D25:I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abSelected="1" workbookViewId="0">
      <selection activeCell="E32" sqref="E32:I32"/>
    </sheetView>
  </sheetViews>
  <sheetFormatPr defaultRowHeight="14" x14ac:dyDescent="0.3"/>
  <cols>
    <col min="2" max="3" width="12" customWidth="1"/>
    <col min="4" max="4" width="41.25" customWidth="1"/>
    <col min="5" max="9" width="12" customWidth="1"/>
  </cols>
  <sheetData>
    <row r="1" spans="1:10" ht="14.5" thickBot="1" x14ac:dyDescent="0.35">
      <c r="A1" s="55"/>
      <c r="B1" s="55"/>
      <c r="C1" s="55"/>
      <c r="D1" s="55"/>
      <c r="E1" s="7"/>
      <c r="F1" s="2"/>
      <c r="G1" s="2"/>
      <c r="H1" s="2"/>
      <c r="I1" s="2"/>
      <c r="J1" s="37"/>
    </row>
    <row r="2" spans="1:10" ht="41.25" customHeight="1" thickBot="1" x14ac:dyDescent="0.35">
      <c r="A2" s="55"/>
      <c r="B2" s="121" t="s">
        <v>43</v>
      </c>
      <c r="C2" s="101"/>
      <c r="D2" s="121" t="s">
        <v>66</v>
      </c>
      <c r="E2" s="122"/>
      <c r="F2" s="122"/>
      <c r="G2" s="122"/>
      <c r="H2" s="122"/>
      <c r="I2" s="123"/>
      <c r="J2" s="37"/>
    </row>
    <row r="3" spans="1:10" ht="27" customHeight="1" thickBot="1" x14ac:dyDescent="0.35">
      <c r="A3" s="55"/>
      <c r="B3" s="55"/>
      <c r="C3" s="55"/>
      <c r="D3" s="55"/>
      <c r="E3" s="7"/>
      <c r="F3" s="2"/>
      <c r="G3" s="2"/>
      <c r="H3" s="2"/>
      <c r="I3" s="2"/>
      <c r="J3" s="37"/>
    </row>
    <row r="4" spans="1:10" ht="27" customHeight="1" x14ac:dyDescent="0.3">
      <c r="A4" s="55"/>
      <c r="B4" s="105" t="s">
        <v>14</v>
      </c>
      <c r="C4" s="106"/>
      <c r="D4" s="111" t="s">
        <v>15</v>
      </c>
      <c r="E4" s="93" t="s">
        <v>31</v>
      </c>
      <c r="F4" s="94"/>
      <c r="G4" s="94"/>
      <c r="H4" s="94"/>
      <c r="I4" s="90" t="s">
        <v>12</v>
      </c>
      <c r="J4" s="21"/>
    </row>
    <row r="5" spans="1:10" ht="27" customHeight="1" thickBot="1" x14ac:dyDescent="0.35">
      <c r="A5" s="55"/>
      <c r="B5" s="107"/>
      <c r="C5" s="108"/>
      <c r="D5" s="103"/>
      <c r="E5" s="96"/>
      <c r="F5" s="97"/>
      <c r="G5" s="97"/>
      <c r="H5" s="97"/>
      <c r="I5" s="91"/>
      <c r="J5" s="21"/>
    </row>
    <row r="6" spans="1:10" ht="30" customHeight="1" thickBot="1" x14ac:dyDescent="0.35">
      <c r="A6" s="55"/>
      <c r="B6" s="109"/>
      <c r="C6" s="110"/>
      <c r="D6" s="92"/>
      <c r="E6" s="159" t="s">
        <v>67</v>
      </c>
      <c r="F6" s="160"/>
      <c r="G6" s="159" t="s">
        <v>68</v>
      </c>
      <c r="H6" s="160"/>
      <c r="I6" s="92"/>
      <c r="J6" s="21"/>
    </row>
    <row r="7" spans="1:10" ht="56.5" thickBot="1" x14ac:dyDescent="0.35">
      <c r="A7" s="55"/>
      <c r="B7" s="102" t="s">
        <v>13</v>
      </c>
      <c r="C7" s="8" t="s">
        <v>7</v>
      </c>
      <c r="D7" s="58" t="s">
        <v>69</v>
      </c>
      <c r="E7" s="153">
        <v>2</v>
      </c>
      <c r="F7" s="154"/>
      <c r="G7" s="157">
        <v>1</v>
      </c>
      <c r="H7" s="158"/>
      <c r="I7" s="8">
        <v>2</v>
      </c>
      <c r="J7" s="21"/>
    </row>
    <row r="8" spans="1:10" ht="56.5" thickBot="1" x14ac:dyDescent="0.35">
      <c r="A8" s="55"/>
      <c r="B8" s="103"/>
      <c r="C8" s="30" t="s">
        <v>8</v>
      </c>
      <c r="D8" s="81" t="s">
        <v>70</v>
      </c>
      <c r="E8" s="153">
        <v>2</v>
      </c>
      <c r="F8" s="154"/>
      <c r="G8" s="153">
        <v>2</v>
      </c>
      <c r="H8" s="154"/>
      <c r="I8" s="11">
        <v>4</v>
      </c>
      <c r="J8" s="21"/>
    </row>
    <row r="9" spans="1:10" ht="56.5" thickBot="1" x14ac:dyDescent="0.35">
      <c r="A9" s="55"/>
      <c r="B9" s="103"/>
      <c r="C9" s="31" t="s">
        <v>9</v>
      </c>
      <c r="D9" s="85" t="s">
        <v>71</v>
      </c>
      <c r="E9" s="153">
        <v>2</v>
      </c>
      <c r="F9" s="154"/>
      <c r="G9" s="153">
        <v>2</v>
      </c>
      <c r="H9" s="154"/>
      <c r="I9" s="11">
        <v>4</v>
      </c>
      <c r="J9" s="21"/>
    </row>
    <row r="10" spans="1:10" ht="56.5" thickBot="1" x14ac:dyDescent="0.35">
      <c r="A10" s="55"/>
      <c r="B10" s="103"/>
      <c r="C10" s="11" t="s">
        <v>10</v>
      </c>
      <c r="D10" s="85" t="s">
        <v>72</v>
      </c>
      <c r="E10" s="153">
        <v>2</v>
      </c>
      <c r="F10" s="154"/>
      <c r="G10" s="157">
        <v>1</v>
      </c>
      <c r="H10" s="158"/>
      <c r="I10" s="11">
        <v>2</v>
      </c>
      <c r="J10" s="21"/>
    </row>
    <row r="11" spans="1:10" ht="56.5" thickBot="1" x14ac:dyDescent="0.35">
      <c r="A11" s="55"/>
      <c r="B11" s="103"/>
      <c r="C11" s="30" t="s">
        <v>11</v>
      </c>
      <c r="D11" s="81" t="s">
        <v>73</v>
      </c>
      <c r="E11" s="153">
        <v>2</v>
      </c>
      <c r="F11" s="154"/>
      <c r="G11" s="153">
        <v>2</v>
      </c>
      <c r="H11" s="154"/>
      <c r="I11" s="13">
        <v>4</v>
      </c>
      <c r="J11" s="21"/>
    </row>
    <row r="12" spans="1:10" ht="27" customHeight="1" thickBot="1" x14ac:dyDescent="0.35">
      <c r="A12" s="55"/>
      <c r="B12" s="3" t="s">
        <v>12</v>
      </c>
      <c r="C12" s="3">
        <f>COUNTIF(C7:C11,"*")</f>
        <v>5</v>
      </c>
      <c r="D12" s="120" t="s">
        <v>74</v>
      </c>
      <c r="E12" s="100"/>
      <c r="F12" s="100"/>
      <c r="G12" s="100"/>
      <c r="H12" s="100"/>
      <c r="I12" s="34">
        <v>5</v>
      </c>
      <c r="J12" s="21"/>
    </row>
    <row r="13" spans="1:10" ht="27" customHeight="1" thickBot="1" x14ac:dyDescent="0.35">
      <c r="A13" s="55"/>
      <c r="B13" s="55"/>
      <c r="C13" s="55"/>
      <c r="D13" s="55"/>
      <c r="E13" s="74"/>
      <c r="F13" s="74"/>
      <c r="G13" s="88"/>
      <c r="H13" s="88"/>
      <c r="I13" s="2"/>
      <c r="J13" s="37"/>
    </row>
    <row r="14" spans="1:10" ht="27" customHeight="1" x14ac:dyDescent="0.3">
      <c r="A14" s="55"/>
      <c r="B14" s="105" t="s">
        <v>32</v>
      </c>
      <c r="C14" s="112"/>
      <c r="D14" s="111" t="s">
        <v>15</v>
      </c>
      <c r="E14" s="93" t="s">
        <v>31</v>
      </c>
      <c r="F14" s="94"/>
      <c r="G14" s="94"/>
      <c r="H14" s="94"/>
      <c r="I14" s="90" t="s">
        <v>12</v>
      </c>
      <c r="J14" s="37"/>
    </row>
    <row r="15" spans="1:10" ht="27" customHeight="1" thickBot="1" x14ac:dyDescent="0.35">
      <c r="A15" s="55"/>
      <c r="B15" s="113"/>
      <c r="C15" s="114"/>
      <c r="D15" s="117"/>
      <c r="E15" s="96"/>
      <c r="F15" s="97"/>
      <c r="G15" s="97"/>
      <c r="H15" s="97"/>
      <c r="I15" s="91"/>
      <c r="J15" s="37"/>
    </row>
    <row r="16" spans="1:10" ht="30" customHeight="1" thickBot="1" x14ac:dyDescent="0.35">
      <c r="A16" s="55"/>
      <c r="B16" s="115"/>
      <c r="C16" s="116"/>
      <c r="D16" s="118"/>
      <c r="E16" s="121" t="s">
        <v>75</v>
      </c>
      <c r="F16" s="135"/>
      <c r="G16" s="136" t="s">
        <v>76</v>
      </c>
      <c r="H16" s="122"/>
      <c r="I16" s="92"/>
      <c r="J16" s="37"/>
    </row>
    <row r="17" spans="1:10" ht="56.5" thickBot="1" x14ac:dyDescent="0.35">
      <c r="A17" s="55"/>
      <c r="B17" s="102" t="s">
        <v>13</v>
      </c>
      <c r="C17" s="8" t="s">
        <v>7</v>
      </c>
      <c r="D17" s="58" t="s">
        <v>69</v>
      </c>
      <c r="E17" s="153">
        <v>2</v>
      </c>
      <c r="F17" s="154"/>
      <c r="G17" s="153">
        <v>2</v>
      </c>
      <c r="H17" s="154"/>
      <c r="I17" s="8">
        <v>4</v>
      </c>
      <c r="J17" s="21"/>
    </row>
    <row r="18" spans="1:10" ht="56.5" thickBot="1" x14ac:dyDescent="0.35">
      <c r="A18" s="55"/>
      <c r="B18" s="103"/>
      <c r="C18" s="30" t="s">
        <v>8</v>
      </c>
      <c r="D18" s="81" t="s">
        <v>70</v>
      </c>
      <c r="E18" s="153">
        <v>2</v>
      </c>
      <c r="F18" s="154"/>
      <c r="G18" s="153">
        <v>2</v>
      </c>
      <c r="H18" s="154"/>
      <c r="I18" s="11">
        <v>4</v>
      </c>
      <c r="J18" s="21"/>
    </row>
    <row r="19" spans="1:10" ht="56.5" thickBot="1" x14ac:dyDescent="0.35">
      <c r="A19" s="55"/>
      <c r="B19" s="103"/>
      <c r="C19" s="31" t="s">
        <v>9</v>
      </c>
      <c r="D19" s="85" t="s">
        <v>71</v>
      </c>
      <c r="E19" s="155">
        <v>0</v>
      </c>
      <c r="F19" s="156"/>
      <c r="G19" s="153">
        <v>2</v>
      </c>
      <c r="H19" s="154"/>
      <c r="I19" s="11">
        <v>0</v>
      </c>
      <c r="J19" s="21"/>
    </row>
    <row r="20" spans="1:10" ht="56.5" thickBot="1" x14ac:dyDescent="0.35">
      <c r="A20" s="55"/>
      <c r="B20" s="103"/>
      <c r="C20" s="11" t="s">
        <v>10</v>
      </c>
      <c r="D20" s="85" t="s">
        <v>77</v>
      </c>
      <c r="E20" s="155">
        <v>0</v>
      </c>
      <c r="F20" s="156"/>
      <c r="G20" s="153">
        <v>3</v>
      </c>
      <c r="H20" s="154"/>
      <c r="I20" s="11">
        <v>0</v>
      </c>
      <c r="J20" s="21"/>
    </row>
    <row r="21" spans="1:10" ht="56.5" thickBot="1" x14ac:dyDescent="0.35">
      <c r="A21" s="55"/>
      <c r="B21" s="103"/>
      <c r="C21" s="30" t="s">
        <v>11</v>
      </c>
      <c r="D21" s="81" t="s">
        <v>73</v>
      </c>
      <c r="E21" s="153">
        <v>2</v>
      </c>
      <c r="F21" s="154"/>
      <c r="G21" s="153">
        <v>2</v>
      </c>
      <c r="H21" s="154"/>
      <c r="I21" s="13">
        <v>4</v>
      </c>
      <c r="J21" s="21"/>
    </row>
    <row r="22" spans="1:10" ht="27" customHeight="1" thickBot="1" x14ac:dyDescent="0.35">
      <c r="A22" s="55"/>
      <c r="B22" s="3" t="s">
        <v>12</v>
      </c>
      <c r="C22" s="3">
        <f>COUNTIF(C17:C21,"*")</f>
        <v>5</v>
      </c>
      <c r="D22" s="120" t="s">
        <v>78</v>
      </c>
      <c r="E22" s="100"/>
      <c r="F22" s="100"/>
      <c r="G22" s="100"/>
      <c r="H22" s="100"/>
      <c r="I22" s="34">
        <v>3</v>
      </c>
      <c r="J22" s="21"/>
    </row>
    <row r="23" spans="1:10" ht="27" customHeight="1" thickBot="1" x14ac:dyDescent="0.35">
      <c r="A23" s="55"/>
      <c r="B23" s="55"/>
      <c r="C23" s="55"/>
      <c r="D23" s="55"/>
      <c r="E23" s="7"/>
      <c r="F23" s="2"/>
      <c r="G23" s="2"/>
      <c r="H23" s="2"/>
      <c r="I23" s="2"/>
      <c r="J23" s="21"/>
    </row>
    <row r="24" spans="1:10" ht="27" customHeight="1" x14ac:dyDescent="0.3">
      <c r="A24" s="55"/>
      <c r="B24" s="105" t="s">
        <v>16</v>
      </c>
      <c r="C24" s="112"/>
      <c r="D24" s="111" t="s">
        <v>15</v>
      </c>
      <c r="E24" s="93" t="s">
        <v>31</v>
      </c>
      <c r="F24" s="94"/>
      <c r="G24" s="94"/>
      <c r="H24" s="94"/>
      <c r="I24" s="90" t="s">
        <v>12</v>
      </c>
      <c r="J24" s="21"/>
    </row>
    <row r="25" spans="1:10" ht="27" customHeight="1" thickBot="1" x14ac:dyDescent="0.35">
      <c r="A25" s="55"/>
      <c r="B25" s="113"/>
      <c r="C25" s="114"/>
      <c r="D25" s="117"/>
      <c r="E25" s="96"/>
      <c r="F25" s="97"/>
      <c r="G25" s="97"/>
      <c r="H25" s="97"/>
      <c r="I25" s="91"/>
      <c r="J25" s="21"/>
    </row>
    <row r="26" spans="1:10" ht="30" customHeight="1" thickBot="1" x14ac:dyDescent="0.35">
      <c r="A26" s="55"/>
      <c r="B26" s="115"/>
      <c r="C26" s="116"/>
      <c r="D26" s="118"/>
      <c r="E26" s="58" t="s">
        <v>79</v>
      </c>
      <c r="F26" s="58" t="s">
        <v>80</v>
      </c>
      <c r="G26" s="136" t="s">
        <v>60</v>
      </c>
      <c r="H26" s="137"/>
      <c r="I26" s="92"/>
      <c r="J26" s="37"/>
    </row>
    <row r="27" spans="1:10" ht="56.5" thickBot="1" x14ac:dyDescent="0.35">
      <c r="A27" s="55"/>
      <c r="B27" s="102" t="s">
        <v>13</v>
      </c>
      <c r="C27" s="8" t="s">
        <v>7</v>
      </c>
      <c r="D27" s="58" t="s">
        <v>81</v>
      </c>
      <c r="E27" s="82">
        <v>2</v>
      </c>
      <c r="F27" s="82">
        <v>1</v>
      </c>
      <c r="G27" s="129">
        <v>1</v>
      </c>
      <c r="H27" s="130"/>
      <c r="I27" s="8">
        <v>16</v>
      </c>
      <c r="J27" s="21"/>
    </row>
    <row r="28" spans="1:10" ht="56.5" thickBot="1" x14ac:dyDescent="0.35">
      <c r="A28" s="55"/>
      <c r="B28" s="103"/>
      <c r="C28" s="30" t="s">
        <v>8</v>
      </c>
      <c r="D28" s="81" t="s">
        <v>82</v>
      </c>
      <c r="E28" s="82">
        <v>2</v>
      </c>
      <c r="F28" s="82">
        <v>1</v>
      </c>
      <c r="G28" s="131">
        <v>1</v>
      </c>
      <c r="H28" s="132"/>
      <c r="I28" s="11">
        <v>32</v>
      </c>
      <c r="J28" s="21"/>
    </row>
    <row r="29" spans="1:10" ht="56.5" thickBot="1" x14ac:dyDescent="0.35">
      <c r="A29" s="55"/>
      <c r="B29" s="103"/>
      <c r="C29" s="30" t="s">
        <v>11</v>
      </c>
      <c r="D29" s="81" t="s">
        <v>73</v>
      </c>
      <c r="E29" s="87">
        <v>1</v>
      </c>
      <c r="F29" s="82">
        <v>1</v>
      </c>
      <c r="G29" s="133">
        <v>2</v>
      </c>
      <c r="H29" s="134"/>
      <c r="I29" s="13">
        <v>8</v>
      </c>
      <c r="J29" s="21"/>
    </row>
    <row r="30" spans="1:10" ht="27" customHeight="1" thickBot="1" x14ac:dyDescent="0.35">
      <c r="A30" s="55"/>
      <c r="B30" s="3" t="s">
        <v>12</v>
      </c>
      <c r="C30" s="3">
        <v>3</v>
      </c>
      <c r="D30" s="151" t="s">
        <v>83</v>
      </c>
      <c r="E30" s="152"/>
      <c r="F30" s="152"/>
      <c r="G30" s="152"/>
      <c r="H30" s="152"/>
      <c r="I30" s="34">
        <v>3</v>
      </c>
      <c r="J30" s="37"/>
    </row>
    <row r="31" spans="1:10" ht="27" customHeight="1" thickBot="1" x14ac:dyDescent="0.35">
      <c r="A31" s="55"/>
      <c r="B31" s="2"/>
      <c r="C31" s="2"/>
      <c r="D31" s="2"/>
      <c r="E31" s="2"/>
      <c r="F31" s="2"/>
      <c r="G31" s="2"/>
      <c r="H31" s="2"/>
      <c r="I31" s="2"/>
      <c r="J31" s="37"/>
    </row>
    <row r="32" spans="1:10" ht="189.75" customHeight="1" thickBot="1" x14ac:dyDescent="0.35">
      <c r="A32" s="55"/>
      <c r="B32" s="121"/>
      <c r="C32" s="122"/>
      <c r="D32" s="123"/>
      <c r="E32" s="124" t="s">
        <v>84</v>
      </c>
      <c r="F32" s="125"/>
      <c r="G32" s="125"/>
      <c r="H32" s="125"/>
      <c r="I32" s="126"/>
      <c r="J32" s="37"/>
    </row>
    <row r="33" spans="1:10" x14ac:dyDescent="0.3">
      <c r="A33" s="55"/>
      <c r="B33" s="2"/>
      <c r="C33" s="2"/>
      <c r="D33" s="2"/>
      <c r="E33" s="2"/>
      <c r="F33" s="2"/>
      <c r="G33" s="2"/>
      <c r="H33" s="2"/>
      <c r="I33" s="2"/>
      <c r="J33" s="37"/>
    </row>
  </sheetData>
  <mergeCells count="50">
    <mergeCell ref="B2:C2"/>
    <mergeCell ref="D2:I2"/>
    <mergeCell ref="B4:C6"/>
    <mergeCell ref="D4:D6"/>
    <mergeCell ref="E4:H5"/>
    <mergeCell ref="I4:I6"/>
    <mergeCell ref="E6:F6"/>
    <mergeCell ref="G6:H6"/>
    <mergeCell ref="B7:B11"/>
    <mergeCell ref="E7:F7"/>
    <mergeCell ref="G7:H7"/>
    <mergeCell ref="E8:F8"/>
    <mergeCell ref="G8:H8"/>
    <mergeCell ref="E9:F9"/>
    <mergeCell ref="G9:H9"/>
    <mergeCell ref="E10:F10"/>
    <mergeCell ref="G10:H10"/>
    <mergeCell ref="E11:F11"/>
    <mergeCell ref="B14:C16"/>
    <mergeCell ref="D14:D16"/>
    <mergeCell ref="E14:H15"/>
    <mergeCell ref="I14:I16"/>
    <mergeCell ref="E16:F16"/>
    <mergeCell ref="G16:H16"/>
    <mergeCell ref="E20:F20"/>
    <mergeCell ref="G20:H20"/>
    <mergeCell ref="E21:F21"/>
    <mergeCell ref="G11:H11"/>
    <mergeCell ref="D12:H12"/>
    <mergeCell ref="B32:D32"/>
    <mergeCell ref="E32:I32"/>
    <mergeCell ref="G21:H21"/>
    <mergeCell ref="D22:H22"/>
    <mergeCell ref="B24:C26"/>
    <mergeCell ref="D24:D26"/>
    <mergeCell ref="E24:H25"/>
    <mergeCell ref="I24:I26"/>
    <mergeCell ref="G26:H26"/>
    <mergeCell ref="B17:B21"/>
    <mergeCell ref="E17:F17"/>
    <mergeCell ref="G17:H17"/>
    <mergeCell ref="E18:F18"/>
    <mergeCell ref="G18:H18"/>
    <mergeCell ref="E19:F19"/>
    <mergeCell ref="G19:H19"/>
    <mergeCell ref="B27:B29"/>
    <mergeCell ref="G27:H27"/>
    <mergeCell ref="G28:H28"/>
    <mergeCell ref="G29:H29"/>
    <mergeCell ref="D30:H3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A29" sqref="A29:XFD29"/>
    </sheetView>
  </sheetViews>
  <sheetFormatPr defaultRowHeight="14" x14ac:dyDescent="0.3"/>
  <cols>
    <col min="2" max="3" width="12" customWidth="1"/>
    <col min="4" max="4" width="41.25" customWidth="1"/>
    <col min="5" max="9" width="12" customWidth="1"/>
  </cols>
  <sheetData>
    <row r="1" spans="1:10" ht="14.5" thickBot="1" x14ac:dyDescent="0.35">
      <c r="A1" s="55"/>
      <c r="B1" s="55"/>
      <c r="C1" s="55"/>
      <c r="D1" s="55"/>
      <c r="E1" s="7"/>
      <c r="F1" s="2"/>
      <c r="G1" s="2"/>
      <c r="H1" s="2"/>
      <c r="I1" s="2"/>
      <c r="J1" s="37"/>
    </row>
    <row r="2" spans="1:10" ht="41.25" customHeight="1" thickBot="1" x14ac:dyDescent="0.35">
      <c r="A2" s="55"/>
      <c r="B2" s="121" t="s">
        <v>43</v>
      </c>
      <c r="C2" s="101"/>
      <c r="D2" s="121" t="s">
        <v>85</v>
      </c>
      <c r="E2" s="122"/>
      <c r="F2" s="122"/>
      <c r="G2" s="122"/>
      <c r="H2" s="122"/>
      <c r="I2" s="123"/>
      <c r="J2" s="37"/>
    </row>
    <row r="3" spans="1:10" ht="27" customHeight="1" thickBot="1" x14ac:dyDescent="0.35">
      <c r="A3" s="55"/>
      <c r="B3" s="55"/>
      <c r="C3" s="55"/>
      <c r="D3" s="55"/>
      <c r="E3" s="7"/>
      <c r="F3" s="2"/>
      <c r="G3" s="2"/>
      <c r="H3" s="2"/>
      <c r="I3" s="2"/>
      <c r="J3" s="37"/>
    </row>
    <row r="4" spans="1:10" ht="27" customHeight="1" x14ac:dyDescent="0.3">
      <c r="A4" s="55"/>
      <c r="B4" s="105" t="s">
        <v>14</v>
      </c>
      <c r="C4" s="106"/>
      <c r="D4" s="111" t="s">
        <v>15</v>
      </c>
      <c r="E4" s="93" t="s">
        <v>31</v>
      </c>
      <c r="F4" s="94"/>
      <c r="G4" s="94"/>
      <c r="H4" s="94"/>
      <c r="I4" s="90" t="s">
        <v>12</v>
      </c>
      <c r="J4" s="21"/>
    </row>
    <row r="5" spans="1:10" ht="27" customHeight="1" thickBot="1" x14ac:dyDescent="0.35">
      <c r="A5" s="55"/>
      <c r="B5" s="107"/>
      <c r="C5" s="108"/>
      <c r="D5" s="103"/>
      <c r="E5" s="96"/>
      <c r="F5" s="97"/>
      <c r="G5" s="97"/>
      <c r="H5" s="97"/>
      <c r="I5" s="91"/>
      <c r="J5" s="21"/>
    </row>
    <row r="6" spans="1:10" ht="30" customHeight="1" thickBot="1" x14ac:dyDescent="0.35">
      <c r="A6" s="55"/>
      <c r="B6" s="109"/>
      <c r="C6" s="110"/>
      <c r="D6" s="92"/>
      <c r="E6" s="159" t="s">
        <v>86</v>
      </c>
      <c r="F6" s="160"/>
      <c r="G6" s="159" t="s">
        <v>76</v>
      </c>
      <c r="H6" s="160"/>
      <c r="I6" s="92"/>
      <c r="J6" s="21"/>
    </row>
    <row r="7" spans="1:10" ht="42.5" thickBot="1" x14ac:dyDescent="0.35">
      <c r="A7" s="55"/>
      <c r="B7" s="102" t="s">
        <v>13</v>
      </c>
      <c r="C7" s="8" t="s">
        <v>7</v>
      </c>
      <c r="D7" s="58" t="s">
        <v>87</v>
      </c>
      <c r="E7" s="155">
        <v>0</v>
      </c>
      <c r="F7" s="156"/>
      <c r="G7" s="153">
        <v>2</v>
      </c>
      <c r="H7" s="154"/>
      <c r="I7" s="8">
        <v>0</v>
      </c>
      <c r="J7" s="21"/>
    </row>
    <row r="8" spans="1:10" ht="42.5" thickBot="1" x14ac:dyDescent="0.35">
      <c r="A8" s="55"/>
      <c r="B8" s="103"/>
      <c r="C8" s="30" t="s">
        <v>8</v>
      </c>
      <c r="D8" s="81" t="s">
        <v>88</v>
      </c>
      <c r="E8" s="155">
        <v>0</v>
      </c>
      <c r="F8" s="156"/>
      <c r="G8" s="153">
        <v>2</v>
      </c>
      <c r="H8" s="154"/>
      <c r="I8" s="11">
        <v>0</v>
      </c>
      <c r="J8" s="21"/>
    </row>
    <row r="9" spans="1:10" ht="42.5" thickBot="1" x14ac:dyDescent="0.35">
      <c r="A9" s="55"/>
      <c r="B9" s="103"/>
      <c r="C9" s="31" t="s">
        <v>9</v>
      </c>
      <c r="D9" s="85" t="s">
        <v>89</v>
      </c>
      <c r="E9" s="157">
        <v>1</v>
      </c>
      <c r="F9" s="158"/>
      <c r="G9" s="153">
        <v>2</v>
      </c>
      <c r="H9" s="154"/>
      <c r="I9" s="11">
        <v>2</v>
      </c>
      <c r="J9" s="21"/>
    </row>
    <row r="10" spans="1:10" ht="42.5" thickBot="1" x14ac:dyDescent="0.35">
      <c r="A10" s="55"/>
      <c r="B10" s="103"/>
      <c r="C10" s="11" t="s">
        <v>10</v>
      </c>
      <c r="D10" s="85" t="s">
        <v>90</v>
      </c>
      <c r="E10" s="153">
        <v>2</v>
      </c>
      <c r="F10" s="154"/>
      <c r="G10" s="153">
        <v>2</v>
      </c>
      <c r="H10" s="154"/>
      <c r="I10" s="11">
        <v>4</v>
      </c>
      <c r="J10" s="21"/>
    </row>
    <row r="11" spans="1:10" ht="42.5" thickBot="1" x14ac:dyDescent="0.35">
      <c r="A11" s="55"/>
      <c r="B11" s="103"/>
      <c r="C11" s="30" t="s">
        <v>11</v>
      </c>
      <c r="D11" s="81" t="s">
        <v>91</v>
      </c>
      <c r="E11" s="153">
        <v>2</v>
      </c>
      <c r="F11" s="154"/>
      <c r="G11" s="153">
        <v>2</v>
      </c>
      <c r="H11" s="154"/>
      <c r="I11" s="13">
        <v>4</v>
      </c>
      <c r="J11" s="21"/>
    </row>
    <row r="12" spans="1:10" ht="27" customHeight="1" thickBot="1" x14ac:dyDescent="0.35">
      <c r="A12" s="55"/>
      <c r="B12" s="3" t="s">
        <v>12</v>
      </c>
      <c r="C12" s="3">
        <f>COUNTIF(C7:C11,"*")</f>
        <v>5</v>
      </c>
      <c r="D12" s="120" t="s">
        <v>92</v>
      </c>
      <c r="E12" s="100"/>
      <c r="F12" s="100"/>
      <c r="G12" s="100"/>
      <c r="H12" s="100"/>
      <c r="I12" s="34">
        <v>3</v>
      </c>
      <c r="J12" s="21"/>
    </row>
    <row r="13" spans="1:10" ht="27" customHeight="1" thickBot="1" x14ac:dyDescent="0.35">
      <c r="A13" s="55"/>
      <c r="B13" s="55"/>
      <c r="C13" s="55"/>
      <c r="D13" s="55"/>
      <c r="E13" s="74"/>
      <c r="F13" s="74"/>
      <c r="G13" s="88"/>
      <c r="H13" s="88"/>
      <c r="I13" s="2"/>
      <c r="J13" s="37"/>
    </row>
    <row r="14" spans="1:10" ht="27" customHeight="1" x14ac:dyDescent="0.3">
      <c r="A14" s="55"/>
      <c r="B14" s="105" t="s">
        <v>32</v>
      </c>
      <c r="C14" s="112"/>
      <c r="D14" s="111" t="s">
        <v>15</v>
      </c>
      <c r="E14" s="93" t="s">
        <v>31</v>
      </c>
      <c r="F14" s="94"/>
      <c r="G14" s="94"/>
      <c r="H14" s="94"/>
      <c r="I14" s="90" t="s">
        <v>12</v>
      </c>
      <c r="J14" s="37"/>
    </row>
    <row r="15" spans="1:10" ht="27" customHeight="1" thickBot="1" x14ac:dyDescent="0.35">
      <c r="A15" s="55"/>
      <c r="B15" s="113"/>
      <c r="C15" s="114"/>
      <c r="D15" s="117"/>
      <c r="E15" s="96"/>
      <c r="F15" s="97"/>
      <c r="G15" s="97"/>
      <c r="H15" s="97"/>
      <c r="I15" s="91"/>
      <c r="J15" s="37"/>
    </row>
    <row r="16" spans="1:10" ht="30" customHeight="1" thickBot="1" x14ac:dyDescent="0.35">
      <c r="A16" s="55"/>
      <c r="B16" s="115"/>
      <c r="C16" s="116"/>
      <c r="D16" s="118"/>
      <c r="E16" s="121" t="s">
        <v>93</v>
      </c>
      <c r="F16" s="135"/>
      <c r="G16" s="136" t="s">
        <v>75</v>
      </c>
      <c r="H16" s="122"/>
      <c r="I16" s="92"/>
      <c r="J16" s="37"/>
    </row>
    <row r="17" spans="1:10" ht="42.5" thickBot="1" x14ac:dyDescent="0.35">
      <c r="A17" s="55"/>
      <c r="B17" s="102" t="s">
        <v>13</v>
      </c>
      <c r="C17" s="31" t="s">
        <v>9</v>
      </c>
      <c r="D17" s="85" t="s">
        <v>89</v>
      </c>
      <c r="E17" s="153">
        <v>2</v>
      </c>
      <c r="F17" s="154"/>
      <c r="G17" s="153">
        <v>2</v>
      </c>
      <c r="H17" s="154"/>
      <c r="I17" s="8">
        <v>4</v>
      </c>
      <c r="J17" s="21"/>
    </row>
    <row r="18" spans="1:10" ht="42.5" thickBot="1" x14ac:dyDescent="0.35">
      <c r="A18" s="55"/>
      <c r="B18" s="103"/>
      <c r="C18" s="11" t="s">
        <v>10</v>
      </c>
      <c r="D18" s="85" t="s">
        <v>90</v>
      </c>
      <c r="E18" s="153">
        <v>2</v>
      </c>
      <c r="F18" s="154"/>
      <c r="G18" s="153">
        <v>2</v>
      </c>
      <c r="H18" s="154"/>
      <c r="I18" s="11">
        <v>4</v>
      </c>
      <c r="J18" s="21"/>
    </row>
    <row r="19" spans="1:10" ht="42.5" thickBot="1" x14ac:dyDescent="0.35">
      <c r="A19" s="55"/>
      <c r="B19" s="103"/>
      <c r="C19" s="30" t="s">
        <v>11</v>
      </c>
      <c r="D19" s="81" t="s">
        <v>91</v>
      </c>
      <c r="E19" s="153">
        <v>2</v>
      </c>
      <c r="F19" s="154"/>
      <c r="G19" s="153">
        <v>2</v>
      </c>
      <c r="H19" s="154"/>
      <c r="I19" s="11">
        <v>4</v>
      </c>
      <c r="J19" s="21"/>
    </row>
    <row r="20" spans="1:10" ht="27" customHeight="1" thickBot="1" x14ac:dyDescent="0.35">
      <c r="A20" s="55"/>
      <c r="B20" s="3" t="s">
        <v>12</v>
      </c>
      <c r="C20" s="3">
        <f>COUNTIF(C17:C19,"*")</f>
        <v>3</v>
      </c>
      <c r="D20" s="120" t="s">
        <v>94</v>
      </c>
      <c r="E20" s="100"/>
      <c r="F20" s="100"/>
      <c r="G20" s="100"/>
      <c r="H20" s="100"/>
      <c r="I20" s="34">
        <v>3</v>
      </c>
      <c r="J20" s="21"/>
    </row>
    <row r="21" spans="1:10" ht="27" customHeight="1" thickBot="1" x14ac:dyDescent="0.35">
      <c r="A21" s="55"/>
      <c r="B21" s="55"/>
      <c r="C21" s="55"/>
      <c r="D21" s="55"/>
      <c r="E21" s="7"/>
      <c r="F21" s="2"/>
      <c r="G21" s="2"/>
      <c r="H21" s="2"/>
      <c r="I21" s="2"/>
      <c r="J21" s="21"/>
    </row>
    <row r="22" spans="1:10" ht="27" customHeight="1" x14ac:dyDescent="0.3">
      <c r="A22" s="55"/>
      <c r="B22" s="105" t="s">
        <v>16</v>
      </c>
      <c r="C22" s="112"/>
      <c r="D22" s="111" t="s">
        <v>15</v>
      </c>
      <c r="E22" s="93" t="s">
        <v>31</v>
      </c>
      <c r="F22" s="94"/>
      <c r="G22" s="94"/>
      <c r="H22" s="94"/>
      <c r="I22" s="90" t="s">
        <v>12</v>
      </c>
      <c r="J22" s="21"/>
    </row>
    <row r="23" spans="1:10" ht="27" customHeight="1" thickBot="1" x14ac:dyDescent="0.35">
      <c r="A23" s="55"/>
      <c r="B23" s="113"/>
      <c r="C23" s="114"/>
      <c r="D23" s="117"/>
      <c r="E23" s="96"/>
      <c r="F23" s="97"/>
      <c r="G23" s="97"/>
      <c r="H23" s="97"/>
      <c r="I23" s="91"/>
      <c r="J23" s="21"/>
    </row>
    <row r="24" spans="1:10" ht="30" customHeight="1" thickBot="1" x14ac:dyDescent="0.35">
      <c r="A24" s="55"/>
      <c r="B24" s="115"/>
      <c r="C24" s="116"/>
      <c r="D24" s="118"/>
      <c r="E24" s="58" t="s">
        <v>95</v>
      </c>
      <c r="F24" s="58" t="s">
        <v>80</v>
      </c>
      <c r="G24" s="136" t="s">
        <v>60</v>
      </c>
      <c r="H24" s="137"/>
      <c r="I24" s="92"/>
      <c r="J24" s="37"/>
    </row>
    <row r="25" spans="1:10" ht="42.5" thickBot="1" x14ac:dyDescent="0.35">
      <c r="A25" s="55"/>
      <c r="B25" s="102" t="s">
        <v>13</v>
      </c>
      <c r="C25" s="31" t="s">
        <v>9</v>
      </c>
      <c r="D25" s="85" t="s">
        <v>89</v>
      </c>
      <c r="E25" s="82">
        <v>2</v>
      </c>
      <c r="F25" s="82">
        <v>1</v>
      </c>
      <c r="G25" s="129">
        <v>4</v>
      </c>
      <c r="H25" s="130"/>
      <c r="I25" s="8">
        <v>4</v>
      </c>
      <c r="J25" s="21"/>
    </row>
    <row r="26" spans="1:10" ht="42.5" thickBot="1" x14ac:dyDescent="0.35">
      <c r="A26" s="55"/>
      <c r="B26" s="103"/>
      <c r="C26" s="11" t="s">
        <v>10</v>
      </c>
      <c r="D26" s="85" t="s">
        <v>90</v>
      </c>
      <c r="E26" s="82">
        <v>2</v>
      </c>
      <c r="F26" s="82">
        <v>1</v>
      </c>
      <c r="G26" s="131">
        <v>1</v>
      </c>
      <c r="H26" s="132"/>
      <c r="I26" s="11">
        <v>32</v>
      </c>
      <c r="J26" s="21"/>
    </row>
    <row r="27" spans="1:10" ht="42.5" thickBot="1" x14ac:dyDescent="0.35">
      <c r="A27" s="55"/>
      <c r="B27" s="103"/>
      <c r="C27" s="30" t="s">
        <v>11</v>
      </c>
      <c r="D27" s="81" t="s">
        <v>91</v>
      </c>
      <c r="E27" s="82">
        <v>2</v>
      </c>
      <c r="F27" s="82">
        <v>1</v>
      </c>
      <c r="G27" s="133">
        <v>2</v>
      </c>
      <c r="H27" s="134"/>
      <c r="I27" s="13">
        <v>16</v>
      </c>
      <c r="J27" s="21"/>
    </row>
    <row r="28" spans="1:10" ht="27" customHeight="1" thickBot="1" x14ac:dyDescent="0.35">
      <c r="A28" s="55"/>
      <c r="B28" s="3" t="s">
        <v>12</v>
      </c>
      <c r="C28" s="3">
        <v>3</v>
      </c>
      <c r="D28" s="151" t="s">
        <v>83</v>
      </c>
      <c r="E28" s="152"/>
      <c r="F28" s="152"/>
      <c r="G28" s="152"/>
      <c r="H28" s="152"/>
      <c r="I28" s="34">
        <v>3</v>
      </c>
      <c r="J28" s="37"/>
    </row>
    <row r="29" spans="1:10" ht="27" customHeight="1" thickBot="1" x14ac:dyDescent="0.35">
      <c r="A29" s="55"/>
      <c r="B29" s="2"/>
      <c r="C29" s="2"/>
      <c r="D29" s="2"/>
      <c r="E29" s="2"/>
      <c r="F29" s="2"/>
      <c r="G29" s="2"/>
      <c r="H29" s="2"/>
      <c r="I29" s="2"/>
      <c r="J29" s="37"/>
    </row>
    <row r="30" spans="1:10" ht="189.75" customHeight="1" thickBot="1" x14ac:dyDescent="0.35">
      <c r="A30" s="55"/>
      <c r="B30" s="121"/>
      <c r="C30" s="122"/>
      <c r="D30" s="123"/>
      <c r="E30" s="124" t="s">
        <v>96</v>
      </c>
      <c r="F30" s="125"/>
      <c r="G30" s="125"/>
      <c r="H30" s="125"/>
      <c r="I30" s="126"/>
      <c r="J30" s="37"/>
    </row>
    <row r="31" spans="1:10" x14ac:dyDescent="0.3">
      <c r="A31" s="55"/>
      <c r="B31" s="2"/>
      <c r="C31" s="2"/>
      <c r="D31" s="2"/>
      <c r="E31" s="2"/>
      <c r="F31" s="2"/>
      <c r="G31" s="2"/>
      <c r="H31" s="2"/>
      <c r="I31" s="2"/>
      <c r="J31" s="37"/>
    </row>
  </sheetData>
  <mergeCells count="46">
    <mergeCell ref="B2:C2"/>
    <mergeCell ref="D2:I2"/>
    <mergeCell ref="B4:C6"/>
    <mergeCell ref="D4:D6"/>
    <mergeCell ref="E4:H5"/>
    <mergeCell ref="I4:I6"/>
    <mergeCell ref="E6:F6"/>
    <mergeCell ref="G6:H6"/>
    <mergeCell ref="I14:I16"/>
    <mergeCell ref="E16:F16"/>
    <mergeCell ref="G16:H16"/>
    <mergeCell ref="B7:B11"/>
    <mergeCell ref="E7:F7"/>
    <mergeCell ref="G7:H7"/>
    <mergeCell ref="E8:F8"/>
    <mergeCell ref="G8:H8"/>
    <mergeCell ref="E9:F9"/>
    <mergeCell ref="G9:H9"/>
    <mergeCell ref="E10:F10"/>
    <mergeCell ref="G10:H10"/>
    <mergeCell ref="E11:F11"/>
    <mergeCell ref="G11:H11"/>
    <mergeCell ref="D12:H12"/>
    <mergeCell ref="B14:C16"/>
    <mergeCell ref="D14:D16"/>
    <mergeCell ref="E14:H15"/>
    <mergeCell ref="B17:B19"/>
    <mergeCell ref="E17:F17"/>
    <mergeCell ref="G17:H17"/>
    <mergeCell ref="E18:F18"/>
    <mergeCell ref="G18:H18"/>
    <mergeCell ref="E19:F19"/>
    <mergeCell ref="G19:H19"/>
    <mergeCell ref="B30:D30"/>
    <mergeCell ref="E30:I30"/>
    <mergeCell ref="D20:H20"/>
    <mergeCell ref="B22:C24"/>
    <mergeCell ref="D22:D24"/>
    <mergeCell ref="E22:H23"/>
    <mergeCell ref="I22:I24"/>
    <mergeCell ref="G24:H24"/>
    <mergeCell ref="B25:B27"/>
    <mergeCell ref="G25:H25"/>
    <mergeCell ref="G26:H26"/>
    <mergeCell ref="G27:H27"/>
    <mergeCell ref="D28:H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Template</vt:lpstr>
      <vt:lpstr>Example 1</vt:lpstr>
      <vt:lpstr>Example 2A</vt:lpstr>
      <vt:lpstr>Example 2B</vt:lpstr>
      <vt:lpstr>Example 3</vt:lpstr>
      <vt:lpstr>Example 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Lonne, Quentin</dc:creator>
  <cp:lastModifiedBy>Williams, Leon</cp:lastModifiedBy>
  <dcterms:created xsi:type="dcterms:W3CDTF">2017-10-05T16:11:46Z</dcterms:created>
  <dcterms:modified xsi:type="dcterms:W3CDTF">2018-06-26T17:07:43Z</dcterms:modified>
</cp:coreProperties>
</file>