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https://mjladvertising-my.sharepoint.com/personal/sophieb_mjl_co_uk/Documents/Desktop/PAPER 5/"/>
    </mc:Choice>
  </mc:AlternateContent>
  <xr:revisionPtr revIDLastSave="55" documentId="8_{C18B76E9-530A-43AD-A566-144F847090CA}" xr6:coauthVersionLast="47" xr6:coauthVersionMax="47" xr10:uidLastSave="{8A0968B8-61E3-4487-8B85-C95611920284}"/>
  <bookViews>
    <workbookView xWindow="-110" yWindow="-110" windowWidth="19420" windowHeight="11620" tabRatio="746" firstSheet="15" activeTab="19" xr2:uid="{00000000-000D-0000-FFFF-FFFF00000000}"/>
  </bookViews>
  <sheets>
    <sheet name="Baseline Intervention" sheetId="1" r:id="rId1"/>
    <sheet name="Baseline Control" sheetId="2" r:id="rId2"/>
    <sheet name="Baseline All" sheetId="3" r:id="rId3"/>
    <sheet name="14 days Intervention" sheetId="4" r:id="rId4"/>
    <sheet name="14 days Control" sheetId="5" r:id="rId5"/>
    <sheet name="14 day play space" sheetId="11" r:id="rId6"/>
    <sheet name="14 days All" sheetId="6" r:id="rId7"/>
    <sheet name="1 month Intervention" sheetId="7" r:id="rId8"/>
    <sheet name="1 month Control" sheetId="8" r:id="rId9"/>
    <sheet name="1 month All" sheetId="9" r:id="rId10"/>
    <sheet name="1 month day play space" sheetId="12" r:id="rId11"/>
    <sheet name="Food safety all" sheetId="10" r:id="rId12"/>
    <sheet name="Barrier analysis" sheetId="13" r:id="rId13"/>
    <sheet name="BA analysis" sheetId="14" r:id="rId14"/>
    <sheet name="Health outcome data" sheetId="15" r:id="rId15"/>
    <sheet name="Culture record sheet" sheetId="16" r:id="rId16"/>
    <sheet name="GEE health data" sheetId="17" r:id="rId17"/>
    <sheet name="GEE feasibility" sheetId="18" r:id="rId18"/>
    <sheet name="GEE variables after interventio" sheetId="19" r:id="rId19"/>
    <sheet name="Daily activities calc" sheetId="20" r:id="rId2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75" i="20" l="1"/>
  <c r="G75" i="20"/>
  <c r="D75" i="20"/>
  <c r="G74" i="20"/>
  <c r="I74" i="20" s="1"/>
  <c r="D74" i="20"/>
  <c r="I73" i="20"/>
  <c r="G73" i="20"/>
  <c r="D73" i="20"/>
  <c r="G72" i="20"/>
  <c r="I72" i="20" s="1"/>
  <c r="D72" i="20"/>
  <c r="G71" i="20"/>
  <c r="I71" i="20" s="1"/>
  <c r="D71" i="20"/>
  <c r="G70" i="20"/>
  <c r="I70" i="20" s="1"/>
  <c r="D70" i="20"/>
  <c r="G69" i="20"/>
  <c r="I69" i="20" s="1"/>
  <c r="D69" i="20"/>
  <c r="G68" i="20"/>
  <c r="I68" i="20" s="1"/>
  <c r="D68" i="20"/>
  <c r="I67" i="20"/>
  <c r="G67" i="20"/>
  <c r="D67" i="20"/>
  <c r="G66" i="20"/>
  <c r="I66" i="20" s="1"/>
  <c r="D66" i="20"/>
  <c r="G65" i="20"/>
  <c r="D65" i="20"/>
  <c r="I65" i="20" s="1"/>
  <c r="G64" i="20"/>
  <c r="I64" i="20" s="1"/>
  <c r="D64" i="20"/>
  <c r="G63" i="20"/>
  <c r="I63" i="20" s="1"/>
  <c r="D63" i="20"/>
  <c r="G62" i="20"/>
  <c r="I62" i="20" s="1"/>
  <c r="D62" i="20"/>
  <c r="G61" i="20"/>
  <c r="I61" i="20" s="1"/>
  <c r="D61" i="20"/>
  <c r="I60" i="20"/>
  <c r="G59" i="20"/>
  <c r="D59" i="20"/>
  <c r="I59" i="20" s="1"/>
  <c r="I58" i="20"/>
  <c r="G58" i="20"/>
  <c r="D58" i="20"/>
  <c r="G57" i="20"/>
  <c r="I57" i="20" s="1"/>
  <c r="D57" i="20"/>
  <c r="G56" i="20"/>
  <c r="I56" i="20" s="1"/>
  <c r="D56" i="20"/>
  <c r="F52" i="20"/>
  <c r="F51" i="20"/>
  <c r="F49" i="20"/>
  <c r="E49" i="20"/>
  <c r="D49" i="20"/>
  <c r="C49" i="20"/>
  <c r="B49" i="20"/>
  <c r="F48" i="20"/>
  <c r="F47" i="20"/>
  <c r="F46" i="20"/>
  <c r="F44" i="20"/>
  <c r="E44" i="20"/>
  <c r="D44" i="20"/>
  <c r="C44" i="20"/>
  <c r="B44" i="20"/>
  <c r="F43" i="20"/>
  <c r="F42" i="20"/>
  <c r="F41" i="20"/>
  <c r="F39" i="20"/>
  <c r="N38" i="20"/>
  <c r="N37" i="20"/>
  <c r="E37" i="20"/>
  <c r="D37" i="20"/>
  <c r="C37" i="20"/>
  <c r="F37" i="20" s="1"/>
  <c r="B37" i="20"/>
  <c r="F36" i="20"/>
  <c r="F35" i="20"/>
  <c r="N34" i="20"/>
  <c r="F33" i="20"/>
  <c r="N32" i="20"/>
  <c r="E31" i="20"/>
  <c r="D31" i="20"/>
  <c r="C31" i="20"/>
  <c r="F31" i="20" s="1"/>
  <c r="B31" i="20"/>
  <c r="F30" i="20"/>
  <c r="F29" i="20"/>
  <c r="F28" i="20"/>
  <c r="F27" i="20"/>
  <c r="X23" i="20"/>
  <c r="V23" i="20"/>
  <c r="T23" i="20"/>
  <c r="R23" i="20"/>
  <c r="P23" i="20"/>
  <c r="N23" i="20"/>
  <c r="L23" i="20"/>
  <c r="J23" i="20"/>
  <c r="H23" i="20"/>
  <c r="F23" i="20"/>
  <c r="D23" i="20"/>
  <c r="B23" i="20"/>
  <c r="C52" i="19" l="1"/>
  <c r="R102" i="18"/>
  <c r="Q102" i="18"/>
  <c r="P102" i="18"/>
  <c r="O102" i="18"/>
  <c r="N102" i="18"/>
  <c r="M102" i="18"/>
  <c r="L102" i="18"/>
  <c r="AB105" i="15"/>
  <c r="AB104" i="15"/>
  <c r="AF103" i="15"/>
  <c r="AE103" i="15"/>
  <c r="AD103" i="15"/>
  <c r="AC103" i="15"/>
  <c r="AB103" i="15"/>
  <c r="AA103" i="15"/>
  <c r="X103" i="15"/>
  <c r="AJ102" i="15"/>
  <c r="AI102" i="15"/>
  <c r="AG102" i="15"/>
  <c r="V102" i="15"/>
  <c r="T102" i="15"/>
  <c r="R102" i="15"/>
  <c r="P102" i="15"/>
  <c r="J106" i="15"/>
  <c r="G106" i="15"/>
  <c r="J105" i="15"/>
  <c r="G105" i="15"/>
  <c r="D105" i="15"/>
  <c r="J104" i="15"/>
  <c r="G104" i="15"/>
  <c r="D104" i="15"/>
  <c r="J103" i="15"/>
  <c r="G103" i="15"/>
  <c r="D103" i="15"/>
  <c r="O102" i="15"/>
  <c r="N102" i="15"/>
  <c r="M102" i="15"/>
  <c r="L102" i="15"/>
  <c r="J102" i="15"/>
  <c r="H102" i="15"/>
  <c r="G102" i="15"/>
  <c r="E102" i="15"/>
  <c r="D102" i="15"/>
  <c r="B102" i="15"/>
  <c r="BA75" i="14" l="1"/>
  <c r="BA74" i="14"/>
  <c r="BA73" i="14"/>
  <c r="BA72" i="14"/>
  <c r="BA71" i="14"/>
  <c r="BA69" i="14"/>
  <c r="BA68" i="14"/>
  <c r="BA67" i="14"/>
  <c r="BA66" i="14"/>
  <c r="BA65" i="14"/>
  <c r="BA64" i="14"/>
  <c r="BA63" i="14"/>
  <c r="BA62" i="14"/>
  <c r="BA60" i="14"/>
  <c r="BA59" i="14"/>
  <c r="BA58" i="14"/>
  <c r="BA57" i="14"/>
  <c r="BA56" i="14"/>
  <c r="BA54" i="14"/>
  <c r="BA53" i="14"/>
  <c r="BA52" i="14"/>
  <c r="BA51" i="14"/>
  <c r="BA50" i="14"/>
  <c r="BA49" i="14"/>
  <c r="BA48" i="14"/>
  <c r="BA47" i="14"/>
  <c r="BA46" i="14"/>
  <c r="BA44" i="14"/>
  <c r="BA43" i="14"/>
  <c r="BA42" i="14"/>
  <c r="BA41" i="14"/>
  <c r="BA40" i="14"/>
  <c r="BA39" i="14"/>
  <c r="BA38" i="14"/>
  <c r="BA37" i="14"/>
  <c r="BA36" i="14"/>
  <c r="BA35" i="14"/>
  <c r="BA33" i="14"/>
  <c r="BA32" i="14"/>
  <c r="BA31" i="14"/>
  <c r="BA30" i="14"/>
  <c r="BA29" i="14"/>
  <c r="BA28" i="14"/>
  <c r="BA27" i="14"/>
  <c r="BA26" i="14"/>
  <c r="BA25" i="14"/>
  <c r="BA24" i="14"/>
  <c r="BA22" i="14"/>
  <c r="BA21" i="14"/>
  <c r="BA20" i="14"/>
  <c r="BA19" i="14"/>
  <c r="BA18" i="14"/>
  <c r="BA17" i="14"/>
  <c r="BA16" i="14"/>
  <c r="BA14" i="14"/>
  <c r="BA13" i="14"/>
  <c r="BA12" i="14"/>
  <c r="BA11" i="14"/>
  <c r="BA10" i="14"/>
  <c r="BA9" i="14"/>
  <c r="BA8" i="14"/>
  <c r="BA7" i="14"/>
  <c r="BA6" i="14"/>
  <c r="BA5" i="14"/>
  <c r="BA4" i="14"/>
  <c r="BA3" i="14"/>
  <c r="BA2" i="14"/>
  <c r="R55" i="13"/>
  <c r="Q55" i="13"/>
  <c r="P55" i="13"/>
  <c r="O55" i="13"/>
  <c r="N55" i="13"/>
  <c r="M55" i="13"/>
  <c r="L55" i="13"/>
  <c r="R54" i="13"/>
  <c r="P54" i="13"/>
  <c r="O54" i="13"/>
  <c r="R53" i="13"/>
  <c r="Q53" i="13"/>
  <c r="P53" i="13"/>
  <c r="O53" i="13"/>
  <c r="N53" i="13"/>
  <c r="M53" i="13"/>
  <c r="L53" i="13"/>
  <c r="R52" i="13"/>
  <c r="Q52" i="13"/>
  <c r="Q54" i="13" s="1"/>
  <c r="P52" i="13"/>
  <c r="O52" i="13"/>
  <c r="N52" i="13"/>
  <c r="N54" i="13" s="1"/>
  <c r="M52" i="13"/>
  <c r="M54" i="13" s="1"/>
  <c r="L52" i="13"/>
  <c r="L54" i="13" s="1"/>
  <c r="AS59" i="12"/>
  <c r="AR59" i="12"/>
  <c r="AQ59" i="12"/>
  <c r="AP59" i="12"/>
  <c r="AO59" i="12"/>
  <c r="AN59" i="12"/>
  <c r="AM59" i="12"/>
  <c r="AL59" i="12"/>
  <c r="AK59" i="12"/>
  <c r="BC58" i="12"/>
  <c r="AS58" i="12"/>
  <c r="AR58" i="12"/>
  <c r="AQ58" i="12"/>
  <c r="AP58" i="12"/>
  <c r="AO58" i="12"/>
  <c r="AN58" i="12"/>
  <c r="AM58" i="12"/>
  <c r="AL58" i="12"/>
  <c r="AK58" i="12"/>
  <c r="BC57" i="12"/>
  <c r="AS57" i="12"/>
  <c r="AR57" i="12"/>
  <c r="AQ57" i="12"/>
  <c r="AP57" i="12"/>
  <c r="AO57" i="12"/>
  <c r="AN57" i="12"/>
  <c r="AM57" i="12"/>
  <c r="AL57" i="12"/>
  <c r="AK57" i="12"/>
  <c r="BC56" i="12"/>
  <c r="AS56" i="12"/>
  <c r="AR56" i="12"/>
  <c r="AQ56" i="12"/>
  <c r="AP56" i="12"/>
  <c r="AO56" i="12"/>
  <c r="AN56" i="12"/>
  <c r="AM56" i="12"/>
  <c r="AL56" i="12"/>
  <c r="AK56" i="12"/>
  <c r="BD55" i="12"/>
  <c r="BC55" i="12"/>
  <c r="AS55" i="12"/>
  <c r="AR55" i="12"/>
  <c r="AQ55" i="12"/>
  <c r="AP55" i="12"/>
  <c r="AO55" i="12"/>
  <c r="AN55" i="12"/>
  <c r="AM55" i="12"/>
  <c r="AL55" i="12"/>
  <c r="AK55" i="12"/>
  <c r="AI55" i="12"/>
  <c r="AH55" i="12"/>
  <c r="AD55" i="12"/>
  <c r="AC55" i="12"/>
  <c r="AB55" i="12"/>
  <c r="BD54" i="12"/>
  <c r="BC54" i="12"/>
  <c r="AS54" i="12"/>
  <c r="AR54" i="12"/>
  <c r="AQ54" i="12"/>
  <c r="AP54" i="12"/>
  <c r="AO54" i="12"/>
  <c r="AN54" i="12"/>
  <c r="AM54" i="12"/>
  <c r="AL54" i="12"/>
  <c r="AK54" i="12"/>
  <c r="AI54" i="12"/>
  <c r="AH54" i="12"/>
  <c r="AD54" i="12"/>
  <c r="AC54" i="12"/>
  <c r="AB54" i="12"/>
  <c r="AB59" i="12" s="1"/>
  <c r="BD53" i="12"/>
  <c r="BC53" i="12"/>
  <c r="AS53" i="12"/>
  <c r="AR53" i="12"/>
  <c r="AQ53" i="12"/>
  <c r="AP53" i="12"/>
  <c r="AO53" i="12"/>
  <c r="AN53" i="12"/>
  <c r="AM53" i="12"/>
  <c r="AL53" i="12"/>
  <c r="AK53" i="12"/>
  <c r="AI53" i="12"/>
  <c r="AH53" i="12"/>
  <c r="AD53" i="12"/>
  <c r="AC53" i="12"/>
  <c r="AB53" i="12"/>
  <c r="AB58" i="12" s="1"/>
  <c r="BE52" i="12"/>
  <c r="BD52" i="12"/>
  <c r="BC52" i="12"/>
  <c r="BA52" i="12"/>
  <c r="AZ52" i="12"/>
  <c r="AY52" i="12"/>
  <c r="AX52" i="12"/>
  <c r="AW52" i="12"/>
  <c r="AV52" i="12"/>
  <c r="AS52" i="12"/>
  <c r="AR52" i="12"/>
  <c r="AQ52" i="12"/>
  <c r="AP52" i="12"/>
  <c r="AO52" i="12"/>
  <c r="AN52" i="12"/>
  <c r="AM52" i="12"/>
  <c r="AL52" i="12"/>
  <c r="AK52" i="12"/>
  <c r="AJ52" i="12"/>
  <c r="AI52" i="12"/>
  <c r="AH52" i="12"/>
  <c r="AG52" i="12"/>
  <c r="AF52" i="12"/>
  <c r="AD52" i="12"/>
  <c r="AC52" i="12"/>
  <c r="AB52" i="12"/>
  <c r="AB57" i="12" s="1"/>
  <c r="C52" i="12"/>
  <c r="AR59" i="11" l="1"/>
  <c r="AQ59" i="11"/>
  <c r="AP59" i="11"/>
  <c r="AO59" i="11"/>
  <c r="AN59" i="11"/>
  <c r="AM59" i="11"/>
  <c r="AL59" i="11"/>
  <c r="AK59" i="11"/>
  <c r="AJ59" i="11"/>
  <c r="BB58" i="11"/>
  <c r="AR58" i="11"/>
  <c r="AQ58" i="11"/>
  <c r="AP58" i="11"/>
  <c r="AO58" i="11"/>
  <c r="AN58" i="11"/>
  <c r="AM58" i="11"/>
  <c r="AL58" i="11"/>
  <c r="AK58" i="11"/>
  <c r="AJ58" i="11"/>
  <c r="BB57" i="11"/>
  <c r="AR57" i="11"/>
  <c r="AQ57" i="11"/>
  <c r="AP57" i="11"/>
  <c r="AO57" i="11"/>
  <c r="AN57" i="11"/>
  <c r="AM57" i="11"/>
  <c r="AL57" i="11"/>
  <c r="AK57" i="11"/>
  <c r="AJ57" i="11"/>
  <c r="BB56" i="11"/>
  <c r="AR56" i="11"/>
  <c r="AQ56" i="11"/>
  <c r="AP56" i="11"/>
  <c r="AO56" i="11"/>
  <c r="AN56" i="11"/>
  <c r="AM56" i="11"/>
  <c r="AL56" i="11"/>
  <c r="AK56" i="11"/>
  <c r="AJ56" i="11"/>
  <c r="BC55" i="11"/>
  <c r="BB55" i="11"/>
  <c r="AR55" i="11"/>
  <c r="AQ55" i="11"/>
  <c r="AP55" i="11"/>
  <c r="AO55" i="11"/>
  <c r="AN55" i="11"/>
  <c r="AM55" i="11"/>
  <c r="AL55" i="11"/>
  <c r="AK55" i="11"/>
  <c r="AJ55" i="11"/>
  <c r="AH55" i="11"/>
  <c r="AD55" i="11"/>
  <c r="AC55" i="11"/>
  <c r="AB55" i="11"/>
  <c r="BC54" i="11"/>
  <c r="BB54" i="11"/>
  <c r="AR54" i="11"/>
  <c r="AQ54" i="11"/>
  <c r="AP54" i="11"/>
  <c r="AO54" i="11"/>
  <c r="AN54" i="11"/>
  <c r="AM54" i="11"/>
  <c r="AL54" i="11"/>
  <c r="AK54" i="11"/>
  <c r="AJ54" i="11"/>
  <c r="AH54" i="11"/>
  <c r="AD54" i="11"/>
  <c r="AC54" i="11"/>
  <c r="AB54" i="11"/>
  <c r="BD53" i="11"/>
  <c r="BC53" i="11"/>
  <c r="BB53" i="11"/>
  <c r="AR53" i="11"/>
  <c r="AQ53" i="11"/>
  <c r="AP53" i="11"/>
  <c r="AO53" i="11"/>
  <c r="AN53" i="11"/>
  <c r="AM53" i="11"/>
  <c r="AL53" i="11"/>
  <c r="AK53" i="11"/>
  <c r="AJ53" i="11"/>
  <c r="AH53" i="11"/>
  <c r="AD53" i="11"/>
  <c r="AC53" i="11"/>
  <c r="AB53" i="11"/>
  <c r="BD52" i="11"/>
  <c r="BC52" i="11"/>
  <c r="BB52" i="11"/>
  <c r="AZ52" i="11"/>
  <c r="AX52" i="11"/>
  <c r="AW52" i="11"/>
  <c r="AV52" i="11"/>
  <c r="AU52" i="11"/>
  <c r="AS52" i="11"/>
  <c r="AR52" i="11"/>
  <c r="AQ52" i="11"/>
  <c r="AP52" i="11"/>
  <c r="AO52" i="11"/>
  <c r="AN52" i="11"/>
  <c r="AM52" i="11"/>
  <c r="AL52" i="11"/>
  <c r="AK52" i="11"/>
  <c r="AJ52" i="11"/>
  <c r="AI52" i="11"/>
  <c r="AH52" i="11"/>
  <c r="AG52" i="11"/>
  <c r="AF52" i="11"/>
  <c r="AD52" i="11"/>
  <c r="AC52" i="11"/>
  <c r="AB52" i="11"/>
  <c r="C52" i="11"/>
  <c r="C102" i="10" l="1"/>
  <c r="B102" i="10"/>
  <c r="A102" i="10"/>
  <c r="AP102" i="9"/>
  <c r="AA102" i="9"/>
  <c r="Y102" i="9"/>
  <c r="U102" i="9"/>
  <c r="T102" i="9"/>
  <c r="S102" i="9"/>
  <c r="R102" i="9"/>
  <c r="X52" i="8"/>
  <c r="V52" i="8"/>
  <c r="R52" i="8"/>
  <c r="N52" i="8"/>
  <c r="J52" i="8"/>
  <c r="AM52" i="7"/>
  <c r="X52" i="7"/>
  <c r="V52" i="7"/>
  <c r="R52" i="7"/>
  <c r="N52" i="7"/>
  <c r="J52" i="7"/>
  <c r="AJ102" i="6" l="1"/>
  <c r="Y102" i="6"/>
  <c r="W102" i="6"/>
  <c r="S102" i="6"/>
  <c r="R102" i="6"/>
  <c r="Q102" i="6"/>
  <c r="P102" i="6"/>
  <c r="AI52" i="5"/>
  <c r="X52" i="5"/>
  <c r="V52" i="5"/>
  <c r="R52" i="5"/>
  <c r="N52" i="5"/>
  <c r="J52" i="5"/>
  <c r="AI52" i="4"/>
  <c r="X52" i="4"/>
  <c r="V52" i="4"/>
  <c r="R52" i="4"/>
  <c r="N52" i="4"/>
  <c r="J52" i="4"/>
  <c r="AG102" i="3" l="1"/>
  <c r="AE52" i="2"/>
  <c r="AE52" i="1"/>
  <c r="S107" i="3" l="1"/>
  <c r="S106" i="3"/>
  <c r="S105" i="3"/>
  <c r="S104" i="3"/>
  <c r="S103" i="3"/>
  <c r="S102" i="3"/>
  <c r="E106" i="3"/>
  <c r="E105" i="3"/>
  <c r="E104" i="3"/>
  <c r="E103" i="3"/>
  <c r="E102" i="3"/>
  <c r="D104" i="3"/>
  <c r="D105" i="3"/>
  <c r="D106" i="3"/>
  <c r="D103" i="3"/>
  <c r="D102" i="3"/>
  <c r="D56" i="2" l="1"/>
  <c r="D55" i="2"/>
  <c r="D54" i="2"/>
  <c r="D53" i="2"/>
  <c r="D52" i="2"/>
  <c r="D56" i="1"/>
  <c r="D53" i="1"/>
  <c r="D54" i="1"/>
  <c r="D55" i="1"/>
  <c r="D52" i="1"/>
  <c r="BA102" i="3" l="1"/>
  <c r="AZ102" i="3"/>
  <c r="AT52" i="2"/>
  <c r="AR52" i="2"/>
  <c r="AS52" i="1"/>
  <c r="AQ52" i="1"/>
  <c r="BQ102" i="3" l="1"/>
  <c r="BP102" i="3"/>
  <c r="BN102" i="3"/>
  <c r="AS102" i="3"/>
  <c r="AT102" i="3"/>
  <c r="AU102" i="3"/>
  <c r="AV102" i="3"/>
  <c r="AR102" i="3"/>
  <c r="AP102" i="3"/>
  <c r="BJ52" i="2" l="1"/>
  <c r="BI52" i="1"/>
  <c r="BR104" i="3"/>
  <c r="BR103" i="3"/>
  <c r="BR102" i="3"/>
  <c r="BI52" i="2"/>
  <c r="BI54" i="2"/>
  <c r="BI53" i="2"/>
  <c r="BH54" i="1"/>
  <c r="BH53" i="1"/>
  <c r="BH52" i="1"/>
  <c r="BH52" i="2"/>
  <c r="AZ52" i="2"/>
  <c r="BG52" i="1"/>
  <c r="BC52" i="1"/>
  <c r="AY52" i="1"/>
  <c r="AY105" i="3"/>
  <c r="AY104" i="3"/>
  <c r="AY103" i="3"/>
  <c r="AY102" i="3"/>
  <c r="AX105" i="3"/>
  <c r="AX104" i="3"/>
  <c r="AX103" i="3"/>
  <c r="AX102" i="3"/>
  <c r="AW102" i="3"/>
  <c r="AW103" i="3"/>
  <c r="AS55" i="2"/>
  <c r="AS54" i="2"/>
  <c r="AS53" i="2"/>
  <c r="AS52" i="2"/>
  <c r="AQ54" i="2"/>
  <c r="AQ55" i="2"/>
  <c r="AQ53" i="2"/>
  <c r="AQ52" i="2"/>
  <c r="AP55" i="2"/>
  <c r="AP54" i="2"/>
  <c r="AP53" i="2"/>
  <c r="AP52" i="2"/>
  <c r="AR55" i="1"/>
  <c r="AR54" i="1"/>
  <c r="AR53" i="1"/>
  <c r="AR52" i="1"/>
  <c r="AP55" i="1"/>
  <c r="AP54" i="1"/>
  <c r="AP53" i="1"/>
  <c r="AP52" i="1"/>
  <c r="AO55" i="1"/>
  <c r="AO54" i="1"/>
  <c r="AO52" i="1"/>
  <c r="AO53" i="1"/>
  <c r="AQ104" i="3"/>
  <c r="AN54" i="1"/>
  <c r="AN102" i="3"/>
  <c r="AQ103" i="3"/>
  <c r="AQ102" i="3"/>
  <c r="AQ105" i="3" s="1"/>
  <c r="AP104" i="3"/>
  <c r="AP103" i="3"/>
  <c r="AO104" i="3"/>
  <c r="AO103" i="3"/>
  <c r="AO102" i="3"/>
  <c r="AN104" i="3"/>
  <c r="AN103" i="3"/>
  <c r="AM102" i="3"/>
  <c r="AM104" i="3"/>
  <c r="AM103" i="3"/>
  <c r="AM52" i="2"/>
  <c r="AN54" i="2"/>
  <c r="AM54" i="2"/>
  <c r="AL54" i="2"/>
  <c r="AK54" i="2"/>
  <c r="AJ54" i="2"/>
  <c r="AN53" i="2"/>
  <c r="AM53" i="2"/>
  <c r="AL53" i="2"/>
  <c r="AK53" i="2"/>
  <c r="AJ53" i="2"/>
  <c r="AN52" i="2"/>
  <c r="AL52" i="2"/>
  <c r="AK52" i="2"/>
  <c r="AJ52" i="2"/>
  <c r="AN52" i="1"/>
  <c r="AN53" i="1"/>
  <c r="AM52" i="1"/>
  <c r="AM54" i="1"/>
  <c r="AM53" i="1"/>
  <c r="AL54" i="1"/>
  <c r="AL53" i="1"/>
  <c r="AL52" i="1"/>
  <c r="AK53" i="1"/>
  <c r="AK52" i="1"/>
  <c r="AK54" i="1"/>
  <c r="AJ54" i="1"/>
  <c r="AJ53" i="1"/>
  <c r="AJ52" i="1"/>
  <c r="AH102" i="3"/>
  <c r="AF52" i="2"/>
  <c r="AF52" i="1"/>
  <c r="AE102" i="3"/>
  <c r="AC52" i="2"/>
  <c r="AC52" i="1"/>
  <c r="X102" i="3"/>
  <c r="V52" i="2"/>
  <c r="V52" i="1"/>
  <c r="V57" i="1"/>
  <c r="V54" i="1"/>
  <c r="AP105" i="3" l="1"/>
  <c r="AM105" i="3"/>
  <c r="AN105" i="3"/>
  <c r="AO105" i="3"/>
  <c r="T105" i="3"/>
  <c r="T104" i="3"/>
  <c r="T103" i="3"/>
  <c r="T102" i="3"/>
  <c r="R55" i="2"/>
  <c r="R54" i="2"/>
  <c r="R53" i="2"/>
  <c r="R52" i="2"/>
  <c r="R55" i="1"/>
  <c r="R54" i="1"/>
  <c r="R53" i="1"/>
  <c r="R52" i="1"/>
  <c r="Q52" i="1"/>
  <c r="Q103" i="3"/>
  <c r="Q102" i="3"/>
  <c r="P54" i="2"/>
  <c r="P53" i="2"/>
  <c r="P52" i="2"/>
  <c r="P52" i="1"/>
  <c r="P54" i="1"/>
  <c r="P53" i="1"/>
  <c r="O54" i="2"/>
  <c r="O53" i="2"/>
  <c r="O52" i="2"/>
  <c r="O53" i="1"/>
  <c r="O52" i="1"/>
  <c r="O54" i="1" s="1"/>
  <c r="P104" i="3"/>
  <c r="P103" i="3"/>
  <c r="P102" i="3"/>
  <c r="R105" i="3"/>
  <c r="R106" i="3"/>
  <c r="R107" i="3"/>
  <c r="R104" i="3"/>
  <c r="R103" i="3"/>
  <c r="R102" i="3"/>
  <c r="Q55" i="1"/>
  <c r="Q54" i="1"/>
  <c r="Q53" i="1"/>
  <c r="Q57" i="1"/>
  <c r="Q56" i="1"/>
  <c r="Q57" i="2"/>
  <c r="Q56" i="2"/>
  <c r="Q55" i="2"/>
  <c r="Q53" i="2"/>
  <c r="Q54" i="2"/>
  <c r="Q52" i="2"/>
  <c r="N52" i="2"/>
  <c r="N53" i="2" s="1"/>
  <c r="N52" i="1"/>
  <c r="N53" i="1" s="1"/>
  <c r="O103" i="3"/>
  <c r="O102" i="3"/>
  <c r="M102" i="3"/>
  <c r="M103" i="3" s="1"/>
  <c r="N102" i="3"/>
  <c r="M52" i="2"/>
  <c r="L52" i="2"/>
  <c r="L53" i="2" s="1"/>
  <c r="M52" i="1"/>
  <c r="L52" i="1"/>
  <c r="L104" i="3"/>
  <c r="L103" i="3"/>
  <c r="L102" i="3"/>
  <c r="K53" i="2"/>
  <c r="K52" i="2"/>
  <c r="K54" i="2"/>
  <c r="K54" i="1"/>
  <c r="K53" i="1"/>
  <c r="K52" i="1"/>
  <c r="J105" i="3"/>
  <c r="J104" i="3"/>
  <c r="J103" i="3"/>
  <c r="J102" i="3"/>
  <c r="I55" i="2"/>
  <c r="I54" i="2"/>
  <c r="I53" i="2"/>
  <c r="I52" i="2"/>
  <c r="I55" i="1"/>
  <c r="I54" i="1"/>
  <c r="I53" i="1"/>
  <c r="I52" i="1"/>
  <c r="H102" i="3"/>
  <c r="H103" i="3" s="1"/>
  <c r="G52" i="2"/>
  <c r="G53" i="2" s="1"/>
  <c r="G54" i="2" s="1"/>
  <c r="G52" i="1"/>
  <c r="G53" i="1" s="1"/>
  <c r="C102" i="3"/>
  <c r="C52" i="2"/>
  <c r="C52" i="1"/>
  <c r="M104" i="3" l="1"/>
  <c r="H104" i="3"/>
  <c r="L53" i="1"/>
  <c r="L54" i="1" s="1"/>
  <c r="G54" i="1"/>
  <c r="BD52" i="2"/>
  <c r="BO102" i="3"/>
</calcChain>
</file>

<file path=xl/sharedStrings.xml><?xml version="1.0" encoding="utf-8"?>
<sst xmlns="http://schemas.openxmlformats.org/spreadsheetml/2006/main" count="3928" uniqueCount="1158">
  <si>
    <t>HH</t>
  </si>
  <si>
    <t>K</t>
  </si>
  <si>
    <t>1A1</t>
  </si>
  <si>
    <t>1A2</t>
  </si>
  <si>
    <t>1A3</t>
  </si>
  <si>
    <t>1A4 (mon)</t>
  </si>
  <si>
    <t>1B1</t>
  </si>
  <si>
    <t>1B2</t>
  </si>
  <si>
    <t>1B3</t>
  </si>
  <si>
    <t>1B4</t>
  </si>
  <si>
    <t>1B41</t>
  </si>
  <si>
    <t>1B5</t>
  </si>
  <si>
    <t>1B55</t>
  </si>
  <si>
    <t>1B6</t>
  </si>
  <si>
    <t>1B7</t>
  </si>
  <si>
    <t>1B8</t>
  </si>
  <si>
    <t>1B9</t>
  </si>
  <si>
    <t>1C1</t>
  </si>
  <si>
    <t>1C2</t>
  </si>
  <si>
    <t>1C3</t>
  </si>
  <si>
    <t>1D1</t>
  </si>
  <si>
    <t>1D2</t>
  </si>
  <si>
    <t>1D22</t>
  </si>
  <si>
    <t>1D23</t>
  </si>
  <si>
    <t>1D3</t>
  </si>
  <si>
    <t>1D4</t>
  </si>
  <si>
    <t>1D5</t>
  </si>
  <si>
    <t>1D6</t>
  </si>
  <si>
    <t>1E1</t>
  </si>
  <si>
    <t>1E2</t>
  </si>
  <si>
    <t>1E3</t>
  </si>
  <si>
    <t>1E4</t>
  </si>
  <si>
    <t>1E5</t>
  </si>
  <si>
    <t>1F1</t>
  </si>
  <si>
    <t>1F2</t>
  </si>
  <si>
    <t>IF21</t>
  </si>
  <si>
    <t>IF22</t>
  </si>
  <si>
    <t>IF23</t>
  </si>
  <si>
    <t>IF24</t>
  </si>
  <si>
    <t>1F3</t>
  </si>
  <si>
    <t>1F31</t>
  </si>
  <si>
    <t>1F4</t>
  </si>
  <si>
    <t>1G1</t>
  </si>
  <si>
    <t>1G2</t>
  </si>
  <si>
    <t>1G3</t>
  </si>
  <si>
    <t>1G4</t>
  </si>
  <si>
    <t>1G5</t>
  </si>
  <si>
    <t>1G6</t>
  </si>
  <si>
    <t>1G7</t>
  </si>
  <si>
    <t>1G8</t>
  </si>
  <si>
    <t>1G9</t>
  </si>
  <si>
    <t>1G10</t>
  </si>
  <si>
    <t>1G11</t>
  </si>
  <si>
    <t>1G12</t>
  </si>
  <si>
    <t>1J1</t>
  </si>
  <si>
    <t>001</t>
  </si>
  <si>
    <t>A</t>
  </si>
  <si>
    <t>4, 11m</t>
  </si>
  <si>
    <t>002</t>
  </si>
  <si>
    <t>7m</t>
  </si>
  <si>
    <t>003</t>
  </si>
  <si>
    <t>12, 8, 10m</t>
  </si>
  <si>
    <t>004</t>
  </si>
  <si>
    <t>14m</t>
  </si>
  <si>
    <t>005</t>
  </si>
  <si>
    <t>4, 10m</t>
  </si>
  <si>
    <t>006</t>
  </si>
  <si>
    <t>5, 15m</t>
  </si>
  <si>
    <t>007</t>
  </si>
  <si>
    <t>5, 3, 9m</t>
  </si>
  <si>
    <t>008</t>
  </si>
  <si>
    <t>7, 7m</t>
  </si>
  <si>
    <t>009</t>
  </si>
  <si>
    <t>14, 11, 8, 6, 10m</t>
  </si>
  <si>
    <t>0010</t>
  </si>
  <si>
    <t>9m</t>
  </si>
  <si>
    <t>0011</t>
  </si>
  <si>
    <t>14,10,8,11m</t>
  </si>
  <si>
    <t>0012</t>
  </si>
  <si>
    <t>20,18,14,10,7,11m</t>
  </si>
  <si>
    <t>0013</t>
  </si>
  <si>
    <t>0014</t>
  </si>
  <si>
    <t>8, 6,10m</t>
  </si>
  <si>
    <t>0015</t>
  </si>
  <si>
    <t>4, 9m</t>
  </si>
  <si>
    <t>0016</t>
  </si>
  <si>
    <t>12m</t>
  </si>
  <si>
    <t>0017</t>
  </si>
  <si>
    <t>7,7,9m</t>
  </si>
  <si>
    <t>0018</t>
  </si>
  <si>
    <t>13,9,7,8m</t>
  </si>
  <si>
    <t>0019</t>
  </si>
  <si>
    <t>16,14,12,8,4,12m</t>
  </si>
  <si>
    <t>0020</t>
  </si>
  <si>
    <t>27,24,21,19,17,12m</t>
  </si>
  <si>
    <t>0021</t>
  </si>
  <si>
    <t>15,9,4,4,8m</t>
  </si>
  <si>
    <t>0022</t>
  </si>
  <si>
    <t>20,28,14,12,8,10m</t>
  </si>
  <si>
    <t>0023</t>
  </si>
  <si>
    <t>18,16,14,12,19,8,6,4,10m</t>
  </si>
  <si>
    <t>0024</t>
  </si>
  <si>
    <t>17,12,7,9m</t>
  </si>
  <si>
    <t>0025</t>
  </si>
  <si>
    <t>0026</t>
  </si>
  <si>
    <t>B</t>
  </si>
  <si>
    <t>14,10,8,7,5,7m</t>
  </si>
  <si>
    <t>0027</t>
  </si>
  <si>
    <t>0028</t>
  </si>
  <si>
    <t>13,8,4,9m</t>
  </si>
  <si>
    <t>0029</t>
  </si>
  <si>
    <t>12,8,6,9,9m</t>
  </si>
  <si>
    <t>0030</t>
  </si>
  <si>
    <t>7,10m</t>
  </si>
  <si>
    <t>0031</t>
  </si>
  <si>
    <t>8,10m</t>
  </si>
  <si>
    <t>0032</t>
  </si>
  <si>
    <t>10,4,12m</t>
  </si>
  <si>
    <t>0033</t>
  </si>
  <si>
    <t>18,14,8,10m</t>
  </si>
  <si>
    <t>0034</t>
  </si>
  <si>
    <t>17,12,9,11m</t>
  </si>
  <si>
    <t>0035</t>
  </si>
  <si>
    <t>10,8,11m</t>
  </si>
  <si>
    <t>0036</t>
  </si>
  <si>
    <t>4,12m</t>
  </si>
  <si>
    <t>0037</t>
  </si>
  <si>
    <t>6,9m</t>
  </si>
  <si>
    <t>0038</t>
  </si>
  <si>
    <t>0039</t>
  </si>
  <si>
    <t>0040</t>
  </si>
  <si>
    <t>15,12,6,13m</t>
  </si>
  <si>
    <t>0041</t>
  </si>
  <si>
    <t>12,8,6,10m</t>
  </si>
  <si>
    <t>0042</t>
  </si>
  <si>
    <t>0043</t>
  </si>
  <si>
    <t>5,5,9m</t>
  </si>
  <si>
    <t>0044</t>
  </si>
  <si>
    <t>0045</t>
  </si>
  <si>
    <t>15,12,8,11m</t>
  </si>
  <si>
    <t>0046</t>
  </si>
  <si>
    <t>0047</t>
  </si>
  <si>
    <t>5,9m</t>
  </si>
  <si>
    <t>0048</t>
  </si>
  <si>
    <t>11,5,16m</t>
  </si>
  <si>
    <t>0049</t>
  </si>
  <si>
    <t>15,10,6,9m</t>
  </si>
  <si>
    <t>0050</t>
  </si>
  <si>
    <t>0051</t>
  </si>
  <si>
    <t>C</t>
  </si>
  <si>
    <t>14,12,9,7,4,10m</t>
  </si>
  <si>
    <t>0052</t>
  </si>
  <si>
    <t>13m</t>
  </si>
  <si>
    <t>0053</t>
  </si>
  <si>
    <t>3,11m</t>
  </si>
  <si>
    <t>0054</t>
  </si>
  <si>
    <t>12,10,6,9m</t>
  </si>
  <si>
    <t>0055</t>
  </si>
  <si>
    <t>7,5,16m</t>
  </si>
  <si>
    <t>*^CFU/vomiting</t>
  </si>
  <si>
    <t>0056</t>
  </si>
  <si>
    <t>16,12,8,17m</t>
  </si>
  <si>
    <t>0057</t>
  </si>
  <si>
    <t>12,7,10m</t>
  </si>
  <si>
    <t>0058</t>
  </si>
  <si>
    <t>5,18m</t>
  </si>
  <si>
    <t>0059</t>
  </si>
  <si>
    <t>0060</t>
  </si>
  <si>
    <t>9,6,9m</t>
  </si>
  <si>
    <t>0061</t>
  </si>
  <si>
    <t>15,12,9,5,18m</t>
  </si>
  <si>
    <t>0062</t>
  </si>
  <si>
    <t>0063</t>
  </si>
  <si>
    <t>12,9m</t>
  </si>
  <si>
    <t>0064</t>
  </si>
  <si>
    <t>11,5,10m</t>
  </si>
  <si>
    <t>0065</t>
  </si>
  <si>
    <t>14,11,7,8m</t>
  </si>
  <si>
    <t>0066</t>
  </si>
  <si>
    <t>12,9,5,12m</t>
  </si>
  <si>
    <t>0067</t>
  </si>
  <si>
    <t>0068</t>
  </si>
  <si>
    <t>7,11m</t>
  </si>
  <si>
    <t>0069</t>
  </si>
  <si>
    <t>10m</t>
  </si>
  <si>
    <t>0070</t>
  </si>
  <si>
    <t>8,12m</t>
  </si>
  <si>
    <t>0071</t>
  </si>
  <si>
    <t>0072</t>
  </si>
  <si>
    <t>11m</t>
  </si>
  <si>
    <t>0073</t>
  </si>
  <si>
    <t>5,3,10m</t>
  </si>
  <si>
    <t>0074</t>
  </si>
  <si>
    <t>0075</t>
  </si>
  <si>
    <t>0076</t>
  </si>
  <si>
    <t>D</t>
  </si>
  <si>
    <t>0077</t>
  </si>
  <si>
    <t>8,5,9m</t>
  </si>
  <si>
    <t>0078</t>
  </si>
  <si>
    <t>17,10,12m</t>
  </si>
  <si>
    <t>0079</t>
  </si>
  <si>
    <t>17m</t>
  </si>
  <si>
    <t>0080</t>
  </si>
  <si>
    <t>20,18,15,12,10,12m</t>
  </si>
  <si>
    <t>0081</t>
  </si>
  <si>
    <t>15,12,12m</t>
  </si>
  <si>
    <t>0082</t>
  </si>
  <si>
    <t>12,5,16m</t>
  </si>
  <si>
    <t>0083</t>
  </si>
  <si>
    <t>14,6,5,12m</t>
  </si>
  <si>
    <t>0084</t>
  </si>
  <si>
    <t>8,6,3,9m</t>
  </si>
  <si>
    <t>0085</t>
  </si>
  <si>
    <t>10,14m</t>
  </si>
  <si>
    <t>0086</t>
  </si>
  <si>
    <t>0087</t>
  </si>
  <si>
    <t>7,12m</t>
  </si>
  <si>
    <t>0088</t>
  </si>
  <si>
    <t>12,10,7,9m</t>
  </si>
  <si>
    <t>0089</t>
  </si>
  <si>
    <t>0090</t>
  </si>
  <si>
    <t>12,9,6,9m</t>
  </si>
  <si>
    <t>0091</t>
  </si>
  <si>
    <t>15,12,8,16m</t>
  </si>
  <si>
    <t>0092</t>
  </si>
  <si>
    <t>16m</t>
  </si>
  <si>
    <t>0093</t>
  </si>
  <si>
    <t>15,12,9m</t>
  </si>
  <si>
    <t>0094</t>
  </si>
  <si>
    <t>12,8,12m</t>
  </si>
  <si>
    <t>0095</t>
  </si>
  <si>
    <t>0096</t>
  </si>
  <si>
    <t>18,13,8,9m</t>
  </si>
  <si>
    <t>0097</t>
  </si>
  <si>
    <t>10,8,12m</t>
  </si>
  <si>
    <t>0098</t>
  </si>
  <si>
    <t>0099</t>
  </si>
  <si>
    <t>12,10,8,6,14m</t>
  </si>
  <si>
    <t>00100</t>
  </si>
  <si>
    <t>1D66</t>
  </si>
  <si>
    <t>1G44</t>
  </si>
  <si>
    <t>1G101</t>
  </si>
  <si>
    <t>1G77</t>
  </si>
  <si>
    <t>Any cattle</t>
  </si>
  <si>
    <t>Any goats</t>
  </si>
  <si>
    <t>Any donkey</t>
  </si>
  <si>
    <t>Any chick</t>
  </si>
  <si>
    <t>Sheep</t>
  </si>
  <si>
    <t>All meals</t>
  </si>
  <si>
    <t>Animals inside day</t>
  </si>
  <si>
    <t>Animals inside night</t>
  </si>
  <si>
    <t>Age_
collapsed</t>
  </si>
  <si>
    <t>Educ_
collapsed</t>
  </si>
  <si>
    <t>2A1</t>
  </si>
  <si>
    <t>2A2</t>
  </si>
  <si>
    <t>2A3</t>
  </si>
  <si>
    <t>2B1</t>
  </si>
  <si>
    <t>2B2</t>
  </si>
  <si>
    <t>2B3</t>
  </si>
  <si>
    <t>2B4</t>
  </si>
  <si>
    <t>2B44</t>
  </si>
  <si>
    <t>2B5</t>
  </si>
  <si>
    <t>2B6</t>
  </si>
  <si>
    <t>2B7</t>
  </si>
  <si>
    <t>2B77</t>
  </si>
  <si>
    <t>2B8</t>
  </si>
  <si>
    <t>2B9</t>
  </si>
  <si>
    <t>2B10</t>
  </si>
  <si>
    <t>2B101</t>
  </si>
  <si>
    <t>2B11</t>
  </si>
  <si>
    <t>2B12</t>
  </si>
  <si>
    <t>2B13</t>
  </si>
  <si>
    <t>2C1</t>
  </si>
  <si>
    <t>2C2</t>
  </si>
  <si>
    <t>2C3</t>
  </si>
  <si>
    <t>2C4
(cm)</t>
  </si>
  <si>
    <t>2C5
(kg)</t>
  </si>
  <si>
    <t>2C6
(mm)</t>
  </si>
  <si>
    <t>2C7
(muac cat)</t>
  </si>
  <si>
    <t>2C8
(LAZ)</t>
  </si>
  <si>
    <t>2C9
(WLZ)</t>
  </si>
  <si>
    <t>2C10
(WAZ)</t>
  </si>
  <si>
    <t>2C11
(stunt)</t>
  </si>
  <si>
    <t>2C12
(wast)</t>
  </si>
  <si>
    <t>2C13
(cult)</t>
  </si>
  <si>
    <t>2C14 
(lab diarr)</t>
  </si>
  <si>
    <t>2C15
(CFU)</t>
  </si>
  <si>
    <t>2C16
(CFU ch)</t>
  </si>
  <si>
    <t>2C17
(diarr ch)</t>
  </si>
  <si>
    <t>2D1</t>
  </si>
  <si>
    <t>Wants to know why their baby is selected, why are you collecting stool sample and wants to know the result of the sample</t>
  </si>
  <si>
    <t>What was the result of the previous sample?</t>
  </si>
  <si>
    <t>2D2
(text)</t>
  </si>
  <si>
    <t>3A1</t>
  </si>
  <si>
    <t>3A2</t>
  </si>
  <si>
    <t>3A3</t>
  </si>
  <si>
    <t>3B1</t>
  </si>
  <si>
    <t>3B2</t>
  </si>
  <si>
    <t>3B3</t>
  </si>
  <si>
    <t>3B4</t>
  </si>
  <si>
    <t>3B44</t>
  </si>
  <si>
    <t>3B5</t>
  </si>
  <si>
    <t>3B6</t>
  </si>
  <si>
    <t>3B7</t>
  </si>
  <si>
    <t>3B77</t>
  </si>
  <si>
    <t>3B8</t>
  </si>
  <si>
    <t>3B9</t>
  </si>
  <si>
    <t>3B10</t>
  </si>
  <si>
    <t>3B101</t>
  </si>
  <si>
    <t>3B11</t>
  </si>
  <si>
    <t>3B12</t>
  </si>
  <si>
    <t>3B13</t>
  </si>
  <si>
    <t>3C1</t>
  </si>
  <si>
    <t>3C2</t>
  </si>
  <si>
    <t>3C3</t>
  </si>
  <si>
    <t>3C4
(cm)</t>
  </si>
  <si>
    <t>3C5
(kg)</t>
  </si>
  <si>
    <t>3C6
(mm)</t>
  </si>
  <si>
    <t>3C7
(muac cat)</t>
  </si>
  <si>
    <t>3C8
(LAZ)</t>
  </si>
  <si>
    <t>3C9
(WLZ)</t>
  </si>
  <si>
    <t>3C10
(WAZ)</t>
  </si>
  <si>
    <t>3C11
(stunt)</t>
  </si>
  <si>
    <t>3C12
(wast)</t>
  </si>
  <si>
    <t>3C13
(cult)</t>
  </si>
  <si>
    <t>3C15
(CFU)</t>
  </si>
  <si>
    <t>3C16
(CFU ch)</t>
  </si>
  <si>
    <t>3C17
(diarr ch)</t>
  </si>
  <si>
    <t>3D1</t>
  </si>
  <si>
    <t>All meals 14</t>
  </si>
  <si>
    <t>All meals 1 month</t>
  </si>
  <si>
    <r>
      <rPr>
        <b/>
        <sz val="10"/>
        <color rgb="FFFF0000"/>
        <rFont val="Arial"/>
        <family val="2"/>
      </rPr>
      <t xml:space="preserve">Not </t>
    </r>
    <r>
      <rPr>
        <b/>
        <sz val="10"/>
        <color theme="1"/>
        <rFont val="Arial"/>
        <family val="2"/>
      </rPr>
      <t>safely prepared from baseline</t>
    </r>
  </si>
  <si>
    <t>Safely prepared from baseline</t>
  </si>
  <si>
    <t>2E1</t>
  </si>
  <si>
    <t>2E41</t>
  </si>
  <si>
    <t>2E411</t>
  </si>
  <si>
    <t>2E42</t>
  </si>
  <si>
    <t>2E422</t>
  </si>
  <si>
    <t>2E43</t>
  </si>
  <si>
    <t>2E433</t>
  </si>
  <si>
    <t>2E44</t>
  </si>
  <si>
    <t>2E444</t>
  </si>
  <si>
    <t>2E51</t>
  </si>
  <si>
    <t>2E511</t>
  </si>
  <si>
    <t>2E52</t>
  </si>
  <si>
    <t>2E522</t>
  </si>
  <si>
    <t>2E53</t>
  </si>
  <si>
    <t>2E533</t>
  </si>
  <si>
    <t>2E54</t>
  </si>
  <si>
    <t>2E544</t>
  </si>
  <si>
    <t>2E61</t>
  </si>
  <si>
    <t>2E611</t>
  </si>
  <si>
    <t>2E62</t>
  </si>
  <si>
    <t>2E622</t>
  </si>
  <si>
    <t>2E63</t>
  </si>
  <si>
    <t>2E633</t>
  </si>
  <si>
    <t>2E64</t>
  </si>
  <si>
    <t>2E644</t>
  </si>
  <si>
    <t>2E7</t>
  </si>
  <si>
    <t>2E72</t>
  </si>
  <si>
    <t>2E73</t>
  </si>
  <si>
    <t>Who watch child</t>
  </si>
  <si>
    <t>2E8</t>
  </si>
  <si>
    <t>2E9</t>
  </si>
  <si>
    <t>2E10</t>
  </si>
  <si>
    <t>2E11</t>
  </si>
  <si>
    <t>2E12</t>
  </si>
  <si>
    <t>2E122</t>
  </si>
  <si>
    <t>2E123</t>
  </si>
  <si>
    <t>2E13</t>
  </si>
  <si>
    <t>2E132</t>
  </si>
  <si>
    <t>2E133</t>
  </si>
  <si>
    <t>2E134</t>
  </si>
  <si>
    <t>2E135</t>
  </si>
  <si>
    <t>2E136</t>
  </si>
  <si>
    <t>2E14</t>
  </si>
  <si>
    <t>2E15
(text)</t>
  </si>
  <si>
    <t>2F1</t>
  </si>
  <si>
    <t>2F2</t>
  </si>
  <si>
    <t>2F3</t>
  </si>
  <si>
    <t>2F4</t>
  </si>
  <si>
    <t>2F5</t>
  </si>
  <si>
    <t>2F6</t>
  </si>
  <si>
    <t>2F7
(text)</t>
  </si>
  <si>
    <t>2F8</t>
  </si>
  <si>
    <t>2F9</t>
  </si>
  <si>
    <t>2F10</t>
  </si>
  <si>
    <t>2F11
(text)</t>
  </si>
  <si>
    <t>2F12</t>
  </si>
  <si>
    <t>2G1</t>
  </si>
  <si>
    <t>2G2
(text)</t>
  </si>
  <si>
    <t>It is big enough to play, protective</t>
  </si>
  <si>
    <t>Poultry</t>
  </si>
  <si>
    <t>The child plays and is happy</t>
  </si>
  <si>
    <t>The child plays an can stand</t>
  </si>
  <si>
    <t>He does not cry and plays in it</t>
  </si>
  <si>
    <t>He plays in it and can stand</t>
  </si>
  <si>
    <t>She plays without crying</t>
  </si>
  <si>
    <t>He is playing and laughing</t>
  </si>
  <si>
    <t xml:space="preserve">She is happy, she plays </t>
  </si>
  <si>
    <t>He is happy to play there and doesn't cry</t>
  </si>
  <si>
    <t>He is happy and plays there</t>
  </si>
  <si>
    <t>Sometimes he does not like to be alone in there</t>
  </si>
  <si>
    <t>She loves to be in there, she plays happy</t>
  </si>
  <si>
    <t>He plays and loves to play with the ball</t>
  </si>
  <si>
    <t>He play with full confidence, he is safe</t>
  </si>
  <si>
    <t>He plays without crying for a long time</t>
  </si>
  <si>
    <t>She plays and does not cry unless she is tired</t>
  </si>
  <si>
    <t>He is happy to play</t>
  </si>
  <si>
    <t>He doesn't cry when we put him in there</t>
  </si>
  <si>
    <t>She is happy and she loves playing there</t>
  </si>
  <si>
    <t>He stands using the slats and is laughing</t>
  </si>
  <si>
    <t>He plays for a long time without crying</t>
  </si>
  <si>
    <t>Playing inside and isn't irritated when he is put in</t>
  </si>
  <si>
    <t>She is happy, I feel she is safe</t>
  </si>
  <si>
    <t>Cat</t>
  </si>
  <si>
    <t>He is comfortable playing inside</t>
  </si>
  <si>
    <t>He is comfortable to play inside</t>
  </si>
  <si>
    <t>He feels safe to play inside</t>
  </si>
  <si>
    <t>I know he is happy because he plays</t>
  </si>
  <si>
    <t>He plays and is safe</t>
  </si>
  <si>
    <t xml:space="preserve">I know she is comfortable </t>
  </si>
  <si>
    <t>She is comfortable, she plays</t>
  </si>
  <si>
    <t>She feels safe inside</t>
  </si>
  <si>
    <t>Well protected</t>
  </si>
  <si>
    <t>She feels happy, she is comfortable</t>
  </si>
  <si>
    <t>He feels happy and comfortable to play</t>
  </si>
  <si>
    <t>He has space to play</t>
  </si>
  <si>
    <t>She feels safe and has a place to play safe</t>
  </si>
  <si>
    <t>The space gives him comfort to play</t>
  </si>
  <si>
    <t>I know he feels safe</t>
  </si>
  <si>
    <t>Human</t>
  </si>
  <si>
    <t>3E1</t>
  </si>
  <si>
    <t>3E41</t>
  </si>
  <si>
    <t>3E411</t>
  </si>
  <si>
    <t>3E42</t>
  </si>
  <si>
    <t>3E422</t>
  </si>
  <si>
    <t>3E43</t>
  </si>
  <si>
    <t>3E433</t>
  </si>
  <si>
    <t>3E44</t>
  </si>
  <si>
    <t>3E444</t>
  </si>
  <si>
    <t>3E51</t>
  </si>
  <si>
    <t>3E511</t>
  </si>
  <si>
    <t>3E52</t>
  </si>
  <si>
    <t>3E522</t>
  </si>
  <si>
    <t>3E53</t>
  </si>
  <si>
    <t>3E533</t>
  </si>
  <si>
    <t>3E54</t>
  </si>
  <si>
    <t>3E544</t>
  </si>
  <si>
    <t>3E61</t>
  </si>
  <si>
    <t>3E611</t>
  </si>
  <si>
    <t>3E62</t>
  </si>
  <si>
    <t>3E622</t>
  </si>
  <si>
    <t>3E63</t>
  </si>
  <si>
    <t>3E633</t>
  </si>
  <si>
    <t>3E64</t>
  </si>
  <si>
    <t>3E644</t>
  </si>
  <si>
    <t>3E7</t>
  </si>
  <si>
    <t>3E72</t>
  </si>
  <si>
    <t>3E8</t>
  </si>
  <si>
    <t>3E9</t>
  </si>
  <si>
    <t>3E10</t>
  </si>
  <si>
    <t>3E102</t>
  </si>
  <si>
    <t>3E11</t>
  </si>
  <si>
    <t>3E12</t>
  </si>
  <si>
    <t>3E122</t>
  </si>
  <si>
    <t>3E123</t>
  </si>
  <si>
    <t>3E13</t>
  </si>
  <si>
    <t>3E132</t>
  </si>
  <si>
    <t>3E133</t>
  </si>
  <si>
    <t>3E134</t>
  </si>
  <si>
    <t>3E135</t>
  </si>
  <si>
    <t>3E136</t>
  </si>
  <si>
    <t>3E14</t>
  </si>
  <si>
    <t>3E15
(text)</t>
  </si>
  <si>
    <t>3F1</t>
  </si>
  <si>
    <t>3F2</t>
  </si>
  <si>
    <t>3F3</t>
  </si>
  <si>
    <t>3F4</t>
  </si>
  <si>
    <t>3F5</t>
  </si>
  <si>
    <t>3F6</t>
  </si>
  <si>
    <t>3F7
(text)</t>
  </si>
  <si>
    <t>3F8</t>
  </si>
  <si>
    <t>3F9</t>
  </si>
  <si>
    <t>3F10</t>
  </si>
  <si>
    <t>3G1</t>
  </si>
  <si>
    <t>3G2
(text)</t>
  </si>
  <si>
    <t>She plays and doesn't cry unless she is hungry</t>
  </si>
  <si>
    <t>She plays inside for a long time without crying</t>
  </si>
  <si>
    <t>During the day the plastic mattress gets hot and the bamboo is rough in places for my infant to hold</t>
  </si>
  <si>
    <t>She is happy to play in it</t>
  </si>
  <si>
    <t>She stands and holds the sides and is laughing</t>
  </si>
  <si>
    <t>She plays without getting sad or irritable</t>
  </si>
  <si>
    <t>He is comfortable and plays without crying</t>
  </si>
  <si>
    <t xml:space="preserve">Thank you </t>
  </si>
  <si>
    <t>She likes it and plays and is happy and smiling</t>
  </si>
  <si>
    <t xml:space="preserve">Thank you for giving us this play space </t>
  </si>
  <si>
    <t>He plays in it for a long time</t>
  </si>
  <si>
    <t>He plays and is laughing without crying at all</t>
  </si>
  <si>
    <t>She is playing and happy</t>
  </si>
  <si>
    <t>He plays happily with his brother</t>
  </si>
  <si>
    <t>He plays inside for a long time without crying</t>
  </si>
  <si>
    <t>Because the place inside is comfortable and my baby plays</t>
  </si>
  <si>
    <t>Plays without crying</t>
  </si>
  <si>
    <t>Playing inside happily</t>
  </si>
  <si>
    <t>Playing happily inside</t>
  </si>
  <si>
    <t>He is laughing and standing using the side</t>
  </si>
  <si>
    <t>She is playing and happy for a long time</t>
  </si>
  <si>
    <t>He is laughing and does not cry</t>
  </si>
  <si>
    <t>Playing in it without crying or irritation</t>
  </si>
  <si>
    <t>Comfortable for playing, she stands holding it</t>
  </si>
  <si>
    <t>It helps him to stand up by using the play space</t>
  </si>
  <si>
    <t>Well protected, feel comfortable when playing</t>
  </si>
  <si>
    <t>Comfortable for playing, he stands holding it</t>
  </si>
  <si>
    <t>It protects him from falling down, he is comfortable and plays easily</t>
  </si>
  <si>
    <t xml:space="preserve">He feels comfortable to play </t>
  </si>
  <si>
    <t xml:space="preserve">He is comfortable for playing, it protects him from eating animal faeces and dirty materials </t>
  </si>
  <si>
    <t>The space gives her comfort to play</t>
  </si>
  <si>
    <t>Because it is so comfortable he is happy</t>
  </si>
  <si>
    <t>It is so comfortable and the slats help him stand</t>
  </si>
  <si>
    <t>He is laughing and playing</t>
  </si>
  <si>
    <t>It is a safe place for my child and he feels comfortable and happy</t>
  </si>
  <si>
    <t>He is playing and feels comfortable inside alone</t>
  </si>
  <si>
    <t xml:space="preserve">He can stand holding the bamboo and is strong </t>
  </si>
  <si>
    <t xml:space="preserve">He is playing and feels comfortable inside </t>
  </si>
  <si>
    <t xml:space="preserve">The slats help him to stand up and he is strong holding it, it improves him standing </t>
  </si>
  <si>
    <t>He feels safe and is laughing inside</t>
  </si>
  <si>
    <t xml:space="preserve">He can easily stand holding the bamboo and this makes him strong </t>
  </si>
  <si>
    <t>He feels safe and is laughing and playing</t>
  </si>
  <si>
    <t>He feels comfortable playing in the play space, it protects him from dirty materials and animals and eating animal waste</t>
  </si>
  <si>
    <t>He is comfortable and plays inside</t>
  </si>
  <si>
    <t>He is happy when he can stand, he is laughing</t>
  </si>
  <si>
    <t>Because she can stand using sides and it makes her happy</t>
  </si>
  <si>
    <t>She plays for a long time and is safe and comfortable</t>
  </si>
  <si>
    <t>Because she plays inside happy</t>
  </si>
  <si>
    <t>It is a safe place for him to play</t>
  </si>
  <si>
    <t>The area gives him comfort to play</t>
  </si>
  <si>
    <t>Happy to play as feels comfortable inside</t>
  </si>
  <si>
    <t>He is standing and holding and laughing</t>
  </si>
  <si>
    <t>Use much as can</t>
  </si>
  <si>
    <t>Advantages</t>
  </si>
  <si>
    <t>Disadvantages</t>
  </si>
  <si>
    <t>Easy to use</t>
  </si>
  <si>
    <t>Difficult to use</t>
  </si>
  <si>
    <t>Easy to clean</t>
  </si>
  <si>
    <t>Difficult to clean</t>
  </si>
  <si>
    <t>People approve</t>
  </si>
  <si>
    <t>People disapprove</t>
  </si>
  <si>
    <t>Remember to use
(1-4)</t>
  </si>
  <si>
    <t>Likely child diarrhoea
(1-4)</t>
  </si>
  <si>
    <t>Serious child diarrhoea
(1-4)</t>
  </si>
  <si>
    <t>Child diarrhoea play space
(1-4)</t>
  </si>
  <si>
    <t>God approve
(1-4)</t>
  </si>
  <si>
    <t>Community rules
(1-3)</t>
  </si>
  <si>
    <t>Cultural rules
(1-3)</t>
  </si>
  <si>
    <t>Other comments</t>
  </si>
  <si>
    <t>● It's protective for my child and for me to keep my baby safe
● He stays more clean now his clothes are not dirty
● My child will not eat dirt
● It helps my child to stand quickly by grabbing the side 
● It prevents diarrhoea 
● I have a lot of time that I can do my other duties</t>
  </si>
  <si>
    <t>● No disadvantage to using it</t>
  </si>
  <si>
    <t>● It is easy to assemble and tie
● It's not heavy so I can move it
● The slats are a good width for my child to grab and stand</t>
  </si>
  <si>
    <t>● When the rope comes out from the hole it's hard to put it back</t>
  </si>
  <si>
    <t>● The mattress is easy because it is sponge so I can take it outside
● It only needs a little bit of water</t>
  </si>
  <si>
    <t>● Sometimes I lack soap and using only water so I cannot clean it properly
● The rope makes it difficult because when I wash it the rope comes out of the holes and cannot put it back in</t>
  </si>
  <si>
    <t>● Neighbours
● My husband
● My friends
● My sister</t>
  </si>
  <si>
    <t>● Children of my neighbour who want to use it as well</t>
  </si>
  <si>
    <t>● I am not happy with the rope but I like everything</t>
  </si>
  <si>
    <t>● It helps keep my baby in a safe place 
● It means by baby is playing in a clean space
● It prevents contact with animals
● I have free time to do my duties in the home</t>
  </si>
  <si>
    <t>● Easy to tie the rope
● Easy to move the play space outside 
● Does not take much space in my house</t>
  </si>
  <si>
    <t xml:space="preserve">● The mattress gets hot during the day time
● Some parts of the wood are rough </t>
  </si>
  <si>
    <t>● It doesn't get dirty quickly 
● Easy to carry outside and clean
● The bamboo does not get dirty easily
● Does not need a lot of water</t>
  </si>
  <si>
    <t xml:space="preserve">● Sometimes there is no water available </t>
  </si>
  <si>
    <t>● Our neighbours
● Uncles and aunts
● Grandparents</t>
  </si>
  <si>
    <t>● Those people who use the tea shop say that the child will not grow properly ('don't trap your child')</t>
  </si>
  <si>
    <t>● God only knows when our baby will get sick
● I have concern that it gets hot during the day time but everything else is nice</t>
  </si>
  <si>
    <t xml:space="preserve">● It protects my baby from dirt on the ground
● Stops my baby from playing in the sun
● He feels happy to have comfortable place to play
● Prevents my child from eating dirty materials
● Helps my child to practice standing
● Protects my child from being injured by cows </t>
  </si>
  <si>
    <t>● Easy to assemble
● Easy to change places in the home</t>
  </si>
  <si>
    <t>● Being bamboo it is easy to wipe
● Mattress is easy as it is not heavy I can take it out and wash
● Plastic cover means I can clean it easily</t>
  </si>
  <si>
    <t>● Expense of buying soap has increased</t>
  </si>
  <si>
    <t>● Neighbour
● Grandparents
● My friends
● My uncle</t>
  </si>
  <si>
    <t>● Nobody</t>
  </si>
  <si>
    <t>● It's very good material that we can use until my child grows</t>
  </si>
  <si>
    <t>● It protects my baby from dirt on the ground which he does not eat
● I can do my duties and not worry about him
● It helps my child to stay clean
● It helps my child not to fall or be injured, protects from danger
● It helps my child to be independent from me, she can stay by herself so I am free for my duties</t>
  </si>
  <si>
    <t>● I can put it outside when I want to use it there
● Easy to assemble
● I use the the door to put him in</t>
  </si>
  <si>
    <t>● I do not have other child to look after my baby</t>
  </si>
  <si>
    <t>● It doesn’t get dirty quickly
● I can carry the mattress easily
● The mattress is plastic so I can clean it easily</t>
  </si>
  <si>
    <t>● Nothing</t>
  </si>
  <si>
    <t>● Grandparents 
● Friends</t>
  </si>
  <si>
    <t>● Some of my friends they say if your child stays long there it is bad and prevents your child from growing properly</t>
  </si>
  <si>
    <t xml:space="preserve">● No concerns </t>
  </si>
  <si>
    <t>● I can do my duties without worrying 
● It helps me to keep my child clean
● I can put my child in the play space and I have no fear the he will be injured
● Protects my child from diseases
● I can put him in the play space and I can go wherever I need to go
● Protects my child from the sun and the rain when he plays outside</t>
  </si>
  <si>
    <t>● It uses more space in our home that is the only negative</t>
  </si>
  <si>
    <t xml:space="preserve">● I can easily tie and assemble it 
● I can easily move it from place to place
● It is light and not heavy
● Matress is small and easy to move </t>
  </si>
  <si>
    <t>● The plastic means it does not get dirty
● It doesn't need a lot of labour to clean 
● It doesn't use a lot of water, I can clean with one plastic bottle of water using a cloth
● It needs very little soap</t>
  </si>
  <si>
    <t>● Sometimes the rope comes out when I clean it</t>
  </si>
  <si>
    <t>● Husband
● Community members
● Grandfather
● My brother-in-law</t>
  </si>
  <si>
    <t>● God only knows when our baby will get sick</t>
  </si>
  <si>
    <t>● It decreases our workload for both mother and father
● It protects child from dirty ground and eating dirt
● I can do my other duties freely
● Prevents my child from injury from fire and other danger
● Prevents my child from animal injury</t>
  </si>
  <si>
    <t>● Easy to tie
● Easy to move in the home
● The height is easy for me to watch the infant and take him out when I want to
● Easy for me to take it outside and use it there also</t>
  </si>
  <si>
    <t>● I do not have other child to look after my baby
● The hole for the rope is difficult, once the rope is out it is hard to put it back in</t>
  </si>
  <si>
    <t>● The plastic cover easy to wipe
● It doesn't need a lot of water
● The bamboo is smooth to wipe
● Doesn't cost me a lot of money for soap 
● Mattress easy to carry outside and clean
● Dries easily in the sun</t>
  </si>
  <si>
    <t>● My sister
● My father and mother
● Neighbours</t>
  </si>
  <si>
    <t>● My husband friend who says it would've been better to give me money rather than this bamboo</t>
  </si>
  <si>
    <t>● It makes my baby happy
● Protects my baby from dangerous things when he falls down
● Protects from from dirt and animal contact
● His clothes are not dirty when he plays inside
● It helps the baby to stand 
● Decreases workload for mother and father</t>
  </si>
  <si>
    <t>● Cost of extra cleaning materials</t>
  </si>
  <si>
    <t>● It covers a small space
● It is easy to clean because of the mattress
● It is easy to tie together</t>
  </si>
  <si>
    <t>● It is difficult to take the play space outside of the home when my child needs sunlight</t>
  </si>
  <si>
    <t>● The mattress is small and easy to take out and clean
● It dries easily
● Does not need much water</t>
  </si>
  <si>
    <t>● Cleaning requires soap and so I need to buy more and it is expensive</t>
  </si>
  <si>
    <t>● Grandmother and grandfather
● Neighbours</t>
  </si>
  <si>
    <t>● There is no danger or injury when she falls down in it
● Prevents my fear for her exposed to fire
● Prevents me to do my work freely
● Prevents her eating anything dirty as it protects her from mud and faeces
● Protects from animal hazards
● It protects baby from disease
● Baby can walk in a short period of time</t>
  </si>
  <si>
    <t>● The bamboo may cut her so it's better to have soft sponge along the side of the mattress</t>
  </si>
  <si>
    <t>● Easy to assemble, not difficult to tie
● Easy to change the place in the home
● I have other children to watch him</t>
  </si>
  <si>
    <t>● Hard to insert the rope inside the holes so it's difficult when I loose ties
● Difficult to take outside of the home</t>
  </si>
  <si>
    <t>● The plastic cover of the mattress
● It is small and easy to move
● Does not require much water and dries easily</t>
  </si>
  <si>
    <t>● Relatives
● Uncle
● Neighbours</t>
  </si>
  <si>
    <t>● Friend who has no children says it's better to give money than to give the play space</t>
  </si>
  <si>
    <t>● Thank you for the play space we love it
● Rather than what we give her it is better to provide playing materials with it
● When we don't give her playing materials when she is inside she cries more</t>
  </si>
  <si>
    <t xml:space="preserve">● When she falls she is not hurt
● Prevents from fire injury 
● Prevents injury from animals standing on him
● Helps my infant to learn to stand quickly
● Even if he falls down he is not getting injured
● I can do my duties without worrying
● I have more time to do my duties
● I can go and visit my neighbours 
● Even if he cries I know that he is safe still </t>
  </si>
  <si>
    <t xml:space="preserve">● He always tries to insert his leg between the slat space and is falling down a lot, so better to make the panel at the bottom higher </t>
  </si>
  <si>
    <t>● Easy to move from place to place
● I can use it inside as well as outside
● Easy to tie and assemble
● Doesn't take a lot of space in my home</t>
  </si>
  <si>
    <t>● The mattress is very thin and it gets more thin when he plays on it
● There is no things to play with inside so we have to give him
● Overall the height of the play space is not enough
● The hole is very narrow for the rope</t>
  </si>
  <si>
    <t>● Bamboo and easy to clean
● The mattress is covered with plastic so I can clean it easily 
● Light to carry
● Doesn't use a lot of water</t>
  </si>
  <si>
    <t>● Sometimes there is no water available to clean
● Soap is expensive</t>
  </si>
  <si>
    <t>● Mother-in-law
● Neighbours
● Friends
● Uncle
● Anyone who visit</t>
  </si>
  <si>
    <t>● It protects my baby from eating dirty things from the ground 
● It saves my child from injuries outside 
● Prevents my child from falling over and over
● I have nobody to help me and so now I can go to fetch water without having to take my infant
● The infant used to play on the ground and eat dirty things but now this is prevented
● The infant now looks very clean and her clothes are clean</t>
  </si>
  <si>
    <t xml:space="preserve">● We are informed how to assemble because you taught us how to do it
● Easy to dismantle and move from place to place
● The size is very nice </t>
  </si>
  <si>
    <t>● I do not have other child to watch her
● The hole is small for the rope
● Once if I dismantle it it is difficult to put back together because the holes are narrow</t>
  </si>
  <si>
    <t>● Plastic covering 
● The mattress size is easy for me to carry
● Doesn't need a lot of water or soap to clean</t>
  </si>
  <si>
    <t xml:space="preserve">● Sometimes the bamboo is difficult to clean because of the roughness 
</t>
  </si>
  <si>
    <t>● My husband
● My sister and brother
● My neighbours</t>
  </si>
  <si>
    <t xml:space="preserve">● No one </t>
  </si>
  <si>
    <t>● It protects my baby from harm 
● I can do my duties now and I do not worry about my baby
● Helps my child to stand quickly
● Prevents my child from eating dirty things and faeces
● Prevents diseases 
● Prevents contact with animals for injury and disease</t>
  </si>
  <si>
    <t>● It takes a lot of the room in my house as it is quite small</t>
  </si>
  <si>
    <t>● I can move it from place to place
● It's easy to tie and assemble
● It is nice to tie it with the rope because I can find a different rope and change it</t>
  </si>
  <si>
    <t>● The play space is nice but there is nothing for my infant to play with</t>
  </si>
  <si>
    <t>● The size is small so I can carry it
● Doesn't use a lot of water
● Covered with plastic so easy to wipe
● Bamboo walls are smooth so I can wash</t>
  </si>
  <si>
    <t>● Extra costs of soap</t>
  </si>
  <si>
    <t>● My uncle and aunt
● My brother and sister in law
● My neighbours
● Health Extension Worker
● Friends of my mother</t>
  </si>
  <si>
    <t>● It decreases my workload and I can do my duties with freedom 
● He feels happy to have comfortable place to play
● It prevents him from eating dirt on the ground
● Even if he falls he does not get injured</t>
  </si>
  <si>
    <t>● Easy to move inside and outside
● It's not heavy because it is bamboo</t>
  </si>
  <si>
    <t>● The plastic easy to wipe
● Doesn't need a lot of water and soap
● The mattress is light for me to carry outside</t>
  </si>
  <si>
    <t>● I have to pay for extra soap and other cleaning materials</t>
  </si>
  <si>
    <t>● Father
● Brother
● Neighbours
● Uncles</t>
  </si>
  <si>
    <t>● Thank you
● Only god knows it my child will get sick</t>
  </si>
  <si>
    <t>● It decreases workload for me, I can do my other tasks putting my child in the play space
● My baby is more healthy and will not get sick
● She stays more clean and her clothes are not dirty
● Protects from harm like eating chicken and cattle faeces
● Protects from fire 
● Helps my child to stand quickly</t>
  </si>
  <si>
    <t xml:space="preserve">● Light so I can move it
● Very easy to tie and dissasemble 
● It doesn't take a lot of space in my home </t>
  </si>
  <si>
    <t>● The plastic easy to wipe
● Doesn't need a lot of water or soap</t>
  </si>
  <si>
    <t>● Husband
● My husband's friends
● Aunt 
● Neighbours</t>
  </si>
  <si>
    <t>● I just want to thank you 
● Only god knows it my child will get sick</t>
  </si>
  <si>
    <t>● Protects my baby from the dirty ground 
● Prevents from fire injury 
● Protects from dirt from cattle and faeces
● I feel more free that I can work my duties and he is safe
● Protects from injury from animals like cattle standing on him
● My child doesn't get dirty quickly</t>
  </si>
  <si>
    <t>● Easy to tie the rope
● Easy to move from place to place
● Does not take a lot of space in my home</t>
  </si>
  <si>
    <t>● There is no toys for my baby to play with</t>
  </si>
  <si>
    <t>● It is light that I can carry it outside to wash
● It does not need a lot of water because there is plastic
● The size is small that anyone even other children can clean it</t>
  </si>
  <si>
    <t>● I need a brush and some cloths</t>
  </si>
  <si>
    <t>● Husband brother
● My brother
● Neighbours
● HEW
● Friends</t>
  </si>
  <si>
    <t>● Some of the community member - they say better for you to give us money</t>
  </si>
  <si>
    <t>● Thank you</t>
  </si>
  <si>
    <t xml:space="preserve">● It protects our child and I worry less about him when I work
● He feels happy to have comfortable place to play
● It protects from eating dirty materials 
● Protects from exposure to sun and sunburn
● Protects from fire injury
● It makes us feel free and that our child is in a safe place - we are glad to do our work
● It prevents injury from cattle </t>
  </si>
  <si>
    <t>● It's light
● Easy to move from place to place
● Does not take a lot of space in my home</t>
  </si>
  <si>
    <t>● It's easy that we can take the mattress out and wash
● It dries quickly without sun
● I can clean with small water
● Plastic makes it easy to wipe</t>
  </si>
  <si>
    <t>● We have to pay extra for soap</t>
  </si>
  <si>
    <t>● Brother of father
● Sister
● Neighbour</t>
  </si>
  <si>
    <t>● Helps to prevent exposure to fire, ash and dirt
● Helps to keep infant clothes clean
● Prevents him from climbing onto heights
● I can put my child there and work freely so it decreases my workload
● I have less worries for my infant health now
● It saves our time to do other activities</t>
  </si>
  <si>
    <t>● The structure made of bamboo is strong
● Easy to tie
● Small enough to move from one place to another
● Plastic cover easy to clean</t>
  </si>
  <si>
    <t xml:space="preserve">● Nothing
</t>
  </si>
  <si>
    <t>● The mattress isn't too heavy so it's easy for me to clean
● It does not need much water or soap
● It easily dries after I wash it</t>
  </si>
  <si>
    <t>● I will need to buy more soap</t>
  </si>
  <si>
    <t>● Neighbours 
● My husband
● Aunt</t>
  </si>
  <si>
    <t>● We want to thank you for giving us this play space it is very helpful</t>
  </si>
  <si>
    <t>● It helps my cihld to stand very fast by holding the slats
● It helps me to work my job without any fear or worry and save time for my home duties
● Helps to prevent injury and falling down
● Prevents swallowing any faeces, dirt and waste
● Prevents exposure to fire</t>
  </si>
  <si>
    <t>● It is easy to use even outdoors because it is not heavy
● It is easy to tie and the bamboo is strong
● It doesn't take too much space
● The size is a good size for my child to play</t>
  </si>
  <si>
    <t>● It is a bit heavy to move but my husband help me
● There is nothing for my baby to play with</t>
  </si>
  <si>
    <t>● It is easy to wash and doesn't use too much water
● The plastic is easy to keep clean
● I don't need to use too much soap</t>
  </si>
  <si>
    <t xml:space="preserve">● I do not have a brush
</t>
  </si>
  <si>
    <t>● Uncles
● Grandmother
● Guests who come to the house</t>
  </si>
  <si>
    <t>● Better to give with playing materials as my child cries sometimes without anything</t>
  </si>
  <si>
    <t>● It protects my baby from injuries from animals
● It prevents her swallowing faeces
● It stops her falling down and hurting
● Now I can do my work freely because I put him inside
● I do not worry whilst I do my duties</t>
  </si>
  <si>
    <t>● I have extra thing to clean but it is not difficult</t>
  </si>
  <si>
    <r>
      <t>● It is made of bamboo which is strong
● I can use the door to put him in</t>
    </r>
    <r>
      <rPr>
        <b/>
        <sz val="10"/>
        <color theme="1"/>
        <rFont val="Arial"/>
        <family val="2"/>
      </rPr>
      <t xml:space="preserve">
</t>
    </r>
  </si>
  <si>
    <t>● It is not easy to take outside because it is difficult to dismantle</t>
  </si>
  <si>
    <t>● The plastic cover is easy to clean and does not smell
● Requires litle water and soap
● The plastic means that urine is not absorbed
● The plastic matress stops contamination from mud</t>
  </si>
  <si>
    <t>● Grandparents
● Neighbours
● Guests who come to the house</t>
  </si>
  <si>
    <t>● One friend who is jealous</t>
  </si>
  <si>
    <t>● I am so happy with the play space because my child plays happily and it lets me work freely</t>
  </si>
  <si>
    <t>● When I used to put him on my bed I always worried he would fall down but now he is safe and it stops me worrying
● Stops him from swallowing faeces
● Prevents him from putting dirt in his mouth
● Helps me to do my work without worrying about him
● Stops his clothes from getting dirty</t>
  </si>
  <si>
    <t>● I have extra thing to clean but it is not difficult
● It uses more space in our home</t>
  </si>
  <si>
    <t>● It is easy to tie and loosen
● It is easy to move from place to place
● Its size means it does not take up too much space</t>
  </si>
  <si>
    <t>● There are no children in my home who can care for her inside</t>
  </si>
  <si>
    <t>● It is small so easy to clean
● Plastic cover of the matress is easy to clean and does not absorb urine
● It does not use much water
● Bamboo does not get dirty quickly</t>
  </si>
  <si>
    <t>● Our neighbours
● Grandparents
● My husband
● Friends of mu husband
● Aunts and uncles
● HEW</t>
  </si>
  <si>
    <t>● My baby is happy and plays and it is really good in many ways</t>
  </si>
  <si>
    <t xml:space="preserve">● Protection from fire
● Protection from animal faeces
● Protection from cattles and donkeys inside the home
● Do not have worries about him because he is inside
● It protects our baby from harm and dirt on the ground </t>
  </si>
  <si>
    <t>● Sometimes cries inside because he has no toys</t>
  </si>
  <si>
    <t>● Easy to move from place to place 
● It is easy to tie and loosen the rope
● It doesn't take up too much space
● It's size is good for my child
● I have children who can watch my infant</t>
  </si>
  <si>
    <t>● It is difficult to take outside because it is heavy</t>
  </si>
  <si>
    <t>● Plastic cover of the matress is easy to clean
● It dries quickly
● Mattress is small in size and not heavy</t>
  </si>
  <si>
    <t>● I need a brush or cloth to clean it</t>
  </si>
  <si>
    <t>● Neighbours
● My friends
● Some labourer who comes to work for me</t>
  </si>
  <si>
    <t>● It protects the baby from being injured by cows
● Protection from eating dirt on the ground 
● Protection from fire
● My child used to get dirty when he played on the ground and now he is very clean
● Now we are not getting worried that he will get injured from falling
● He is no longer disturbing me when I work and breaking things in the home</t>
  </si>
  <si>
    <t>● Takes up space in the house which is small</t>
  </si>
  <si>
    <t>● Easy to move from place to place 
● It is easy to tie and loosen the rope
● The height is good for the child and I can see him</t>
  </si>
  <si>
    <t>● The hole for the rope is too small
● My house is small
● Needs toys</t>
  </si>
  <si>
    <t>● Plastic cover of the matress is easy to clean
● Mattress is not heavy
● Plastic does not hold urine or smell</t>
  </si>
  <si>
    <t xml:space="preserve">● We do not have enough water here
● Extra cost for soap
</t>
  </si>
  <si>
    <t>● Husband's brother
● My brother
● Neighbours
● HEW
● My friends</t>
  </si>
  <si>
    <t>● Some neighbours who say the child should grow freely and better to give you money than play space</t>
  </si>
  <si>
    <t>● Only God knows if my child will get diarrhoea</t>
  </si>
  <si>
    <t>● I am happy that she stays clean
● It protects my baby from the dirt and dirty ground
● I can put him in the play space and do my work
● Protection from fire
● Protection from dust 
● Protection from cattle injury</t>
  </si>
  <si>
    <t>● Easy to assemble because you showed us
● Easy to move around
● The size is good for the home</t>
  </si>
  <si>
    <t>● The hole for the rope is very tight so difficult to put through</t>
  </si>
  <si>
    <t>● Plastic cover of the matress is easy to clean
● Mattress is not heavy
● Requires little water</t>
  </si>
  <si>
    <t>● I have to pay extra for soap and brush</t>
  </si>
  <si>
    <t>● My husband's brother
● Neighbours
● Friends</t>
  </si>
  <si>
    <t>● Noone</t>
  </si>
  <si>
    <t>● Only God knows if my child will get diarrhoea
●
●</t>
  </si>
  <si>
    <t xml:space="preserve">● He stands using the slats and he is being strong with holding
● It protects him from falling and hurting himself
● It protects him from mud and waste and fire
● It saves my time so I can do other things
● Protects from fire
● Protects from eating faeces and dirt
● I feel free that I do not worry about him
● Prevents from injury from cattles </t>
  </si>
  <si>
    <t>● I can carry from place to place because it is light
● The walls are easy to fix with the tie
● I have older children to watch the baby</t>
  </si>
  <si>
    <t>● Needs toys</t>
  </si>
  <si>
    <t>● The mattress is easy to carry outside
● The bamboo does not get dirty quickly
● The plastic cover easy to wipe</t>
  </si>
  <si>
    <t>● I have to pay extra for soap
● Sometimes there is no water</t>
  </si>
  <si>
    <t>● Neighbours
● Husband's friends
● Husband's brothers
● Anyone who sees that my child is playing inside</t>
  </si>
  <si>
    <t>● Some neighbours say that I have to let my child play freely and why don't you ask for money instead</t>
  </si>
  <si>
    <t>● It is safe for the baby, he doesn't get hurt even if he falls over
● He feels happy to have comfortable place to play
● Protects from any harm from fire
● Keeps clothes clean from dust
● Protect my child from injury from cattle and donkey and goats
● I feel free when I go out to visit my friends and I can stay longer period than before</t>
  </si>
  <si>
    <t>● I can carry from place to place because it is light
● Easy to tie and dismantle again
● I have older children to watch the baby
● Height nice for my child and I like the size
● I can see my child inside</t>
  </si>
  <si>
    <t>● Needs something to play with</t>
  </si>
  <si>
    <t>● Takes small amount of water
● Mattress is small and easy to carry
● Covered with plastic so easy to wipe
● Bamboo is easy to wipe with wet cloth</t>
  </si>
  <si>
    <t>● Community members
● Neighbours 
● HEW and HDA leaders
● Husband's family
● Any guests who come to my home</t>
  </si>
  <si>
    <t>● It protects my baby from harm, like fire
● Protection from falling injury from staying on the bed - now if he falls he is not hurt
● Protects my baby from disease
● Protection from eating dirt and faeces on the floor
● I can do my other tasks freely and I feel free</t>
  </si>
  <si>
    <t>● I can move it from place to place because it folds
● It does not take up big space in my home
● I can easily tie the walls</t>
  </si>
  <si>
    <t>● I have no other older child to watch</t>
  </si>
  <si>
    <t>● My friends
● Neighbours
● Grandparents
● Husband's family
● HEW and HDA leaders</t>
  </si>
  <si>
    <t>● A colleague who works with me who says better to give the child clothes or money for you - they say play space is useless</t>
  </si>
  <si>
    <t>● Protection from chickens
● Protection from eating animal faeces
● Proection from eating dirt
● Child safety
● Protection from child wandering onto main roads
● I have two babies and it helps me to do my work
● I can put one child in the play space and care for the other
● It gives her power for standing easily</t>
  </si>
  <si>
    <t>● I have older children who can watch the baby
● The size is good for my home</t>
  </si>
  <si>
    <r>
      <rPr>
        <sz val="10"/>
        <color theme="1"/>
        <rFont val="Arial"/>
        <family val="2"/>
      </rPr>
      <t>●</t>
    </r>
    <r>
      <rPr>
        <sz val="10"/>
        <color rgb="FFFF0000"/>
        <rFont val="Arial"/>
        <family val="2"/>
      </rPr>
      <t xml:space="preserve"> </t>
    </r>
    <r>
      <rPr>
        <sz val="10"/>
        <color theme="1"/>
        <rFont val="Arial"/>
        <family val="2"/>
      </rPr>
      <t>There is no one to care for the child when inside</t>
    </r>
  </si>
  <si>
    <t>● Plastic cover
● Small size
● Washable with not much water</t>
  </si>
  <si>
    <t>● Husband
● Health Development Army leaders
● Neighbours</t>
  </si>
  <si>
    <t>● Some neighbours</t>
  </si>
  <si>
    <t>● There is no negative aspects because it is so good for my infant</t>
  </si>
  <si>
    <t>● Protection from dirt and mud
● Helps him to stand by holding the walls
● Decreases my workload
● No fear of accident
● It prevents him from crying as he is happy inside
● It helps protect my child well and it enhances his growth</t>
  </si>
  <si>
    <t>● It is near to kitchen and working area so I can watch</t>
  </si>
  <si>
    <t>● Needs another child who can watch him inside if I cannot</t>
  </si>
  <si>
    <t>● It is plastic and simple to clean
● It is not too big
● It needs only a bit of water and soap</t>
  </si>
  <si>
    <t>● Neighbours
● Customers at my cafeteria
● Health Extension Worker / other health worker</t>
  </si>
  <si>
    <t>● No one</t>
  </si>
  <si>
    <t xml:space="preserve">● Helps my child to stand easily by holding the slats
● It prevents him from being dirty
● Protects him from getting sick
● Prevents injury as even when he falls down he is not hurt
● It is good and it prevents my child from being sick and from getting diarrhoea easily
● He has no contact with chickens which make him angry and sad </t>
  </si>
  <si>
    <t>● The design is very smart and safe and the door is useful
● It is a good size for my house</t>
  </si>
  <si>
    <t>● There is no separate room for the play space</t>
  </si>
  <si>
    <t xml:space="preserve">
● The mattress is not too big
● It needs only a bit of water 
● Bamboo easy to clean</t>
  </si>
  <si>
    <t>● Sometimes there is no water</t>
  </si>
  <si>
    <t>● My husband
● My neighbours
● Health Extension Worker</t>
  </si>
  <si>
    <t xml:space="preserve">● Nobody </t>
  </si>
  <si>
    <t>● Protection from accident like drowning and other injuries
● If I give him play materials he easily plays
● Protection from eating dirty materials
● It makes my work easy as I can leave my infant in their
● I have less worries for my infant health</t>
  </si>
  <si>
    <t>● I have extra thing to clean</t>
  </si>
  <si>
    <t>● It is a good size
● It is easy to watch the infant
● I have other children to watch him when I am busy</t>
  </si>
  <si>
    <t>● I cannot use the baby play space when there is no one else to watch the baby
● Sometimes the rope is spoiled it is not easy to tie and it loosens and is hard to fix properly
● It is not easy to take outside as it is heavy
● Sometimes the rope is loose and I am afraid it will fall down</t>
  </si>
  <si>
    <t>● It is a small size
● It is easily washable with water and doesn't use much
● The plastic cover does not absorb faeces or urine</t>
  </si>
  <si>
    <t>● Grandfather
● Neighbours
● Health Development Army workers</t>
  </si>
  <si>
    <t xml:space="preserve">● It is good and we love it </t>
  </si>
  <si>
    <t>● There is enough space for my child to play
● It gives my child safety
● It protects her from the dirt and mud
● It allows me to do my work freely without any crying from my baby
● My baby plays happily and is protected from hazards, contamination, dirt and mud
● It is very smart and the protection allows my baby to grow better</t>
  </si>
  <si>
    <t>● It is a good size
● It is easy to watch the infant</t>
  </si>
  <si>
    <t>● I work in another home and when I leave the home I need another child to care for the baby</t>
  </si>
  <si>
    <t>● Availability of water
● Matress is small and easy to clean
● It dries quickly when I wash it</t>
  </si>
  <si>
    <t>● Absence of soap at the time when I want to wash it - sometimes cannot buy because of money
● Absence of brush</t>
  </si>
  <si>
    <t>● Neighbours
● Health Development Army workers
● Grandfather</t>
  </si>
  <si>
    <t>● There is no negative comment because I am very happy</t>
  </si>
  <si>
    <t>● Protection from dirt and animal faeces 
● For playing comfortably 
● Protection from contact and harm from animals
● It improves the strength of my child because he can stand and hold
● It is easy to move outside
● I think my child will grow better
● The place gives my child an area of comfort and he feels safe</t>
  </si>
  <si>
    <t>● It is another thing to clean but I do not mind to clean it</t>
  </si>
  <si>
    <t>● Mattress is comfortable
● Door opens and closes easily
● Design and materials, the bamboo is good to clean and strong 
● Close to me inside of the home</t>
  </si>
  <si>
    <t>● The holes are narrow and sometimes it's difficult to tie the rope</t>
  </si>
  <si>
    <t>● It is plastic covered
● It is a small size mattress
● It is washable using little water and soap</t>
  </si>
  <si>
    <t>● Grandfather 
● Neighbours
● Husband
● Anyone who visit</t>
  </si>
  <si>
    <t>● I am happy with the play space</t>
  </si>
  <si>
    <t>● Protection from eating dirt
● Keeps my child's clothes clean and I don't have to wash them as much
● Protection from contact and harm from animals
● Protection from dust
● Makes playing comfortable for him
● He has no contact with chickens</t>
  </si>
  <si>
    <t>● Sometimes my child cries inside because he has no toys</t>
  </si>
  <si>
    <t>● The design of the materials
● It has a door which is easy to open
● It is easily moveable
● It is strong and stable in structure</t>
  </si>
  <si>
    <t>● There is nothing for my baby to play with</t>
  </si>
  <si>
    <t>● The plastic covering
● It is washable with water and water is available easily
● It has a small size of the mattress</t>
  </si>
  <si>
    <t>● Cost of extra soap needed to clean it
● Sometimes there is no water</t>
  </si>
  <si>
    <t>● Neighbours
● My brother
● My other children
● HDA leaders and workers</t>
  </si>
  <si>
    <t>● It is really good because my child is playing more happy than before. 
● It makes everyone happy in my family and my neighbours too</t>
  </si>
  <si>
    <t>● Protection from animal contact
● Protection from eating dirt
● Helps my child stay healthy and grow better
● My child has a smooth comfortable place for playing</t>
  </si>
  <si>
    <t>● The size of the space is good and comfort for my infnt
● The structure is strong</t>
  </si>
  <si>
    <t>● The holes are narrow and it is difficult to tie the rope
● There are no toys</t>
  </si>
  <si>
    <t>● It is plastic covered easy to wipe
● The size is big enough but not too big
● It just needs small soap and small water</t>
  </si>
  <si>
    <t>● It is always a challenge to buy soap because of cost</t>
  </si>
  <si>
    <t>● My husband
● Child's grandparents
● My neighbours</t>
  </si>
  <si>
    <t xml:space="preserve">● It is really good, my child is happy inside and I am happy </t>
  </si>
  <si>
    <t>● It protects from contact with animals like chickens and cattle which cause harm
● It protects her from eating dirt and mud when playing
● It helps me do my jobs more easily by putting her inside</t>
  </si>
  <si>
    <t>● The structure is so simple it means I can use it easily</t>
  </si>
  <si>
    <t>● There is nothing for my baby to play with
● Rope may get loose and walls will fall</t>
  </si>
  <si>
    <t>● The plastic cover is easy to wash
● Just need sun to dry after washing
● The size of the mattress I can carry it</t>
  </si>
  <si>
    <t>● No brush</t>
  </si>
  <si>
    <t>● Neighbour
● Health extension worker
● My husband
● Anyone who visits the house</t>
  </si>
  <si>
    <t>● It is good and I feel really happy, my work is easier, thank you</t>
  </si>
  <si>
    <t xml:space="preserve">● Stops my child from walking outside in the road
● Protects from injuries when falling down
● Protects from touching dirty things
● Prevents contact with chickens and cattle
● I worry less because I know my child is safe and comfortable inside </t>
  </si>
  <si>
    <t>● The design is not complicated to use
● The door is useful to put the infant inside
● It is inside the home and close to me</t>
  </si>
  <si>
    <t>● The holes are too narrow and challenge to fit the rope
● I fear the rope will become loose and sides will fall</t>
  </si>
  <si>
    <t>● Simple to carry outside
● Mattress can be taken out
● Easy to wash because of plastic cover</t>
  </si>
  <si>
    <t>● Extra need for soap
● No other cleaning materials like a brush</t>
  </si>
  <si>
    <t>● Neighbour
● Health extension worker
● Other HDA leaders
● My husband</t>
  </si>
  <si>
    <t>● It is very good and gives my child comfort</t>
  </si>
  <si>
    <t>● Protection from accident
● Helps keep my child healthy
● Improves the growth of my child
● Protection from eating dirt and animal faeces
● He can stand using the sides and is strong
● I have less worries for my infant health now</t>
  </si>
  <si>
    <t>● It has a mattress which is soft
● The door is good for putting infant inside
● It is inside of the home and I can see him easily</t>
  </si>
  <si>
    <t>● It is a bit heavy to carry without help
● No toys for my infant</t>
  </si>
  <si>
    <t>● It is washable with water and soap because of plastic cover
● It dries easily after washing</t>
  </si>
  <si>
    <t>● I need extra money to buy soap
● There is no brush to clean it with</t>
  </si>
  <si>
    <t>● The child's grandparents
● My husband
● My neighbours</t>
  </si>
  <si>
    <t xml:space="preserve">● It is good because I feel happy that it stops my child from dirt
● I am happy to see him playing
● The baby loves playing it is safe and good </t>
  </si>
  <si>
    <t>● She is comfortable and safe inside 
● Prevents hurt from chickens and hens
● Protects her from falling down and hurting herself
● Protects her from eating animal faeces on the ground
● Decreases my workload as I can put her inside and do my work
● Prevents my child clothes from getting dirty</t>
  </si>
  <si>
    <t>● The mattress is soft and comfortable for my infant 
● The structure is strong of bamboo
● I can take it outside when I do my duties there</t>
  </si>
  <si>
    <t>● It is a bit heavy to move but my husband help me</t>
  </si>
  <si>
    <t>● It is washable with water and soap because of plastic cover
● It does not use much water
● It dries easily after I wash it</t>
  </si>
  <si>
    <t>● Lack of soap</t>
  </si>
  <si>
    <t xml:space="preserve">● Health extension worker and HDA leaders
● My father and mother
● My neighbours
</t>
  </si>
  <si>
    <t>● It is good because I feel happy that it stops my child from becoming dirty and eating dirty things</t>
  </si>
  <si>
    <t>● Protection from fire and other accidents
● Improves the growth of my child
● Protection from eating dirt and animal faeces
● Protection from contact with animals
● I like the mattress sponge it is soft for my infant
● He can stand using the sides
● He feels happy to have comfortable place to play</t>
  </si>
  <si>
    <t>● The open and close door
● The strong materials for structure
● The ties to the sides and it can fold means I can move it
● It is ventilated</t>
  </si>
  <si>
    <t>● The ties to the side can be difficult to put in the hole
● Needs another child who can watch him inside if I cannot</t>
  </si>
  <si>
    <t>● The plastic cover is easy to wash with water
● The mattress is small and I can carry outside
● Bamboo easy to clean</t>
  </si>
  <si>
    <t>● Sometimes there is no soap which is expensive</t>
  </si>
  <si>
    <t>● Better to give with toys as my child cries sometimes without anything</t>
  </si>
  <si>
    <t>● He feels happy to have comfortable place to play
● Protects my baby from harm like fire
● It helps me to do my work easily because I do not have to watch my child
● Protects him from animal faeces putting in his mouth
● It will make him healthy and grow strong
● Keeps his clothes clean
● Keeps my child healthy and stop diarrhoea</t>
  </si>
  <si>
    <t>● Sometimes my child cries because he has nothing to play</t>
  </si>
  <si>
    <t>● The open and close door for putting baby inside
● The bamboo is strong for good structure
● It is light to carry</t>
  </si>
  <si>
    <t>● Needs another child who can watch him inside if I cannot
● The play space is in a different room when I do my tasks so I cannot watch him always</t>
  </si>
  <si>
    <t>● The plastic cover is easy to wash with water</t>
  </si>
  <si>
    <t>● Sometimes there is no water
● Sometimes I do not have soap
● The thread came off the mattress and we do not want the water to go inside the foam</t>
  </si>
  <si>
    <t>● Grandparents
● HEW/HDA leaders
● Neighbours</t>
  </si>
  <si>
    <t xml:space="preserve">● It protects my child so thank you </t>
  </si>
  <si>
    <t>● It helps with no contact of any type of dirt and animals
● It decreases workload for me 
● Protection from eating animal faeces
● I feel satisfaction for myself because my child is playing in a safe place
● My child will grow better because of the play space</t>
  </si>
  <si>
    <t>● The design is strong
● The open and close door
● I have other children to look after the infant</t>
  </si>
  <si>
    <t>● Needs toys to play with</t>
  </si>
  <si>
    <t>● Small size of the mattress and not heavy
● Plastic cover of mattress</t>
  </si>
  <si>
    <t>● Husband
● Grandfather and grandmother
● Neighours</t>
  </si>
  <si>
    <t>● It has many good benefits for my child's health and I am very happy</t>
  </si>
  <si>
    <t>● To help my infant holding and standing easily, makes him strong
● Protection from eating animal faeces
● To help my child grow healthily
● I think my child will grow better</t>
  </si>
  <si>
    <t>● It is extra thing to clean and cleaning materials</t>
  </si>
  <si>
    <t xml:space="preserve">
● The size is small</t>
  </si>
  <si>
    <t xml:space="preserve">● Sometimes the tie is loosened and it comes out easily </t>
  </si>
  <si>
    <t>● It is easy to wash with little water and soap
● It dries quickly
● Plastic mattress easy to wash</t>
  </si>
  <si>
    <t>● I need a brush and something else to wipe</t>
  </si>
  <si>
    <t>● Neighbour
● Grandparents
● HDA leader</t>
  </si>
  <si>
    <t>● It is very comfortable, I am happy thank you</t>
  </si>
  <si>
    <t>● If I put my child inside the play space I can do any activity without fear
● Protection from eating faeces and dirty material on the floor</t>
  </si>
  <si>
    <t>● Sometimes he cries inside because he has nothing to play with</t>
  </si>
  <si>
    <t>● The bamboo is strong
● There is slat space so I can see the infant</t>
  </si>
  <si>
    <t>● He needs toys to play with he gets bored and cries</t>
  </si>
  <si>
    <t>● It is easy to wash because of plastic cover
● It dries quickly</t>
  </si>
  <si>
    <t>● Cost of extra soap 
● Sometimes little  water</t>
  </si>
  <si>
    <t>● Neighbours
● Friends
● Anyone who visit
● Health Extension Worker</t>
  </si>
  <si>
    <t>● It is good because my child has a nice clean playing space</t>
  </si>
  <si>
    <t>● Protect my sun from light exposure
● Reduces the risk of having an accident
● It prevents contact with dirty materials
● Helps him to stand and be strong
● I have no fear for my infant health now</t>
  </si>
  <si>
    <t>● I can take out the mattress to clean
● The door is good to open and close and put in my infant inside</t>
  </si>
  <si>
    <t>● I have twins who I also have to look after who are too old to use play space</t>
  </si>
  <si>
    <t>● Does not need much water
● Just need sun to dry
● Simple to get brush and soap to use not expensive</t>
  </si>
  <si>
    <t>● Sometimes the bamboo is rough in places</t>
  </si>
  <si>
    <t>● Neighbours
● Infant grandparents
● Health Extension Worker
● HDA leader
● Anyone who visits the house</t>
  </si>
  <si>
    <t>● My friend who does not have one would like</t>
  </si>
  <si>
    <t>● I am happy and I have no fear for my child's health because the space is clean and good comfort for him to play inside</t>
  </si>
  <si>
    <t>● Protects my child from eating dirt
● Protects him from getting dirty clothes and less to wash
● Prevents contact with fire and sharp materials
● It decreases my workload by keeping her in the space
● She will not get sick or diarrhoea
● I have no fear for her being injured</t>
  </si>
  <si>
    <t>● Sometimes she cries because she has no toy</t>
  </si>
  <si>
    <t>● Being near to my work area
● The design is simple
● I can see my child inside</t>
  </si>
  <si>
    <t>● I have no other child who can watch my baby</t>
  </si>
  <si>
    <t>● It is easy to wash because of plastic cover
● The size of the mattress is small so I can carry easily</t>
  </si>
  <si>
    <t>● I have to buy extra soap this can be expensive</t>
  </si>
  <si>
    <t>● Grandparents
● Neighbours
● Friends who visit
● Health Extension Worker</t>
  </si>
  <si>
    <t>● It is really good for me to work easily and have no fear for my baby</t>
  </si>
  <si>
    <t>● Protection from fire and accident
● Protection from swallowing dirt and faeces
● To prevent contact with animals in the home
● Prevent my child from falling down and hurt himself</t>
  </si>
  <si>
    <t>● Sometimes the rope is loose and I am afraid it will fall down
● Cost of extra cleaning materials</t>
  </si>
  <si>
    <t>● I can take out the mattress as it is small
● The door is easy to put in my infant inside
● It is a simple design
● The size is good for my home</t>
  </si>
  <si>
    <t>● Other children loosen the ties or remove the string</t>
  </si>
  <si>
    <t>● Plastic cover easy to clean
● Does not use much water
● Small size mattress not heavy</t>
  </si>
  <si>
    <t>● Sometimes soap is not available which is difficult to clean it</t>
  </si>
  <si>
    <t>● My husband
● My neighbours</t>
  </si>
  <si>
    <t>● He is well protected from faeces and dirty materials
● I fear nothing for him when I am doing my duties
● He stays clean 
● I can do my work easily putting my child in the play space
● Protects my child from fire
● Protects from falling injury</t>
  </si>
  <si>
    <t>● There is slat space so I can see the infant
● The slat space is small so my child can grab and stand
● The play space is light inside and not dark for my infant</t>
  </si>
  <si>
    <t>● I fear the rope may get loose and walls will fall
● The holes in the wall are very narrow for rope
● My children are young and no one to watch my baby inside the play space</t>
  </si>
  <si>
    <t>● Plastic cover easy to wash
● Little water needed</t>
  </si>
  <si>
    <t>● Sometimes there is not enough water</t>
  </si>
  <si>
    <t>● Neighbours
● Family
● Guests
● Customers to shop
● Grandparents</t>
  </si>
  <si>
    <t xml:space="preserve">● It's very nice and I hope it will help my child to be healthy but I need the opening for the rope to be wider </t>
  </si>
  <si>
    <t>● It prevents him from swallowing dirty materials
● It prevents exposure to fire
● Keeps his clothes clean</t>
  </si>
  <si>
    <t>● The mattress is a good size not too big for my home
● The opening door means I can put baby inside easily
● Infant can stand holding the wall</t>
  </si>
  <si>
    <t>● My children are young and no one to watch my baby inside the play space</t>
  </si>
  <si>
    <t>● I do no need to use much water
● It dries quickly
● I can carry the mattress
● Plastic does not smell</t>
  </si>
  <si>
    <t>● Sometimes when I tried to wash it I couldn't get soap</t>
  </si>
  <si>
    <t>● Grandparents
● Neighbours
● My husband
● HEW</t>
  </si>
  <si>
    <t>● It is really very good and we are happy, thank you</t>
  </si>
  <si>
    <t>● He is well protected inside and I can work without worry for him 
● He stays clean and I do not have to wash him as much now
● It gives comfort to my child when he is playing inside
● Decreases risk of infection due to eating dirty things and mud
● Decreases workload for me 
● I will use it for my baby that is coming</t>
  </si>
  <si>
    <t xml:space="preserve">● I have another child who can watch the baby
● It is well ventilated and my baby is not hot
● The design is simple and easy to assemble </t>
  </si>
  <si>
    <t>● It has nothing for my baby to play with I have to give other materials</t>
  </si>
  <si>
    <t>● Easy to wash with little water and soap
● The size of the mattress is not too big to carry and wash
● Because it is plastic no need for sunlight to dry it</t>
  </si>
  <si>
    <t>● I do not have a brush
● Extra cost of buying soap</t>
  </si>
  <si>
    <t xml:space="preserve">● It is very well made </t>
  </si>
  <si>
    <t>● He can play away from animal contact and does not get injured by them
● He does not touch the dirt when he plays 
● My infant feels comfortable playing inside
● Does not swallow faeces or waste when he plays</t>
  </si>
  <si>
    <t>● The mattress is comfortable and on the ground 
● The structure is strong from bamboo</t>
  </si>
  <si>
    <t>● Sometimes the rope is loose and comes out easily 
● Nothing for infant to play with</t>
  </si>
  <si>
    <t>● The size of the mattress is not too big
● The plastic cover is easy to wash with not much water
● It dries very quickly and easily</t>
  </si>
  <si>
    <t>● Extra cost of soap</t>
  </si>
  <si>
    <t>● Grandparents
● Neighbours
● My husband
● My sister</t>
  </si>
  <si>
    <t>● This is really something good for us for our child to grow well and protected and to prevent injury which has happened previously - so we really thank you to provide this for us</t>
  </si>
  <si>
    <t>● Protection from eating dirty materials
● He has a comfortable place to play 
● I can put him there when doing any activities and I don't have to worry about him
● Protection from animal contact and injury</t>
  </si>
  <si>
    <t>● Extra cost of cleaning materials like soap
● Takes up room inside the house</t>
  </si>
  <si>
    <t>● The mattress is soft for my child
● The door which opens is easy to put my child inside
● I can take it outside</t>
  </si>
  <si>
    <t>● Tie sometimes comes out of the hole and difficult to put back in
● Needs toys</t>
  </si>
  <si>
    <t>● It does not take too much water
● It does not need the sun to dry
● Bamboo easy to clean</t>
  </si>
  <si>
    <t>● My neighbours
● My friends
● My husband
● HDA leaders</t>
  </si>
  <si>
    <t>● My friend who says better to have money</t>
  </si>
  <si>
    <t>● It is very good, God bless you for giving us this play space we are very happy</t>
  </si>
  <si>
    <t>BA question</t>
  </si>
  <si>
    <t>Theme</t>
  </si>
  <si>
    <t>Total</t>
  </si>
  <si>
    <t>What are the advantages?</t>
  </si>
  <si>
    <t>Prevents child eating dirt/soil/other dirty objects</t>
  </si>
  <si>
    <t>Prevents injury: falling, fire, drowning, dust/ash, road</t>
  </si>
  <si>
    <t>Prevents injury from animals / contact with animals</t>
  </si>
  <si>
    <t>Decreases mother's workload/makes easier</t>
  </si>
  <si>
    <t>Mother worries less for child's health/safety</t>
  </si>
  <si>
    <t>Eases time pressure for mother/stress</t>
  </si>
  <si>
    <t xml:space="preserve">Improves physical development </t>
  </si>
  <si>
    <t>Child / clothes stay clean</t>
  </si>
  <si>
    <t>Prevents child eating faeces</t>
  </si>
  <si>
    <t>Child feels happier playing inside/plays comfortably</t>
  </si>
  <si>
    <t>Prevents diarrhoea/other disease</t>
  </si>
  <si>
    <t>Protects from sunlight</t>
  </si>
  <si>
    <t>Promotes child's independence</t>
  </si>
  <si>
    <t>What are the disadvantages?</t>
  </si>
  <si>
    <t xml:space="preserve">No disadvantage </t>
  </si>
  <si>
    <t>Takes up more space inside the home</t>
  </si>
  <si>
    <t xml:space="preserve">Cost of extra cleaning materials </t>
  </si>
  <si>
    <t xml:space="preserve">The bamboo may cut her </t>
  </si>
  <si>
    <t>Child often falls when playing with the slats</t>
  </si>
  <si>
    <t xml:space="preserve">I have an extra thing to clean </t>
  </si>
  <si>
    <t>Sometimes child cries as he gets bored</t>
  </si>
  <si>
    <t>What makes it easy to use?</t>
  </si>
  <si>
    <t>Easy to assemble/rope easy to tie</t>
  </si>
  <si>
    <t>Weighs little/easy to move (including mattress)</t>
  </si>
  <si>
    <t>Good width to slats for child to stand</t>
  </si>
  <si>
    <t>Good size/does not take too much space inside</t>
  </si>
  <si>
    <t>I can take it outside</t>
  </si>
  <si>
    <t>Door is useful to put infant inside</t>
  </si>
  <si>
    <t xml:space="preserve">Design means infant is easily visible/safe design </t>
  </si>
  <si>
    <t>There are older children who can watch the infant</t>
  </si>
  <si>
    <t>Bamboo structure is strong/stable/durable</t>
  </si>
  <si>
    <t>Design is good for infant play: size/comfort</t>
  </si>
  <si>
    <t>What makes it difficult to use?</t>
  </si>
  <si>
    <t>Difficult to rethread the rope when dismantled</t>
  </si>
  <si>
    <t>Plastic can get hot in the sun</t>
  </si>
  <si>
    <t>No older children to watch infant/needs another adult</t>
  </si>
  <si>
    <t>Nothing</t>
  </si>
  <si>
    <t>Difficult to move outside/heavy without help</t>
  </si>
  <si>
    <t>The height is not sufficient</t>
  </si>
  <si>
    <t xml:space="preserve">Lack of toys </t>
  </si>
  <si>
    <t>Takes up space/house is small</t>
  </si>
  <si>
    <t>Other children to take care of</t>
  </si>
  <si>
    <t>Fear the rope will become loose and walls fall</t>
  </si>
  <si>
    <t>What makes it easy to clean?</t>
  </si>
  <si>
    <t>Mattress is lightweight/small to carry/removable</t>
  </si>
  <si>
    <t>Requires little water</t>
  </si>
  <si>
    <t>Bamboo does  not get dirty/easily cleaned</t>
  </si>
  <si>
    <t>Plastic covering is easily cleaned</t>
  </si>
  <si>
    <t>Requires little soap</t>
  </si>
  <si>
    <t>Soap is easy to buy/inexpensive</t>
  </si>
  <si>
    <t>Dries quickly (in or out of the sun)</t>
  </si>
  <si>
    <t>Plastic does not absorb smell/urine/dirt</t>
  </si>
  <si>
    <t>Water is easily available</t>
  </si>
  <si>
    <t>What makes it difficult to clean?</t>
  </si>
  <si>
    <t>Lack of water</t>
  </si>
  <si>
    <t>Lack of/expense of buying soap</t>
  </si>
  <si>
    <t>PS material (bamboo/rope/opening in mattress)</t>
  </si>
  <si>
    <t>Requires extra cleaning materials/associated cost</t>
  </si>
  <si>
    <t xml:space="preserve">People who approve </t>
  </si>
  <si>
    <t>Neighbours</t>
  </si>
  <si>
    <t>My husband</t>
  </si>
  <si>
    <t>Immediate family (parents, grandparents, siblings)</t>
  </si>
  <si>
    <t>Friends of parents</t>
  </si>
  <si>
    <t>Aunts/Uncles/Family-in-law</t>
  </si>
  <si>
    <t>HEW/HDA/other government worker</t>
  </si>
  <si>
    <t>Labourer/customers at shop</t>
  </si>
  <si>
    <t>Community members/guests to the house/passers-by</t>
  </si>
  <si>
    <t>People who do not approve</t>
  </si>
  <si>
    <t xml:space="preserve">Customers at shop </t>
  </si>
  <si>
    <t>Nobody</t>
  </si>
  <si>
    <t>Community members/colleague</t>
  </si>
  <si>
    <t>B p/n</t>
  </si>
  <si>
    <t>CFU B</t>
  </si>
  <si>
    <t>CFU cat B</t>
  </si>
  <si>
    <t>14 p/n</t>
  </si>
  <si>
    <t>CFU 14</t>
  </si>
  <si>
    <t>CFU cat 14</t>
  </si>
  <si>
    <t>1M p/n</t>
  </si>
  <si>
    <t>CFU 1M</t>
  </si>
  <si>
    <t>CFU cat 1m</t>
  </si>
  <si>
    <t>Pos-neg</t>
  </si>
  <si>
    <t>0100</t>
  </si>
  <si>
    <t>Diarrhoea baseline</t>
  </si>
  <si>
    <t>Days</t>
  </si>
  <si>
    <t>Diarrhoea 14 days</t>
  </si>
  <si>
    <t>Diarrhoea 1 month</t>
  </si>
  <si>
    <t>Positive after baseline</t>
  </si>
  <si>
    <t>1H4 (cm)</t>
  </si>
  <si>
    <t>1H5 (kg)</t>
  </si>
  <si>
    <t>1H6 MUAC (mm)</t>
  </si>
  <si>
    <t>MUAC cat</t>
  </si>
  <si>
    <t>1H9 (WLZ)</t>
  </si>
  <si>
    <t>1H12 (wast)</t>
  </si>
  <si>
    <t>1H8 (LAZ)</t>
  </si>
  <si>
    <t>1H11
(stunt)</t>
  </si>
  <si>
    <t>1H1</t>
  </si>
  <si>
    <t>1H2</t>
  </si>
  <si>
    <t>1H3</t>
  </si>
  <si>
    <t>1H14 
(lab diarr)</t>
  </si>
  <si>
    <t>-2.41-0.87</t>
  </si>
  <si>
    <t>-3.04-0.80</t>
  </si>
  <si>
    <t>Household number</t>
  </si>
  <si>
    <t>Testing time point</t>
  </si>
  <si>
    <t>Diarrhoea?</t>
  </si>
  <si>
    <r>
      <t xml:space="preserve">Date </t>
    </r>
    <r>
      <rPr>
        <b/>
        <sz val="11"/>
        <color theme="1"/>
        <rFont val="Calibri"/>
        <family val="2"/>
        <scheme val="minor"/>
      </rPr>
      <t>IN</t>
    </r>
  </si>
  <si>
    <r>
      <t xml:space="preserve">Time </t>
    </r>
    <r>
      <rPr>
        <b/>
        <sz val="11"/>
        <color theme="1"/>
        <rFont val="Calibri"/>
        <family val="2"/>
        <scheme val="minor"/>
      </rPr>
      <t>IN</t>
    </r>
  </si>
  <si>
    <r>
      <t xml:space="preserve">Date 
</t>
    </r>
    <r>
      <rPr>
        <b/>
        <sz val="11"/>
        <color theme="1"/>
        <rFont val="Calibri"/>
        <family val="2"/>
        <scheme val="minor"/>
      </rPr>
      <t xml:space="preserve">OUT </t>
    </r>
  </si>
  <si>
    <r>
      <t xml:space="preserve">Time 
</t>
    </r>
    <r>
      <rPr>
        <b/>
        <sz val="11"/>
        <color theme="1"/>
        <rFont val="Calibri"/>
        <family val="2"/>
        <scheme val="minor"/>
      </rPr>
      <t xml:space="preserve">OUT </t>
    </r>
  </si>
  <si>
    <t>Length of incubation</t>
  </si>
  <si>
    <t>Y</t>
  </si>
  <si>
    <t>03/03/</t>
  </si>
  <si>
    <t>05/03/</t>
  </si>
  <si>
    <t xml:space="preserve">47 hrs 55 </t>
  </si>
  <si>
    <t>N</t>
  </si>
  <si>
    <t>04/03/</t>
  </si>
  <si>
    <t>06/03/</t>
  </si>
  <si>
    <t>48 hrs 5</t>
  </si>
  <si>
    <t>09/03/</t>
  </si>
  <si>
    <t>71 hrs 45</t>
  </si>
  <si>
    <t>07/03/</t>
  </si>
  <si>
    <t>47 hrs 45</t>
  </si>
  <si>
    <t>10/03/</t>
  </si>
  <si>
    <t>12/03/</t>
  </si>
  <si>
    <t>11/03/</t>
  </si>
  <si>
    <t>13/03/</t>
  </si>
  <si>
    <t>14/03/</t>
  </si>
  <si>
    <t>48 hrs 15</t>
  </si>
  <si>
    <t>15/03/</t>
  </si>
  <si>
    <t>48 hrs</t>
  </si>
  <si>
    <t>16/03/</t>
  </si>
  <si>
    <t>47 hrs 50</t>
  </si>
  <si>
    <t>Study group</t>
  </si>
  <si>
    <t>Inft_age</t>
  </si>
  <si>
    <t>Inf_age_cat</t>
  </si>
  <si>
    <t>Diarrhoea after baseline</t>
  </si>
  <si>
    <t>Diarr_prev</t>
  </si>
  <si>
    <t>Culture positive after baseline</t>
  </si>
  <si>
    <t>Culture_prev</t>
  </si>
  <si>
    <t>Appr_use</t>
  </si>
  <si>
    <t>Appr_clean</t>
  </si>
  <si>
    <t>Food safety baseline</t>
  </si>
  <si>
    <t>Food_safety_all</t>
  </si>
  <si>
    <t>Soap</t>
  </si>
  <si>
    <t>Safe_water</t>
  </si>
  <si>
    <t>Animals_ins_day</t>
  </si>
  <si>
    <t>Anim_ins_night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</si>
  <si>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</si>
  <si>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</si>
  <si>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</si>
  <si>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</si>
  <si>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</si>
  <si>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</si>
  <si>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</si>
  <si>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</si>
  <si>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</si>
  <si>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</si>
  <si>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</si>
  <si>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</si>
  <si>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</si>
  <si>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</si>
  <si>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</si>
  <si>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</si>
  <si>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</si>
  <si>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</si>
  <si>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</si>
  <si>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</si>
  <si>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</si>
  <si>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</si>
  <si>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</si>
  <si>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</si>
  <si>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</si>
  <si>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</si>
  <si>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</si>
  <si>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</si>
  <si>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</si>
  <si>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</si>
  <si>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</si>
  <si>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</si>
  <si>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</si>
  <si>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</si>
  <si>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</si>
  <si>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</si>
  <si>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Timepoint</t>
  </si>
  <si>
    <t>Both_appr</t>
  </si>
  <si>
    <t>Inf_age</t>
  </si>
  <si>
    <t>Inf_sex</t>
  </si>
  <si>
    <t>Mat_age_collap</t>
  </si>
  <si>
    <t>Mater_ed_collap</t>
  </si>
  <si>
    <t>Num_child_collap</t>
  </si>
  <si>
    <t>Num_HH_collap</t>
  </si>
  <si>
    <t>Safe_wat</t>
  </si>
  <si>
    <t>Collect_water_collap</t>
  </si>
  <si>
    <t>Anim_ins_day</t>
  </si>
  <si>
    <t>Anim_ins_nig</t>
  </si>
  <si>
    <t>Water_avail</t>
  </si>
  <si>
    <t>010</t>
  </si>
  <si>
    <t>047</t>
  </si>
  <si>
    <t>048</t>
  </si>
  <si>
    <t>049</t>
  </si>
  <si>
    <t>050</t>
  </si>
  <si>
    <t>Dirty_14</t>
  </si>
  <si>
    <t>Dirty_1m</t>
  </si>
  <si>
    <t>Dirty_hn_all</t>
  </si>
  <si>
    <t>Reported activities of previous day</t>
  </si>
  <si>
    <t>Morning</t>
  </si>
  <si>
    <t>Afternoon</t>
  </si>
  <si>
    <t>Evening</t>
  </si>
  <si>
    <t>14 days</t>
  </si>
  <si>
    <t>Four weeks</t>
  </si>
  <si>
    <t>Used PS</t>
  </si>
  <si>
    <t>Did not use</t>
  </si>
  <si>
    <t>n*</t>
  </si>
  <si>
    <t>%**</t>
  </si>
  <si>
    <t>Prepared breakfast</t>
  </si>
  <si>
    <t>Prepared coffee</t>
  </si>
  <si>
    <t>Cleaned the house</t>
  </si>
  <si>
    <t>Fetched water</t>
  </si>
  <si>
    <t>Prepared lunch/snacks</t>
  </si>
  <si>
    <t>Prepared enset</t>
  </si>
  <si>
    <t>Washed clothes</t>
  </si>
  <si>
    <t>Farmed / maintained shop</t>
  </si>
  <si>
    <t>Prepared dinner</t>
  </si>
  <si>
    <t>Went to church / meeting</t>
  </si>
  <si>
    <t>Went to market</t>
  </si>
  <si>
    <t>Breastfed / fed baby</t>
  </si>
  <si>
    <t>Cleaned play space</t>
  </si>
  <si>
    <t>Washed infant</t>
  </si>
  <si>
    <t>Chopped wood</t>
  </si>
  <si>
    <t xml:space="preserve">Visited neighbours/ other  </t>
  </si>
  <si>
    <t>Ate a meal</t>
  </si>
  <si>
    <t>Slept / rested</t>
  </si>
  <si>
    <t>Reported daily activity</t>
  </si>
  <si>
    <t>Total reported activity at 14 days</t>
  </si>
  <si>
    <t>Use at 14 days</t>
  </si>
  <si>
    <t>Proportion of use during activity</t>
  </si>
  <si>
    <t>Total reported activity at 1 month</t>
  </si>
  <si>
    <t>Use at 1 month</t>
  </si>
  <si>
    <t>Change in use</t>
  </si>
  <si>
    <t>Change in proportion of use</t>
  </si>
  <si>
    <t>Prepared / ate a meal</t>
  </si>
  <si>
    <t>Duties within the home</t>
  </si>
  <si>
    <t>Duties outside of the home</t>
  </si>
  <si>
    <t>Visits outside home</t>
  </si>
  <si>
    <t>Change</t>
  </si>
  <si>
    <t>Travel outside home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</si>
</sst>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8" formatCode="[$-F400]h:mm:ss\ AM/PM"/>
    <numFmt numFmtId="169" formatCode="0.0"/>
  </numFmts>
  <fonts count="12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E1FF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49" fontId="1" fillId="0" borderId="0" xfId="0" applyNumberFormat="1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49" fontId="2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/>
    <xf numFmtId="0" fontId="2" fillId="0" borderId="0" xfId="0" applyFont="1" applyFill="1" applyAlignment="1">
      <alignment horizontal="right"/>
    </xf>
    <xf numFmtId="0" fontId="2" fillId="0" borderId="0" xfId="0" applyFont="1" applyFill="1"/>
    <xf numFmtId="49" fontId="1" fillId="0" borderId="0" xfId="0" applyNumberFormat="1" applyFont="1" applyAlignment="1">
      <alignment horizontal="left" vertical="center" wrapText="1"/>
    </xf>
    <xf numFmtId="49" fontId="1" fillId="0" borderId="0" xfId="0" applyNumberFormat="1" applyFont="1" applyFill="1" applyAlignment="1">
      <alignment horizontal="left" vertical="center"/>
    </xf>
    <xf numFmtId="0" fontId="0" fillId="0" borderId="0" xfId="0" applyFill="1"/>
    <xf numFmtId="49" fontId="1" fillId="0" borderId="0" xfId="0" applyNumberFormat="1" applyFont="1" applyFill="1" applyAlignment="1">
      <alignment horizontal="left"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vertical="center"/>
    </xf>
    <xf numFmtId="49" fontId="1" fillId="0" borderId="0" xfId="0" applyNumberFormat="1" applyFont="1" applyAlignment="1">
      <alignment vertical="center"/>
    </xf>
    <xf numFmtId="49" fontId="1" fillId="0" borderId="0" xfId="0" applyNumberFormat="1" applyFont="1" applyAlignment="1">
      <alignment vertical="center" wrapText="1"/>
    </xf>
    <xf numFmtId="49" fontId="0" fillId="0" borderId="0" xfId="0" applyNumberFormat="1" applyAlignment="1">
      <alignment horizontal="right"/>
    </xf>
    <xf numFmtId="0" fontId="1" fillId="0" borderId="0" xfId="0" applyFont="1" applyAlignment="1">
      <alignment vertical="center" wrapText="1"/>
    </xf>
    <xf numFmtId="0" fontId="4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 vertical="center"/>
    </xf>
    <xf numFmtId="11" fontId="1" fillId="0" borderId="0" xfId="0" applyNumberFormat="1" applyFont="1" applyAlignment="1">
      <alignment horizontal="left" vertical="center" wrapText="1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3" fillId="0" borderId="0" xfId="0" applyFont="1"/>
    <xf numFmtId="0" fontId="7" fillId="0" borderId="0" xfId="0" applyFont="1"/>
    <xf numFmtId="0" fontId="8" fillId="0" borderId="0" xfId="0" applyFont="1"/>
    <xf numFmtId="0" fontId="7" fillId="2" borderId="0" xfId="0" applyFont="1" applyFill="1" applyAlignment="1">
      <alignment horizontal="right"/>
    </xf>
    <xf numFmtId="0" fontId="9" fillId="0" borderId="0" xfId="0" applyFont="1"/>
    <xf numFmtId="0" fontId="10" fillId="0" borderId="0" xfId="0" applyFont="1"/>
    <xf numFmtId="0" fontId="10" fillId="2" borderId="0" xfId="0" applyFont="1" applyFill="1" applyAlignment="1">
      <alignment horizontal="right"/>
    </xf>
    <xf numFmtId="0" fontId="10" fillId="0" borderId="0" xfId="0" applyFont="1" applyAlignment="1">
      <alignment horizontal="right"/>
    </xf>
    <xf numFmtId="0" fontId="10" fillId="3" borderId="0" xfId="0" applyFont="1" applyFill="1" applyAlignment="1">
      <alignment horizontal="right"/>
    </xf>
    <xf numFmtId="0" fontId="10" fillId="4" borderId="0" xfId="0" applyFont="1" applyFill="1" applyAlignment="1">
      <alignment horizontal="right"/>
    </xf>
    <xf numFmtId="0" fontId="10" fillId="5" borderId="0" xfId="0" applyFont="1" applyFill="1" applyAlignment="1">
      <alignment horizontal="right"/>
    </xf>
    <xf numFmtId="0" fontId="10" fillId="6" borderId="0" xfId="0" applyFont="1" applyFill="1" applyAlignment="1">
      <alignment horizontal="right"/>
    </xf>
    <xf numFmtId="0" fontId="10" fillId="7" borderId="0" xfId="0" applyFont="1" applyFill="1" applyAlignment="1">
      <alignment horizontal="right"/>
    </xf>
    <xf numFmtId="0" fontId="10" fillId="8" borderId="0" xfId="0" applyFont="1" applyFill="1" applyAlignment="1">
      <alignment horizontal="right"/>
    </xf>
    <xf numFmtId="0" fontId="9" fillId="6" borderId="0" xfId="0" applyFont="1" applyFill="1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49" fontId="2" fillId="0" borderId="0" xfId="0" applyNumberFormat="1" applyFont="1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49" fontId="2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horizontal="left" vertical="center" wrapText="1"/>
    </xf>
    <xf numFmtId="2" fontId="2" fillId="0" borderId="0" xfId="0" applyNumberFormat="1" applyFont="1" applyAlignment="1">
      <alignment horizontal="right"/>
    </xf>
    <xf numFmtId="2" fontId="2" fillId="0" borderId="0" xfId="0" applyNumberFormat="1" applyFont="1"/>
    <xf numFmtId="0" fontId="11" fillId="0" borderId="0" xfId="0" applyFont="1" applyAlignment="1">
      <alignment horizontal="right" vertical="center"/>
    </xf>
    <xf numFmtId="2" fontId="0" fillId="0" borderId="0" xfId="0" applyNumberFormat="1"/>
    <xf numFmtId="49" fontId="0" fillId="0" borderId="0" xfId="0" applyNumberFormat="1"/>
    <xf numFmtId="14" fontId="0" fillId="0" borderId="0" xfId="0" applyNumberFormat="1" applyAlignment="1">
      <alignment horizontal="right"/>
    </xf>
    <xf numFmtId="168" fontId="0" fillId="0" borderId="0" xfId="0" applyNumberFormat="1" applyAlignment="1">
      <alignment horizontal="right"/>
    </xf>
    <xf numFmtId="0" fontId="1" fillId="0" borderId="0" xfId="0" applyFont="1" applyFill="1" applyAlignment="1">
      <alignment horizontal="center" vertical="center" wrapText="1"/>
    </xf>
    <xf numFmtId="14" fontId="1" fillId="0" borderId="0" xfId="0" applyNumberFormat="1" applyFont="1" applyFill="1" applyAlignment="1">
      <alignment horizontal="center" vertical="center" wrapText="1"/>
    </xf>
    <xf numFmtId="168" fontId="1" fillId="0" borderId="0" xfId="0" applyNumberFormat="1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169" fontId="3" fillId="0" borderId="0" xfId="0" applyNumberFormat="1" applyFont="1"/>
    <xf numFmtId="169" fontId="0" fillId="0" borderId="0" xfId="0" applyNumberFormat="1"/>
    <xf numFmtId="0" fontId="10" fillId="0" borderId="0" xfId="0" applyFont="1" applyAlignment="1">
      <alignment wrapText="1"/>
    </xf>
    <xf numFmtId="169" fontId="10" fillId="0" borderId="0" xfId="0" applyNumberFormat="1" applyFont="1" applyAlignment="1">
      <alignment horizont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1" fontId="10" fillId="0" borderId="0" xfId="0" applyNumberFormat="1" applyFont="1"/>
    <xf numFmtId="1" fontId="7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57"/>
  <sheetViews>
    <sheetView topLeftCell="AU1" workbookViewId="0">
      <pane ySplit="1" topLeftCell="A2" activePane="bottomLeft" state="frozen"/>
      <selection activeCell="L1" sqref="L1"/>
      <selection pane="bottomLeft" activeCell="B1" sqref="B1"/>
    </sheetView>
  </sheetViews>
  <sheetFormatPr defaultRowHeight="14" x14ac:dyDescent="0.3"/>
  <cols>
    <col min="43" max="43" width="9.33203125" customWidth="1"/>
    <col min="45" max="45" width="10.9140625" customWidth="1"/>
  </cols>
  <sheetData>
    <row r="1" spans="1:63" s="4" customFormat="1" ht="35.5" customHeight="1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239</v>
      </c>
      <c r="AD1" s="3" t="s">
        <v>28</v>
      </c>
      <c r="AE1" s="3" t="s">
        <v>29</v>
      </c>
      <c r="AF1" s="12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15" t="s">
        <v>249</v>
      </c>
      <c r="AR1" s="3" t="s">
        <v>41</v>
      </c>
      <c r="AS1" s="11" t="s">
        <v>250</v>
      </c>
      <c r="AT1" s="1" t="s">
        <v>5</v>
      </c>
      <c r="AU1" s="3" t="s">
        <v>42</v>
      </c>
      <c r="AV1" s="3" t="s">
        <v>43</v>
      </c>
      <c r="AW1" s="3" t="s">
        <v>44</v>
      </c>
      <c r="AX1" s="3" t="s">
        <v>45</v>
      </c>
      <c r="AY1" s="3" t="s">
        <v>240</v>
      </c>
      <c r="AZ1" s="3" t="s">
        <v>46</v>
      </c>
      <c r="BA1" s="3" t="s">
        <v>47</v>
      </c>
      <c r="BB1" s="3" t="s">
        <v>48</v>
      </c>
      <c r="BC1" s="3" t="s">
        <v>242</v>
      </c>
      <c r="BD1" s="3" t="s">
        <v>49</v>
      </c>
      <c r="BE1" s="3" t="s">
        <v>50</v>
      </c>
      <c r="BF1" s="3" t="s">
        <v>51</v>
      </c>
      <c r="BG1" s="3" t="s">
        <v>241</v>
      </c>
      <c r="BH1" s="3" t="s">
        <v>52</v>
      </c>
      <c r="BI1" s="3" t="s">
        <v>53</v>
      </c>
      <c r="BJ1" s="3" t="s">
        <v>54</v>
      </c>
    </row>
    <row r="2" spans="1:63" s="7" customFormat="1" x14ac:dyDescent="0.3">
      <c r="A2" s="5" t="s">
        <v>55</v>
      </c>
      <c r="B2" s="6" t="s">
        <v>56</v>
      </c>
      <c r="C2" s="6">
        <v>1</v>
      </c>
      <c r="D2" s="6">
        <v>2</v>
      </c>
      <c r="E2" s="6">
        <v>1</v>
      </c>
      <c r="F2" s="6">
        <v>11</v>
      </c>
      <c r="G2" s="6">
        <v>2</v>
      </c>
      <c r="H2" s="6">
        <v>1</v>
      </c>
      <c r="I2" s="6">
        <v>1</v>
      </c>
      <c r="J2" s="6" t="s">
        <v>57</v>
      </c>
      <c r="K2" s="6">
        <v>2</v>
      </c>
      <c r="L2" s="6">
        <v>2</v>
      </c>
      <c r="M2" s="6"/>
      <c r="N2" s="6">
        <v>2</v>
      </c>
      <c r="O2" s="6">
        <v>1</v>
      </c>
      <c r="P2" s="6">
        <v>1</v>
      </c>
      <c r="Q2" s="6">
        <v>4</v>
      </c>
      <c r="R2" s="6">
        <v>3</v>
      </c>
      <c r="S2" s="6">
        <v>1</v>
      </c>
      <c r="T2" s="6">
        <v>2</v>
      </c>
      <c r="U2" s="6">
        <v>5</v>
      </c>
      <c r="V2" s="6">
        <v>1</v>
      </c>
      <c r="W2" s="6"/>
      <c r="X2" s="6"/>
      <c r="Y2" s="6">
        <v>1</v>
      </c>
      <c r="Z2" s="6">
        <v>2</v>
      </c>
      <c r="AA2" s="6">
        <v>2</v>
      </c>
      <c r="AB2" s="6">
        <v>1</v>
      </c>
      <c r="AC2" s="6">
        <v>2</v>
      </c>
      <c r="AD2" s="6">
        <v>5</v>
      </c>
      <c r="AE2" s="6">
        <v>1</v>
      </c>
      <c r="AF2" s="9">
        <v>2</v>
      </c>
      <c r="AG2" s="6">
        <v>2</v>
      </c>
      <c r="AI2" s="6">
        <v>1</v>
      </c>
      <c r="AJ2" s="6">
        <v>1</v>
      </c>
      <c r="AK2" s="6">
        <v>1</v>
      </c>
      <c r="AL2" s="6">
        <v>1</v>
      </c>
      <c r="AM2" s="6">
        <v>1</v>
      </c>
      <c r="AN2" s="6">
        <v>4</v>
      </c>
      <c r="AO2" s="6">
        <v>2</v>
      </c>
      <c r="AP2" s="6"/>
      <c r="AQ2" s="6">
        <v>2</v>
      </c>
      <c r="AR2" s="6">
        <v>3</v>
      </c>
      <c r="AS2" s="6">
        <v>1</v>
      </c>
      <c r="AT2" s="6">
        <v>11</v>
      </c>
      <c r="AU2" s="6">
        <v>5</v>
      </c>
      <c r="AV2" s="6">
        <v>1</v>
      </c>
      <c r="AW2" s="6">
        <v>1</v>
      </c>
      <c r="AX2" s="6">
        <v>2</v>
      </c>
      <c r="AY2" s="6">
        <v>1</v>
      </c>
      <c r="AZ2" s="9">
        <v>1</v>
      </c>
      <c r="BA2" s="9">
        <v>2</v>
      </c>
      <c r="BB2" s="9"/>
      <c r="BC2" s="6">
        <v>1</v>
      </c>
      <c r="BD2" s="9">
        <v>2</v>
      </c>
      <c r="BE2" s="9">
        <v>2</v>
      </c>
      <c r="BF2" s="9"/>
      <c r="BG2" s="6">
        <v>2</v>
      </c>
      <c r="BH2" s="6">
        <v>3</v>
      </c>
      <c r="BI2" s="6">
        <v>1</v>
      </c>
      <c r="BJ2" s="6">
        <v>2</v>
      </c>
      <c r="BK2" s="6"/>
    </row>
    <row r="3" spans="1:63" s="7" customFormat="1" x14ac:dyDescent="0.3">
      <c r="A3" s="5" t="s">
        <v>58</v>
      </c>
      <c r="B3" s="6" t="s">
        <v>56</v>
      </c>
      <c r="C3" s="6">
        <v>1</v>
      </c>
      <c r="D3" s="6">
        <v>2</v>
      </c>
      <c r="E3" s="6">
        <v>2</v>
      </c>
      <c r="F3" s="6">
        <v>7</v>
      </c>
      <c r="G3" s="6">
        <v>1</v>
      </c>
      <c r="H3" s="6">
        <v>1</v>
      </c>
      <c r="I3" s="6">
        <v>1</v>
      </c>
      <c r="J3" s="6" t="s">
        <v>59</v>
      </c>
      <c r="K3" s="6">
        <v>1</v>
      </c>
      <c r="L3" s="6">
        <v>1</v>
      </c>
      <c r="M3" s="6">
        <v>2</v>
      </c>
      <c r="N3" s="6">
        <v>1</v>
      </c>
      <c r="O3" s="6">
        <v>1</v>
      </c>
      <c r="P3" s="6">
        <v>1</v>
      </c>
      <c r="Q3" s="6">
        <v>4</v>
      </c>
      <c r="R3" s="6">
        <v>4</v>
      </c>
      <c r="S3" s="6">
        <v>1</v>
      </c>
      <c r="T3" s="6">
        <v>1</v>
      </c>
      <c r="U3" s="6">
        <v>5</v>
      </c>
      <c r="V3" s="6">
        <v>1</v>
      </c>
      <c r="W3" s="6">
        <v>2</v>
      </c>
      <c r="X3" s="6"/>
      <c r="Y3" s="6">
        <v>1</v>
      </c>
      <c r="Z3" s="6">
        <v>2</v>
      </c>
      <c r="AA3" s="6">
        <v>2</v>
      </c>
      <c r="AB3" s="6">
        <v>1</v>
      </c>
      <c r="AC3" s="6">
        <v>2</v>
      </c>
      <c r="AD3" s="6">
        <v>5</v>
      </c>
      <c r="AE3" s="6">
        <v>2</v>
      </c>
      <c r="AF3" s="9">
        <v>1</v>
      </c>
      <c r="AG3" s="6">
        <v>1</v>
      </c>
      <c r="AI3" s="6">
        <v>1</v>
      </c>
      <c r="AJ3" s="6">
        <v>1</v>
      </c>
      <c r="AK3" s="6">
        <v>2</v>
      </c>
      <c r="AL3" s="6">
        <v>1</v>
      </c>
      <c r="AM3" s="6">
        <v>1</v>
      </c>
      <c r="AN3" s="6">
        <v>4</v>
      </c>
      <c r="AO3" s="6">
        <v>2</v>
      </c>
      <c r="AP3" s="6"/>
      <c r="AQ3" s="6">
        <v>2</v>
      </c>
      <c r="AR3" s="6">
        <v>1</v>
      </c>
      <c r="AS3" s="6">
        <v>2</v>
      </c>
      <c r="AT3" s="6">
        <v>7</v>
      </c>
      <c r="AU3" s="6">
        <v>5</v>
      </c>
      <c r="AV3" s="6">
        <v>1</v>
      </c>
      <c r="AW3" s="6">
        <v>1</v>
      </c>
      <c r="AX3" s="6">
        <v>1</v>
      </c>
      <c r="AY3" s="6">
        <v>2</v>
      </c>
      <c r="AZ3" s="9">
        <v>1</v>
      </c>
      <c r="BA3" s="9">
        <v>1</v>
      </c>
      <c r="BB3" s="9">
        <v>1</v>
      </c>
      <c r="BC3" s="6">
        <v>2</v>
      </c>
      <c r="BD3" s="9">
        <v>2</v>
      </c>
      <c r="BE3" s="9">
        <v>1</v>
      </c>
      <c r="BF3" s="9">
        <v>1</v>
      </c>
      <c r="BG3" s="6">
        <v>2</v>
      </c>
      <c r="BH3" s="6">
        <v>3</v>
      </c>
      <c r="BI3" s="6">
        <v>1</v>
      </c>
      <c r="BJ3" s="6">
        <v>2</v>
      </c>
      <c r="BK3" s="6"/>
    </row>
    <row r="4" spans="1:63" s="7" customFormat="1" x14ac:dyDescent="0.3">
      <c r="A4" s="5" t="s">
        <v>60</v>
      </c>
      <c r="B4" s="6" t="s">
        <v>56</v>
      </c>
      <c r="C4" s="6">
        <v>1</v>
      </c>
      <c r="D4" s="6">
        <v>3</v>
      </c>
      <c r="E4" s="6">
        <v>2</v>
      </c>
      <c r="F4" s="6">
        <v>10</v>
      </c>
      <c r="G4" s="6">
        <v>2</v>
      </c>
      <c r="H4" s="6">
        <v>1</v>
      </c>
      <c r="I4" s="6">
        <v>2</v>
      </c>
      <c r="J4" s="6" t="s">
        <v>61</v>
      </c>
      <c r="K4" s="6">
        <v>1</v>
      </c>
      <c r="L4" s="6">
        <v>1</v>
      </c>
      <c r="M4" s="6"/>
      <c r="N4" s="6">
        <v>2</v>
      </c>
      <c r="O4" s="6">
        <v>1</v>
      </c>
      <c r="P4" s="6">
        <v>2</v>
      </c>
      <c r="Q4" s="6">
        <v>3</v>
      </c>
      <c r="R4" s="6">
        <v>1</v>
      </c>
      <c r="S4" s="6"/>
      <c r="T4" s="6"/>
      <c r="U4" s="6">
        <v>5</v>
      </c>
      <c r="V4" s="6">
        <v>1</v>
      </c>
      <c r="W4" s="6"/>
      <c r="X4" s="6"/>
      <c r="Y4" s="6">
        <v>1</v>
      </c>
      <c r="Z4" s="6">
        <v>2</v>
      </c>
      <c r="AA4" s="6">
        <v>2</v>
      </c>
      <c r="AB4" s="6">
        <v>1</v>
      </c>
      <c r="AC4" s="6">
        <v>2</v>
      </c>
      <c r="AD4" s="6">
        <v>5</v>
      </c>
      <c r="AE4" s="6">
        <v>2</v>
      </c>
      <c r="AF4" s="9">
        <v>2</v>
      </c>
      <c r="AG4" s="6">
        <v>2</v>
      </c>
      <c r="AI4" s="6">
        <v>1</v>
      </c>
      <c r="AJ4" s="6">
        <v>1</v>
      </c>
      <c r="AK4" s="6">
        <v>1</v>
      </c>
      <c r="AL4" s="6">
        <v>1</v>
      </c>
      <c r="AM4" s="6">
        <v>1</v>
      </c>
      <c r="AN4" s="6">
        <v>4</v>
      </c>
      <c r="AO4" s="6">
        <v>2</v>
      </c>
      <c r="AP4" s="6">
        <v>3</v>
      </c>
      <c r="AQ4" s="6">
        <v>1</v>
      </c>
      <c r="AR4" s="6">
        <v>3</v>
      </c>
      <c r="AS4" s="6">
        <v>1</v>
      </c>
      <c r="AT4" s="6">
        <v>10</v>
      </c>
      <c r="AU4" s="6">
        <v>4</v>
      </c>
      <c r="AV4" s="6">
        <v>1</v>
      </c>
      <c r="AW4" s="6">
        <v>1</v>
      </c>
      <c r="AX4" s="6">
        <v>1</v>
      </c>
      <c r="AY4" s="6">
        <v>2</v>
      </c>
      <c r="AZ4" s="9">
        <v>1</v>
      </c>
      <c r="BA4" s="9">
        <v>1</v>
      </c>
      <c r="BB4" s="9">
        <v>1</v>
      </c>
      <c r="BC4" s="6">
        <v>2</v>
      </c>
      <c r="BD4" s="9">
        <v>1</v>
      </c>
      <c r="BE4" s="9">
        <v>1</v>
      </c>
      <c r="BF4" s="9">
        <v>1</v>
      </c>
      <c r="BG4" s="6">
        <v>2</v>
      </c>
      <c r="BH4" s="6">
        <v>3</v>
      </c>
      <c r="BI4" s="6">
        <v>1</v>
      </c>
      <c r="BJ4" s="6">
        <v>2</v>
      </c>
      <c r="BK4" s="6"/>
    </row>
    <row r="5" spans="1:63" s="7" customFormat="1" x14ac:dyDescent="0.3">
      <c r="A5" s="5" t="s">
        <v>62</v>
      </c>
      <c r="B5" s="6" t="s">
        <v>56</v>
      </c>
      <c r="C5" s="6">
        <v>1</v>
      </c>
      <c r="D5" s="6">
        <v>2</v>
      </c>
      <c r="E5" s="6">
        <v>1</v>
      </c>
      <c r="F5" s="6">
        <v>14</v>
      </c>
      <c r="G5" s="6">
        <v>2</v>
      </c>
      <c r="H5" s="6">
        <v>1</v>
      </c>
      <c r="I5" s="6">
        <v>1</v>
      </c>
      <c r="J5" s="6" t="s">
        <v>63</v>
      </c>
      <c r="K5" s="6">
        <v>1</v>
      </c>
      <c r="L5" s="6">
        <v>1</v>
      </c>
      <c r="M5" s="6">
        <v>2</v>
      </c>
      <c r="N5" s="6">
        <v>2</v>
      </c>
      <c r="O5" s="6">
        <v>2</v>
      </c>
      <c r="P5" s="6">
        <v>2</v>
      </c>
      <c r="Q5" s="6">
        <v>5</v>
      </c>
      <c r="R5" s="6">
        <v>4</v>
      </c>
      <c r="S5" s="6">
        <v>1</v>
      </c>
      <c r="T5" s="6">
        <v>1</v>
      </c>
      <c r="U5" s="6">
        <v>5</v>
      </c>
      <c r="V5" s="6">
        <v>1</v>
      </c>
      <c r="W5" s="6">
        <v>2</v>
      </c>
      <c r="X5" s="6">
        <v>4</v>
      </c>
      <c r="Y5" s="6">
        <v>1</v>
      </c>
      <c r="Z5" s="6">
        <v>2</v>
      </c>
      <c r="AA5" s="6">
        <v>2</v>
      </c>
      <c r="AB5" s="6">
        <v>1</v>
      </c>
      <c r="AC5" s="6">
        <v>2</v>
      </c>
      <c r="AD5" s="6">
        <v>5</v>
      </c>
      <c r="AE5" s="6">
        <v>1</v>
      </c>
      <c r="AF5" s="9">
        <v>1</v>
      </c>
      <c r="AG5" s="6">
        <v>1</v>
      </c>
      <c r="AI5" s="6">
        <v>1</v>
      </c>
      <c r="AJ5" s="6">
        <v>2</v>
      </c>
      <c r="AK5" s="6">
        <v>1</v>
      </c>
      <c r="AL5" s="6">
        <v>1</v>
      </c>
      <c r="AM5" s="6">
        <v>1</v>
      </c>
      <c r="AN5" s="6">
        <v>1</v>
      </c>
      <c r="AO5" s="6">
        <v>1</v>
      </c>
      <c r="AP5" s="6"/>
      <c r="AQ5" s="6">
        <v>2</v>
      </c>
      <c r="AR5" s="6">
        <v>4</v>
      </c>
      <c r="AS5" s="6">
        <v>1</v>
      </c>
      <c r="AT5" s="6">
        <v>14</v>
      </c>
      <c r="AU5" s="6">
        <v>5</v>
      </c>
      <c r="AV5" s="6">
        <v>1</v>
      </c>
      <c r="AW5" s="6">
        <v>1</v>
      </c>
      <c r="AX5" s="6">
        <v>1</v>
      </c>
      <c r="AY5" s="6">
        <v>2</v>
      </c>
      <c r="AZ5" s="9">
        <v>1</v>
      </c>
      <c r="BA5" s="9">
        <v>1</v>
      </c>
      <c r="BB5" s="9">
        <v>1</v>
      </c>
      <c r="BC5" s="6">
        <v>2</v>
      </c>
      <c r="BD5" s="9">
        <v>2</v>
      </c>
      <c r="BE5" s="9">
        <v>2</v>
      </c>
      <c r="BF5" s="9"/>
      <c r="BG5" s="6">
        <v>2</v>
      </c>
      <c r="BH5" s="6">
        <v>3</v>
      </c>
      <c r="BI5" s="6">
        <v>1</v>
      </c>
      <c r="BJ5" s="6">
        <v>2</v>
      </c>
      <c r="BK5" s="6"/>
    </row>
    <row r="6" spans="1:63" s="7" customFormat="1" x14ac:dyDescent="0.3">
      <c r="A6" s="5" t="s">
        <v>64</v>
      </c>
      <c r="B6" s="6" t="s">
        <v>56</v>
      </c>
      <c r="C6" s="6">
        <v>1</v>
      </c>
      <c r="D6" s="6">
        <v>2</v>
      </c>
      <c r="E6" s="6">
        <v>2</v>
      </c>
      <c r="F6" s="6">
        <v>10</v>
      </c>
      <c r="G6" s="6">
        <v>2</v>
      </c>
      <c r="H6" s="6">
        <v>1</v>
      </c>
      <c r="I6" s="6">
        <v>2</v>
      </c>
      <c r="J6" s="6" t="s">
        <v>65</v>
      </c>
      <c r="K6" s="6">
        <v>2</v>
      </c>
      <c r="L6" s="6">
        <v>1</v>
      </c>
      <c r="M6" s="6">
        <v>2</v>
      </c>
      <c r="N6" s="6">
        <v>1</v>
      </c>
      <c r="O6" s="6">
        <v>2</v>
      </c>
      <c r="P6" s="6">
        <v>2</v>
      </c>
      <c r="Q6" s="6">
        <v>4</v>
      </c>
      <c r="R6" s="6">
        <v>3</v>
      </c>
      <c r="S6" s="6">
        <v>1</v>
      </c>
      <c r="T6" s="6">
        <v>1</v>
      </c>
      <c r="U6" s="6">
        <v>5</v>
      </c>
      <c r="V6" s="6">
        <v>1</v>
      </c>
      <c r="W6" s="6">
        <v>2</v>
      </c>
      <c r="X6" s="6"/>
      <c r="Y6" s="6">
        <v>1</v>
      </c>
      <c r="Z6" s="6">
        <v>2</v>
      </c>
      <c r="AA6" s="6">
        <v>1</v>
      </c>
      <c r="AB6" s="6">
        <v>1</v>
      </c>
      <c r="AC6" s="6">
        <v>2</v>
      </c>
      <c r="AD6" s="6">
        <v>5</v>
      </c>
      <c r="AE6" s="6">
        <v>1</v>
      </c>
      <c r="AF6" s="9">
        <v>1</v>
      </c>
      <c r="AG6" s="6">
        <v>1</v>
      </c>
      <c r="AI6" s="6">
        <v>1</v>
      </c>
      <c r="AJ6" s="6">
        <v>2</v>
      </c>
      <c r="AK6" s="6">
        <v>1</v>
      </c>
      <c r="AL6" s="6">
        <v>1</v>
      </c>
      <c r="AM6" s="6">
        <v>1</v>
      </c>
      <c r="AN6" s="6">
        <v>3</v>
      </c>
      <c r="AO6" s="6">
        <v>2</v>
      </c>
      <c r="AP6" s="6"/>
      <c r="AQ6" s="6">
        <v>2</v>
      </c>
      <c r="AR6" s="6">
        <v>1</v>
      </c>
      <c r="AS6" s="6">
        <v>2</v>
      </c>
      <c r="AT6" s="6">
        <v>10</v>
      </c>
      <c r="AU6" s="6">
        <v>5</v>
      </c>
      <c r="AV6" s="6">
        <v>1</v>
      </c>
      <c r="AW6" s="6">
        <v>2</v>
      </c>
      <c r="AX6" s="6"/>
      <c r="AY6" s="6">
        <v>1</v>
      </c>
      <c r="AZ6" s="9">
        <v>1</v>
      </c>
      <c r="BA6" s="9">
        <v>2</v>
      </c>
      <c r="BB6" s="9"/>
      <c r="BC6" s="6">
        <v>1</v>
      </c>
      <c r="BD6" s="9">
        <v>1</v>
      </c>
      <c r="BE6" s="9">
        <v>2</v>
      </c>
      <c r="BF6" s="9"/>
      <c r="BG6" s="6">
        <v>1</v>
      </c>
      <c r="BH6" s="6">
        <v>3</v>
      </c>
      <c r="BI6" s="6">
        <v>1</v>
      </c>
      <c r="BJ6" s="6">
        <v>2</v>
      </c>
      <c r="BK6" s="6"/>
    </row>
    <row r="7" spans="1:63" s="7" customFormat="1" x14ac:dyDescent="0.3">
      <c r="A7" s="5" t="s">
        <v>66</v>
      </c>
      <c r="B7" s="6" t="s">
        <v>56</v>
      </c>
      <c r="C7" s="6">
        <v>1</v>
      </c>
      <c r="D7" s="6">
        <v>2</v>
      </c>
      <c r="E7" s="6">
        <v>1</v>
      </c>
      <c r="F7" s="6">
        <v>15</v>
      </c>
      <c r="G7" s="6">
        <v>2</v>
      </c>
      <c r="H7" s="6">
        <v>1</v>
      </c>
      <c r="I7" s="6">
        <v>1</v>
      </c>
      <c r="J7" s="6" t="s">
        <v>67</v>
      </c>
      <c r="K7" s="6">
        <v>2</v>
      </c>
      <c r="L7" s="6">
        <v>1</v>
      </c>
      <c r="M7" s="6"/>
      <c r="N7" s="6">
        <v>2</v>
      </c>
      <c r="O7" s="6">
        <v>1</v>
      </c>
      <c r="P7" s="6">
        <v>2</v>
      </c>
      <c r="Q7" s="6">
        <v>4</v>
      </c>
      <c r="R7" s="6">
        <v>4</v>
      </c>
      <c r="S7" s="6">
        <v>1</v>
      </c>
      <c r="T7" s="6">
        <v>1</v>
      </c>
      <c r="U7" s="6">
        <v>5</v>
      </c>
      <c r="V7" s="6">
        <v>2</v>
      </c>
      <c r="W7" s="6"/>
      <c r="X7" s="6"/>
      <c r="Y7" s="6">
        <v>1</v>
      </c>
      <c r="Z7" s="6">
        <v>2</v>
      </c>
      <c r="AA7" s="6">
        <v>2</v>
      </c>
      <c r="AB7" s="6">
        <v>1</v>
      </c>
      <c r="AC7" s="6">
        <v>2</v>
      </c>
      <c r="AD7" s="6">
        <v>2</v>
      </c>
      <c r="AE7" s="6">
        <v>1</v>
      </c>
      <c r="AF7" s="9">
        <v>1</v>
      </c>
      <c r="AG7" s="6">
        <v>1</v>
      </c>
      <c r="AI7" s="6">
        <v>1</v>
      </c>
      <c r="AJ7" s="6">
        <v>3</v>
      </c>
      <c r="AK7" s="6">
        <v>3</v>
      </c>
      <c r="AL7" s="6">
        <v>2</v>
      </c>
      <c r="AM7" s="6">
        <v>1</v>
      </c>
      <c r="AN7" s="6">
        <v>3</v>
      </c>
      <c r="AO7" s="6">
        <v>2</v>
      </c>
      <c r="AP7" s="6">
        <v>4</v>
      </c>
      <c r="AQ7" s="6">
        <v>1</v>
      </c>
      <c r="AR7" s="6">
        <v>3</v>
      </c>
      <c r="AS7" s="6">
        <v>1</v>
      </c>
      <c r="AT7" s="6">
        <v>15</v>
      </c>
      <c r="AU7" s="6">
        <v>5</v>
      </c>
      <c r="AV7" s="6">
        <v>1</v>
      </c>
      <c r="AW7" s="6">
        <v>2</v>
      </c>
      <c r="AX7" s="6"/>
      <c r="AY7" s="6">
        <v>1</v>
      </c>
      <c r="AZ7" s="9">
        <v>2</v>
      </c>
      <c r="BA7" s="9">
        <v>2</v>
      </c>
      <c r="BB7" s="9"/>
      <c r="BC7" s="6">
        <v>2</v>
      </c>
      <c r="BD7" s="9">
        <v>1</v>
      </c>
      <c r="BE7" s="9">
        <v>2</v>
      </c>
      <c r="BF7" s="9"/>
      <c r="BG7" s="6">
        <v>1</v>
      </c>
      <c r="BH7" s="6">
        <v>3</v>
      </c>
      <c r="BI7" s="6">
        <v>1</v>
      </c>
      <c r="BJ7" s="6">
        <v>2</v>
      </c>
      <c r="BK7" s="6"/>
    </row>
    <row r="8" spans="1:63" s="7" customFormat="1" x14ac:dyDescent="0.3">
      <c r="A8" s="5" t="s">
        <v>68</v>
      </c>
      <c r="B8" s="6" t="s">
        <v>56</v>
      </c>
      <c r="C8" s="6">
        <v>1</v>
      </c>
      <c r="D8" s="6">
        <v>2</v>
      </c>
      <c r="E8" s="6">
        <v>1</v>
      </c>
      <c r="F8" s="6">
        <v>9</v>
      </c>
      <c r="G8" s="6">
        <v>2</v>
      </c>
      <c r="H8" s="6">
        <v>1</v>
      </c>
      <c r="I8" s="6">
        <v>2</v>
      </c>
      <c r="J8" s="6" t="s">
        <v>69</v>
      </c>
      <c r="K8" s="6">
        <v>3</v>
      </c>
      <c r="L8" s="6">
        <v>1</v>
      </c>
      <c r="M8" s="6"/>
      <c r="N8" s="6">
        <v>2</v>
      </c>
      <c r="O8" s="6">
        <v>1</v>
      </c>
      <c r="P8" s="6">
        <v>2</v>
      </c>
      <c r="Q8" s="6">
        <v>3</v>
      </c>
      <c r="R8" s="6">
        <v>4</v>
      </c>
      <c r="S8" s="6">
        <v>1</v>
      </c>
      <c r="T8" s="6">
        <v>1</v>
      </c>
      <c r="U8" s="6">
        <v>5</v>
      </c>
      <c r="V8" s="6">
        <v>1</v>
      </c>
      <c r="W8" s="6">
        <v>2</v>
      </c>
      <c r="X8" s="6"/>
      <c r="Y8" s="6">
        <v>1</v>
      </c>
      <c r="Z8" s="6">
        <v>2</v>
      </c>
      <c r="AA8" s="6">
        <v>1</v>
      </c>
      <c r="AB8" s="6">
        <v>1</v>
      </c>
      <c r="AC8" s="6">
        <v>2</v>
      </c>
      <c r="AD8" s="6">
        <v>2</v>
      </c>
      <c r="AE8" s="6">
        <v>1</v>
      </c>
      <c r="AF8" s="9">
        <v>1</v>
      </c>
      <c r="AG8" s="6">
        <v>2</v>
      </c>
      <c r="AI8" s="6">
        <v>1</v>
      </c>
      <c r="AJ8" s="6">
        <v>2</v>
      </c>
      <c r="AK8" s="6">
        <v>1</v>
      </c>
      <c r="AL8" s="6">
        <v>1</v>
      </c>
      <c r="AM8" s="6">
        <v>1</v>
      </c>
      <c r="AN8" s="6">
        <v>3</v>
      </c>
      <c r="AO8" s="6">
        <v>2</v>
      </c>
      <c r="AP8" s="6">
        <v>3</v>
      </c>
      <c r="AQ8" s="6">
        <v>1</v>
      </c>
      <c r="AR8" s="6">
        <v>3</v>
      </c>
      <c r="AS8" s="6">
        <v>1</v>
      </c>
      <c r="AT8" s="6">
        <v>9</v>
      </c>
      <c r="AU8" s="6">
        <v>4</v>
      </c>
      <c r="AV8" s="6">
        <v>1</v>
      </c>
      <c r="AW8" s="6">
        <v>1</v>
      </c>
      <c r="AX8" s="6">
        <v>1</v>
      </c>
      <c r="AY8" s="6">
        <v>2</v>
      </c>
      <c r="AZ8" s="9">
        <v>1</v>
      </c>
      <c r="BA8" s="9">
        <v>1</v>
      </c>
      <c r="BB8" s="9">
        <v>1</v>
      </c>
      <c r="BC8" s="6">
        <v>2</v>
      </c>
      <c r="BD8" s="9">
        <v>1</v>
      </c>
      <c r="BE8" s="9">
        <v>1</v>
      </c>
      <c r="BF8" s="9">
        <v>1</v>
      </c>
      <c r="BG8" s="6">
        <v>2</v>
      </c>
      <c r="BH8" s="6">
        <v>3</v>
      </c>
      <c r="BI8" s="6">
        <v>1</v>
      </c>
      <c r="BJ8" s="6">
        <v>2</v>
      </c>
      <c r="BK8" s="6"/>
    </row>
    <row r="9" spans="1:63" s="7" customFormat="1" x14ac:dyDescent="0.3">
      <c r="A9" s="5" t="s">
        <v>70</v>
      </c>
      <c r="B9" s="6" t="s">
        <v>56</v>
      </c>
      <c r="C9" s="6">
        <v>1</v>
      </c>
      <c r="D9" s="6">
        <v>2</v>
      </c>
      <c r="E9" s="6">
        <v>2</v>
      </c>
      <c r="F9" s="6">
        <v>7</v>
      </c>
      <c r="G9" s="6">
        <v>2</v>
      </c>
      <c r="H9" s="6">
        <v>1</v>
      </c>
      <c r="I9" s="6">
        <v>1</v>
      </c>
      <c r="J9" s="6" t="s">
        <v>71</v>
      </c>
      <c r="K9" s="6">
        <v>1</v>
      </c>
      <c r="L9" s="6">
        <v>1</v>
      </c>
      <c r="M9" s="6">
        <v>2</v>
      </c>
      <c r="N9" s="6">
        <v>2</v>
      </c>
      <c r="O9" s="6">
        <v>1</v>
      </c>
      <c r="P9" s="6">
        <v>2</v>
      </c>
      <c r="Q9" s="6">
        <v>4</v>
      </c>
      <c r="R9" s="6">
        <v>3</v>
      </c>
      <c r="S9" s="6">
        <v>1</v>
      </c>
      <c r="T9" s="6">
        <v>1</v>
      </c>
      <c r="U9" s="6">
        <v>5</v>
      </c>
      <c r="V9" s="6">
        <v>1</v>
      </c>
      <c r="W9" s="6">
        <v>2</v>
      </c>
      <c r="X9" s="6"/>
      <c r="Y9" s="6">
        <v>1</v>
      </c>
      <c r="Z9" s="6">
        <v>1</v>
      </c>
      <c r="AA9" s="6">
        <v>1</v>
      </c>
      <c r="AB9" s="6">
        <v>1</v>
      </c>
      <c r="AC9" s="6">
        <v>1</v>
      </c>
      <c r="AD9" s="6">
        <v>3</v>
      </c>
      <c r="AE9" s="6">
        <v>1</v>
      </c>
      <c r="AF9" s="9">
        <v>1</v>
      </c>
      <c r="AG9" s="6">
        <v>1</v>
      </c>
      <c r="AI9" s="6">
        <v>1</v>
      </c>
      <c r="AJ9" s="6">
        <v>2</v>
      </c>
      <c r="AK9" s="6">
        <v>2</v>
      </c>
      <c r="AL9" s="6">
        <v>1</v>
      </c>
      <c r="AM9" s="6">
        <v>1</v>
      </c>
      <c r="AN9" s="6">
        <v>3</v>
      </c>
      <c r="AO9" s="6">
        <v>2</v>
      </c>
      <c r="AP9" s="6">
        <v>3</v>
      </c>
      <c r="AQ9" s="6">
        <v>1</v>
      </c>
      <c r="AR9" s="6">
        <v>3</v>
      </c>
      <c r="AS9" s="6">
        <v>1</v>
      </c>
      <c r="AT9" s="6">
        <v>7</v>
      </c>
      <c r="AU9" s="6">
        <v>4</v>
      </c>
      <c r="AV9" s="6">
        <v>1</v>
      </c>
      <c r="AW9" s="6">
        <v>2</v>
      </c>
      <c r="AX9" s="6"/>
      <c r="AY9" s="6">
        <v>1</v>
      </c>
      <c r="AZ9" s="9">
        <v>1</v>
      </c>
      <c r="BA9" s="9">
        <v>2</v>
      </c>
      <c r="BB9" s="9"/>
      <c r="BC9" s="6">
        <v>1</v>
      </c>
      <c r="BD9" s="9">
        <v>1</v>
      </c>
      <c r="BE9" s="9">
        <v>2</v>
      </c>
      <c r="BF9" s="9"/>
      <c r="BG9" s="6">
        <v>1</v>
      </c>
      <c r="BH9" s="6">
        <v>3</v>
      </c>
      <c r="BI9" s="6">
        <v>1</v>
      </c>
      <c r="BJ9" s="6">
        <v>2</v>
      </c>
      <c r="BK9" s="6"/>
    </row>
    <row r="10" spans="1:63" s="7" customFormat="1" x14ac:dyDescent="0.3">
      <c r="A10" s="5" t="s">
        <v>72</v>
      </c>
      <c r="B10" s="6" t="s">
        <v>56</v>
      </c>
      <c r="C10" s="6">
        <v>2</v>
      </c>
      <c r="D10" s="6">
        <v>4</v>
      </c>
      <c r="E10" s="6">
        <v>1</v>
      </c>
      <c r="F10" s="6">
        <v>10</v>
      </c>
      <c r="G10" s="6">
        <v>3</v>
      </c>
      <c r="H10" s="6">
        <v>1</v>
      </c>
      <c r="I10" s="6">
        <v>3</v>
      </c>
      <c r="J10" s="6" t="s">
        <v>73</v>
      </c>
      <c r="K10" s="6">
        <v>1</v>
      </c>
      <c r="L10" s="6">
        <v>1</v>
      </c>
      <c r="M10" s="6"/>
      <c r="N10" s="6">
        <v>2</v>
      </c>
      <c r="O10" s="6">
        <v>1</v>
      </c>
      <c r="P10" s="6">
        <v>2</v>
      </c>
      <c r="Q10" s="6">
        <v>4</v>
      </c>
      <c r="R10" s="6">
        <v>4</v>
      </c>
      <c r="S10" s="6">
        <v>1</v>
      </c>
      <c r="T10" s="6">
        <v>1</v>
      </c>
      <c r="U10" s="6">
        <v>5</v>
      </c>
      <c r="V10" s="6">
        <v>1</v>
      </c>
      <c r="W10" s="6">
        <v>4</v>
      </c>
      <c r="X10" s="6"/>
      <c r="Y10" s="6">
        <v>1</v>
      </c>
      <c r="Z10" s="6">
        <v>2</v>
      </c>
      <c r="AA10" s="6">
        <v>2</v>
      </c>
      <c r="AB10" s="6">
        <v>1</v>
      </c>
      <c r="AC10" s="6">
        <v>2</v>
      </c>
      <c r="AD10" s="6">
        <v>2</v>
      </c>
      <c r="AE10" s="6">
        <v>1</v>
      </c>
      <c r="AF10" s="9">
        <v>2</v>
      </c>
      <c r="AG10" s="6">
        <v>2</v>
      </c>
      <c r="AI10" s="6">
        <v>1</v>
      </c>
      <c r="AJ10" s="6">
        <v>2</v>
      </c>
      <c r="AK10" s="6">
        <v>1</v>
      </c>
      <c r="AL10" s="6">
        <v>1</v>
      </c>
      <c r="AM10" s="6">
        <v>1</v>
      </c>
      <c r="AN10" s="6">
        <v>3</v>
      </c>
      <c r="AO10" s="6">
        <v>2</v>
      </c>
      <c r="AP10" s="6">
        <v>3</v>
      </c>
      <c r="AQ10" s="6">
        <v>1</v>
      </c>
      <c r="AR10" s="6">
        <v>3</v>
      </c>
      <c r="AS10" s="6">
        <v>1</v>
      </c>
      <c r="AT10" s="6">
        <v>10</v>
      </c>
      <c r="AU10" s="6">
        <v>4</v>
      </c>
      <c r="AV10" s="6">
        <v>1</v>
      </c>
      <c r="AW10" s="6">
        <v>2</v>
      </c>
      <c r="AX10" s="6"/>
      <c r="AY10" s="6">
        <v>1</v>
      </c>
      <c r="AZ10" s="9">
        <v>1</v>
      </c>
      <c r="BA10" s="9">
        <v>2</v>
      </c>
      <c r="BB10" s="9"/>
      <c r="BC10" s="6">
        <v>1</v>
      </c>
      <c r="BD10" s="9">
        <v>1</v>
      </c>
      <c r="BE10" s="9">
        <v>2</v>
      </c>
      <c r="BF10" s="9"/>
      <c r="BG10" s="6">
        <v>1</v>
      </c>
      <c r="BH10" s="6">
        <v>3</v>
      </c>
      <c r="BI10" s="6">
        <v>1</v>
      </c>
      <c r="BJ10" s="6">
        <v>2</v>
      </c>
      <c r="BK10" s="6"/>
    </row>
    <row r="11" spans="1:63" s="7" customFormat="1" x14ac:dyDescent="0.3">
      <c r="A11" s="5" t="s">
        <v>74</v>
      </c>
      <c r="B11" s="6" t="s">
        <v>56</v>
      </c>
      <c r="C11" s="6">
        <v>1</v>
      </c>
      <c r="D11" s="6">
        <v>2</v>
      </c>
      <c r="E11" s="6">
        <v>2</v>
      </c>
      <c r="F11" s="6">
        <v>9</v>
      </c>
      <c r="G11" s="6">
        <v>1</v>
      </c>
      <c r="H11" s="6">
        <v>1</v>
      </c>
      <c r="I11" s="6">
        <v>1</v>
      </c>
      <c r="J11" s="6" t="s">
        <v>75</v>
      </c>
      <c r="K11" s="6">
        <v>1</v>
      </c>
      <c r="L11" s="6">
        <v>1</v>
      </c>
      <c r="M11" s="6">
        <v>2</v>
      </c>
      <c r="N11" s="6">
        <v>2</v>
      </c>
      <c r="O11" s="6">
        <v>1</v>
      </c>
      <c r="P11" s="6">
        <v>2</v>
      </c>
      <c r="Q11" s="6">
        <v>3</v>
      </c>
      <c r="R11" s="6">
        <v>1</v>
      </c>
      <c r="S11" s="6"/>
      <c r="T11" s="6"/>
      <c r="U11" s="6">
        <v>5</v>
      </c>
      <c r="V11" s="6">
        <v>1</v>
      </c>
      <c r="W11" s="6">
        <v>2</v>
      </c>
      <c r="X11" s="6"/>
      <c r="Y11" s="6">
        <v>1</v>
      </c>
      <c r="Z11" s="6">
        <v>1</v>
      </c>
      <c r="AA11" s="6">
        <v>1</v>
      </c>
      <c r="AB11" s="6">
        <v>1</v>
      </c>
      <c r="AC11" s="6">
        <v>1</v>
      </c>
      <c r="AD11" s="6">
        <v>2</v>
      </c>
      <c r="AE11" s="6">
        <v>1</v>
      </c>
      <c r="AF11" s="9">
        <v>1</v>
      </c>
      <c r="AG11" s="6">
        <v>1</v>
      </c>
      <c r="AI11" s="6">
        <v>1</v>
      </c>
      <c r="AJ11" s="6">
        <v>1</v>
      </c>
      <c r="AK11" s="6">
        <v>1</v>
      </c>
      <c r="AL11" s="6">
        <v>1</v>
      </c>
      <c r="AM11" s="6">
        <v>1</v>
      </c>
      <c r="AN11" s="6">
        <v>2</v>
      </c>
      <c r="AO11" s="6">
        <v>2</v>
      </c>
      <c r="AP11" s="6">
        <v>3</v>
      </c>
      <c r="AQ11" s="6">
        <v>1</v>
      </c>
      <c r="AR11" s="6">
        <v>3</v>
      </c>
      <c r="AS11" s="6">
        <v>1</v>
      </c>
      <c r="AT11" s="6">
        <v>9</v>
      </c>
      <c r="AU11" s="6">
        <v>5</v>
      </c>
      <c r="AV11" s="6">
        <v>1</v>
      </c>
      <c r="AW11" s="6">
        <v>1</v>
      </c>
      <c r="AX11" s="6">
        <v>1</v>
      </c>
      <c r="AY11" s="6">
        <v>2</v>
      </c>
      <c r="AZ11" s="9">
        <v>2</v>
      </c>
      <c r="BA11" s="9">
        <v>1</v>
      </c>
      <c r="BB11" s="9">
        <v>2</v>
      </c>
      <c r="BC11" s="6">
        <v>1</v>
      </c>
      <c r="BD11" s="9">
        <v>1</v>
      </c>
      <c r="BE11" s="9">
        <v>2</v>
      </c>
      <c r="BF11" s="9"/>
      <c r="BG11" s="6">
        <v>1</v>
      </c>
      <c r="BH11" s="6">
        <v>3</v>
      </c>
      <c r="BI11" s="6">
        <v>1</v>
      </c>
      <c r="BJ11" s="6">
        <v>2</v>
      </c>
      <c r="BK11" s="6"/>
    </row>
    <row r="12" spans="1:63" s="7" customFormat="1" x14ac:dyDescent="0.3">
      <c r="A12" s="5" t="s">
        <v>76</v>
      </c>
      <c r="B12" s="6" t="s">
        <v>56</v>
      </c>
      <c r="C12" s="6">
        <v>1</v>
      </c>
      <c r="D12" s="6">
        <v>3</v>
      </c>
      <c r="E12" s="6">
        <v>1</v>
      </c>
      <c r="F12" s="6">
        <v>11</v>
      </c>
      <c r="G12" s="6">
        <v>2</v>
      </c>
      <c r="H12" s="6">
        <v>1</v>
      </c>
      <c r="I12" s="6">
        <v>2</v>
      </c>
      <c r="J12" s="6" t="s">
        <v>77</v>
      </c>
      <c r="K12" s="6">
        <v>1</v>
      </c>
      <c r="L12" s="6">
        <v>1</v>
      </c>
      <c r="M12" s="6"/>
      <c r="N12" s="6">
        <v>2</v>
      </c>
      <c r="O12" s="6">
        <v>1</v>
      </c>
      <c r="P12" s="6">
        <v>2</v>
      </c>
      <c r="Q12" s="6">
        <v>1</v>
      </c>
      <c r="R12" s="6">
        <v>4</v>
      </c>
      <c r="S12" s="6">
        <v>1</v>
      </c>
      <c r="T12" s="6">
        <v>1</v>
      </c>
      <c r="U12" s="6">
        <v>5</v>
      </c>
      <c r="V12" s="6">
        <v>1</v>
      </c>
      <c r="W12" s="6">
        <v>4</v>
      </c>
      <c r="X12" s="6"/>
      <c r="Y12" s="6">
        <v>1</v>
      </c>
      <c r="Z12" s="6">
        <v>2</v>
      </c>
      <c r="AA12" s="6">
        <v>2</v>
      </c>
      <c r="AB12" s="6">
        <v>1</v>
      </c>
      <c r="AC12" s="6">
        <v>2</v>
      </c>
      <c r="AD12" s="6">
        <v>2</v>
      </c>
      <c r="AE12" s="6">
        <v>1</v>
      </c>
      <c r="AF12" s="9">
        <v>1</v>
      </c>
      <c r="AG12" s="6">
        <v>2</v>
      </c>
      <c r="AI12" s="6">
        <v>1</v>
      </c>
      <c r="AJ12" s="6">
        <v>2</v>
      </c>
      <c r="AK12" s="6">
        <v>2</v>
      </c>
      <c r="AL12" s="6">
        <v>1</v>
      </c>
      <c r="AM12" s="6">
        <v>1</v>
      </c>
      <c r="AN12" s="6">
        <v>3</v>
      </c>
      <c r="AO12" s="6">
        <v>2</v>
      </c>
      <c r="AP12" s="6">
        <v>3</v>
      </c>
      <c r="AQ12" s="6">
        <v>1</v>
      </c>
      <c r="AR12" s="6">
        <v>3</v>
      </c>
      <c r="AS12" s="6">
        <v>1</v>
      </c>
      <c r="AT12" s="6">
        <v>11</v>
      </c>
      <c r="AU12" s="6">
        <v>4</v>
      </c>
      <c r="AV12" s="6">
        <v>2</v>
      </c>
      <c r="AW12" s="6">
        <v>2</v>
      </c>
      <c r="AX12" s="6"/>
      <c r="AY12" s="6">
        <v>2</v>
      </c>
      <c r="AZ12" s="9">
        <v>2</v>
      </c>
      <c r="BA12" s="9">
        <v>2</v>
      </c>
      <c r="BB12" s="9"/>
      <c r="BC12" s="6">
        <v>2</v>
      </c>
      <c r="BD12" s="9">
        <v>2</v>
      </c>
      <c r="BE12" s="9">
        <v>2</v>
      </c>
      <c r="BF12" s="9"/>
      <c r="BG12" s="6">
        <v>2</v>
      </c>
      <c r="BH12" s="6">
        <v>3</v>
      </c>
      <c r="BI12" s="6">
        <v>1</v>
      </c>
      <c r="BJ12" s="6">
        <v>2</v>
      </c>
      <c r="BK12" s="6"/>
    </row>
    <row r="13" spans="1:63" s="7" customFormat="1" x14ac:dyDescent="0.3">
      <c r="A13" s="5" t="s">
        <v>78</v>
      </c>
      <c r="B13" s="6" t="s">
        <v>56</v>
      </c>
      <c r="C13" s="6">
        <v>1</v>
      </c>
      <c r="D13" s="6">
        <v>4</v>
      </c>
      <c r="E13" s="6">
        <v>1</v>
      </c>
      <c r="F13" s="6">
        <v>11</v>
      </c>
      <c r="G13" s="6">
        <v>2</v>
      </c>
      <c r="H13" s="6">
        <v>1</v>
      </c>
      <c r="I13" s="6">
        <v>3</v>
      </c>
      <c r="J13" s="6" t="s">
        <v>79</v>
      </c>
      <c r="K13" s="6">
        <v>1</v>
      </c>
      <c r="L13" s="6">
        <v>1</v>
      </c>
      <c r="M13" s="6"/>
      <c r="N13" s="6">
        <v>2</v>
      </c>
      <c r="O13" s="6">
        <v>1</v>
      </c>
      <c r="P13" s="6">
        <v>1</v>
      </c>
      <c r="Q13" s="6">
        <v>1</v>
      </c>
      <c r="R13" s="6">
        <v>4</v>
      </c>
      <c r="S13" s="6">
        <v>1</v>
      </c>
      <c r="T13" s="6">
        <v>1</v>
      </c>
      <c r="U13" s="6">
        <v>5</v>
      </c>
      <c r="V13" s="6">
        <v>5</v>
      </c>
      <c r="W13" s="6"/>
      <c r="X13" s="6"/>
      <c r="Y13" s="6">
        <v>1</v>
      </c>
      <c r="Z13" s="6">
        <v>2</v>
      </c>
      <c r="AA13" s="6">
        <v>1</v>
      </c>
      <c r="AB13" s="6">
        <v>1</v>
      </c>
      <c r="AC13" s="6">
        <v>2</v>
      </c>
      <c r="AD13" s="6">
        <v>2</v>
      </c>
      <c r="AE13" s="6">
        <v>1</v>
      </c>
      <c r="AF13" s="9">
        <v>2</v>
      </c>
      <c r="AG13" s="6">
        <v>2</v>
      </c>
      <c r="AI13" s="6">
        <v>1</v>
      </c>
      <c r="AJ13" s="6">
        <v>2</v>
      </c>
      <c r="AK13" s="6">
        <v>1</v>
      </c>
      <c r="AL13" s="6">
        <v>1</v>
      </c>
      <c r="AM13" s="6">
        <v>1</v>
      </c>
      <c r="AN13" s="6">
        <v>4</v>
      </c>
      <c r="AO13" s="6">
        <v>2</v>
      </c>
      <c r="AP13" s="6"/>
      <c r="AQ13" s="6">
        <v>2</v>
      </c>
      <c r="AR13" s="6">
        <v>3</v>
      </c>
      <c r="AS13" s="6">
        <v>1</v>
      </c>
      <c r="AT13" s="6">
        <v>11</v>
      </c>
      <c r="AU13" s="6">
        <v>4</v>
      </c>
      <c r="AV13" s="6">
        <v>1</v>
      </c>
      <c r="AW13" s="6">
        <v>2</v>
      </c>
      <c r="AX13" s="6"/>
      <c r="AY13" s="6">
        <v>1</v>
      </c>
      <c r="AZ13" s="9">
        <v>1</v>
      </c>
      <c r="BA13" s="9">
        <v>2</v>
      </c>
      <c r="BB13" s="9"/>
      <c r="BC13" s="6">
        <v>1</v>
      </c>
      <c r="BD13" s="9">
        <v>1</v>
      </c>
      <c r="BE13" s="9">
        <v>2</v>
      </c>
      <c r="BF13" s="9"/>
      <c r="BG13" s="6">
        <v>1</v>
      </c>
      <c r="BH13" s="6">
        <v>3</v>
      </c>
      <c r="BI13" s="6">
        <v>1</v>
      </c>
      <c r="BJ13" s="6">
        <v>2</v>
      </c>
      <c r="BK13" s="6"/>
    </row>
    <row r="14" spans="1:63" x14ac:dyDescent="0.3">
      <c r="A14" s="5" t="s">
        <v>80</v>
      </c>
      <c r="B14" s="6" t="s">
        <v>56</v>
      </c>
      <c r="C14" s="6">
        <v>1</v>
      </c>
      <c r="D14" s="6">
        <v>2</v>
      </c>
      <c r="E14" s="6">
        <v>2</v>
      </c>
      <c r="F14" s="6">
        <v>9</v>
      </c>
      <c r="G14" s="6">
        <v>1</v>
      </c>
      <c r="H14" s="6">
        <v>1</v>
      </c>
      <c r="I14" s="6">
        <v>1</v>
      </c>
      <c r="J14" s="6" t="s">
        <v>75</v>
      </c>
      <c r="K14" s="6">
        <v>1</v>
      </c>
      <c r="L14" s="6">
        <v>1</v>
      </c>
      <c r="M14" s="6"/>
      <c r="N14" s="6">
        <v>2</v>
      </c>
      <c r="O14" s="6">
        <v>1</v>
      </c>
      <c r="P14" s="6">
        <v>2</v>
      </c>
      <c r="Q14" s="6">
        <v>1</v>
      </c>
      <c r="R14" s="6">
        <v>4</v>
      </c>
      <c r="S14" s="6">
        <v>1</v>
      </c>
      <c r="T14" s="6">
        <v>1</v>
      </c>
      <c r="U14" s="6">
        <v>5</v>
      </c>
      <c r="V14" s="6">
        <v>1</v>
      </c>
      <c r="W14" s="6"/>
      <c r="X14" s="6"/>
      <c r="Y14" s="6">
        <v>1</v>
      </c>
      <c r="Z14" s="6">
        <v>2</v>
      </c>
      <c r="AA14" s="6">
        <v>1</v>
      </c>
      <c r="AB14" s="6">
        <v>1</v>
      </c>
      <c r="AC14" s="6">
        <v>2</v>
      </c>
      <c r="AD14" s="6">
        <v>2</v>
      </c>
      <c r="AE14" s="6">
        <v>1</v>
      </c>
      <c r="AF14" s="9">
        <v>1</v>
      </c>
      <c r="AG14" s="6">
        <v>2</v>
      </c>
      <c r="AI14" s="6">
        <v>1</v>
      </c>
      <c r="AJ14" s="6">
        <v>1</v>
      </c>
      <c r="AK14" s="6">
        <v>2</v>
      </c>
      <c r="AL14" s="6">
        <v>1</v>
      </c>
      <c r="AM14" s="6">
        <v>1</v>
      </c>
      <c r="AN14" s="6">
        <v>4</v>
      </c>
      <c r="AO14" s="6">
        <v>2</v>
      </c>
      <c r="AP14" s="6">
        <v>3</v>
      </c>
      <c r="AQ14" s="6">
        <v>1</v>
      </c>
      <c r="AR14" s="6">
        <v>4</v>
      </c>
      <c r="AS14" s="6">
        <v>1</v>
      </c>
      <c r="AT14" s="6">
        <v>9</v>
      </c>
      <c r="AU14" s="6">
        <v>4</v>
      </c>
      <c r="AV14" s="6">
        <v>1</v>
      </c>
      <c r="AW14" s="6">
        <v>2</v>
      </c>
      <c r="AX14" s="8"/>
      <c r="AY14" s="6">
        <v>1</v>
      </c>
      <c r="AZ14" s="9">
        <v>1</v>
      </c>
      <c r="BA14" s="9">
        <v>2</v>
      </c>
      <c r="BB14" s="10"/>
      <c r="BC14" s="8">
        <v>1</v>
      </c>
      <c r="BD14" s="9">
        <v>1</v>
      </c>
      <c r="BE14" s="9">
        <v>2</v>
      </c>
      <c r="BF14" s="10"/>
      <c r="BG14" s="6">
        <v>1</v>
      </c>
      <c r="BH14" s="6">
        <v>3</v>
      </c>
      <c r="BI14" s="6">
        <v>1</v>
      </c>
      <c r="BJ14" s="6">
        <v>2</v>
      </c>
      <c r="BK14" s="8"/>
    </row>
    <row r="15" spans="1:63" x14ac:dyDescent="0.3">
      <c r="A15" s="5" t="s">
        <v>81</v>
      </c>
      <c r="B15" s="6" t="s">
        <v>56</v>
      </c>
      <c r="C15" s="6">
        <v>2</v>
      </c>
      <c r="D15" s="6">
        <v>2</v>
      </c>
      <c r="E15" s="6">
        <v>1</v>
      </c>
      <c r="F15" s="6">
        <v>10</v>
      </c>
      <c r="G15" s="6">
        <v>2</v>
      </c>
      <c r="H15" s="6">
        <v>1</v>
      </c>
      <c r="I15" s="6">
        <v>2</v>
      </c>
      <c r="J15" s="6" t="s">
        <v>82</v>
      </c>
      <c r="K15" s="6">
        <v>1</v>
      </c>
      <c r="L15" s="6">
        <v>1</v>
      </c>
      <c r="M15" s="6">
        <v>2</v>
      </c>
      <c r="N15" s="6">
        <v>2</v>
      </c>
      <c r="O15" s="6">
        <v>1</v>
      </c>
      <c r="P15" s="6">
        <v>2</v>
      </c>
      <c r="Q15" s="6">
        <v>3</v>
      </c>
      <c r="R15" s="6">
        <v>4</v>
      </c>
      <c r="S15" s="6">
        <v>1</v>
      </c>
      <c r="T15" s="6">
        <v>1</v>
      </c>
      <c r="U15" s="6">
        <v>5</v>
      </c>
      <c r="V15" s="6">
        <v>1</v>
      </c>
      <c r="W15" s="6"/>
      <c r="X15" s="6"/>
      <c r="Y15" s="6">
        <v>1</v>
      </c>
      <c r="Z15" s="6">
        <v>2</v>
      </c>
      <c r="AA15" s="6">
        <v>1</v>
      </c>
      <c r="AB15" s="6">
        <v>1</v>
      </c>
      <c r="AC15" s="6">
        <v>2</v>
      </c>
      <c r="AD15" s="6">
        <v>2</v>
      </c>
      <c r="AE15" s="6">
        <v>1</v>
      </c>
      <c r="AF15" s="9">
        <v>1</v>
      </c>
      <c r="AG15" s="6">
        <v>1</v>
      </c>
      <c r="AI15" s="6">
        <v>1</v>
      </c>
      <c r="AJ15" s="6">
        <v>3</v>
      </c>
      <c r="AK15" s="6">
        <v>2</v>
      </c>
      <c r="AL15" s="6">
        <v>1</v>
      </c>
      <c r="AM15" s="6">
        <v>1</v>
      </c>
      <c r="AN15" s="6">
        <v>4</v>
      </c>
      <c r="AO15" s="6">
        <v>2</v>
      </c>
      <c r="AP15" s="6">
        <v>3</v>
      </c>
      <c r="AQ15" s="6">
        <v>1</v>
      </c>
      <c r="AR15" s="6">
        <v>1</v>
      </c>
      <c r="AS15" s="6">
        <v>2</v>
      </c>
      <c r="AT15" s="6">
        <v>10</v>
      </c>
      <c r="AU15" s="6">
        <v>5</v>
      </c>
      <c r="AV15" s="6">
        <v>1</v>
      </c>
      <c r="AW15" s="6">
        <v>2</v>
      </c>
      <c r="AX15" s="8"/>
      <c r="AY15" s="6">
        <v>1</v>
      </c>
      <c r="AZ15" s="9">
        <v>1</v>
      </c>
      <c r="BA15" s="9">
        <v>2</v>
      </c>
      <c r="BB15" s="10"/>
      <c r="BC15" s="8">
        <v>1</v>
      </c>
      <c r="BD15" s="9">
        <v>1</v>
      </c>
      <c r="BE15" s="9">
        <v>2</v>
      </c>
      <c r="BF15" s="10"/>
      <c r="BG15" s="6">
        <v>1</v>
      </c>
      <c r="BH15" s="6">
        <v>3</v>
      </c>
      <c r="BI15" s="6">
        <v>1</v>
      </c>
      <c r="BJ15" s="6">
        <v>2</v>
      </c>
      <c r="BK15" s="8"/>
    </row>
    <row r="16" spans="1:63" x14ac:dyDescent="0.3">
      <c r="A16" s="5" t="s">
        <v>83</v>
      </c>
      <c r="B16" s="6" t="s">
        <v>56</v>
      </c>
      <c r="C16" s="6">
        <v>1</v>
      </c>
      <c r="D16" s="6">
        <v>2</v>
      </c>
      <c r="E16" s="6">
        <v>2</v>
      </c>
      <c r="F16" s="6">
        <v>9</v>
      </c>
      <c r="G16" s="6">
        <v>2</v>
      </c>
      <c r="H16" s="6">
        <v>1</v>
      </c>
      <c r="I16" s="6">
        <v>1</v>
      </c>
      <c r="J16" s="6" t="s">
        <v>84</v>
      </c>
      <c r="K16" s="6">
        <v>2</v>
      </c>
      <c r="L16" s="6">
        <v>1</v>
      </c>
      <c r="M16" s="6"/>
      <c r="N16" s="6">
        <v>2</v>
      </c>
      <c r="O16" s="6">
        <v>1</v>
      </c>
      <c r="P16" s="6">
        <v>2</v>
      </c>
      <c r="Q16" s="6">
        <v>4</v>
      </c>
      <c r="R16" s="6">
        <v>1</v>
      </c>
      <c r="S16" s="8"/>
      <c r="T16" s="8"/>
      <c r="U16" s="6">
        <v>5</v>
      </c>
      <c r="V16" s="6">
        <v>1</v>
      </c>
      <c r="W16" s="6"/>
      <c r="X16" s="6"/>
      <c r="Y16" s="6">
        <v>1</v>
      </c>
      <c r="Z16" s="6">
        <v>2</v>
      </c>
      <c r="AA16" s="6">
        <v>2</v>
      </c>
      <c r="AB16" s="6">
        <v>1</v>
      </c>
      <c r="AC16" s="6">
        <v>2</v>
      </c>
      <c r="AD16" s="6">
        <v>2</v>
      </c>
      <c r="AE16" s="6">
        <v>1</v>
      </c>
      <c r="AF16" s="9">
        <v>1</v>
      </c>
      <c r="AG16" s="6">
        <v>1</v>
      </c>
      <c r="AI16" s="6">
        <v>1</v>
      </c>
      <c r="AJ16" s="6">
        <v>2</v>
      </c>
      <c r="AK16" s="6">
        <v>1</v>
      </c>
      <c r="AL16" s="6">
        <v>1</v>
      </c>
      <c r="AM16" s="6">
        <v>1</v>
      </c>
      <c r="AN16" s="6">
        <v>3</v>
      </c>
      <c r="AO16" s="6">
        <v>2</v>
      </c>
      <c r="AP16" s="6">
        <v>3</v>
      </c>
      <c r="AQ16" s="6">
        <v>1</v>
      </c>
      <c r="AR16" s="6">
        <v>3</v>
      </c>
      <c r="AS16" s="6">
        <v>1</v>
      </c>
      <c r="AT16" s="6">
        <v>9</v>
      </c>
      <c r="AU16" s="6">
        <v>4</v>
      </c>
      <c r="AV16" s="6">
        <v>1</v>
      </c>
      <c r="AW16" s="6">
        <v>2</v>
      </c>
      <c r="AX16" s="8"/>
      <c r="AY16" s="6">
        <v>1</v>
      </c>
      <c r="AZ16" s="9">
        <v>1</v>
      </c>
      <c r="BA16" s="9">
        <v>2</v>
      </c>
      <c r="BB16" s="10"/>
      <c r="BC16" s="8">
        <v>1</v>
      </c>
      <c r="BD16" s="9">
        <v>1</v>
      </c>
      <c r="BE16" s="9">
        <v>2</v>
      </c>
      <c r="BF16" s="10"/>
      <c r="BG16" s="6">
        <v>1</v>
      </c>
      <c r="BH16" s="6">
        <v>3</v>
      </c>
      <c r="BI16" s="6">
        <v>1</v>
      </c>
      <c r="BJ16" s="6">
        <v>2</v>
      </c>
      <c r="BK16" s="8"/>
    </row>
    <row r="17" spans="1:63" x14ac:dyDescent="0.3">
      <c r="A17" s="5" t="s">
        <v>85</v>
      </c>
      <c r="B17" s="6" t="s">
        <v>56</v>
      </c>
      <c r="C17" s="6">
        <v>1</v>
      </c>
      <c r="D17" s="6">
        <v>2</v>
      </c>
      <c r="E17" s="6">
        <v>2</v>
      </c>
      <c r="F17" s="6">
        <v>12</v>
      </c>
      <c r="G17" s="6">
        <v>2</v>
      </c>
      <c r="H17" s="6">
        <v>1</v>
      </c>
      <c r="I17" s="6">
        <v>1</v>
      </c>
      <c r="J17" s="6" t="s">
        <v>86</v>
      </c>
      <c r="K17" s="6">
        <v>1</v>
      </c>
      <c r="L17" s="6">
        <v>1</v>
      </c>
      <c r="M17" s="6">
        <v>2</v>
      </c>
      <c r="N17" s="6">
        <v>2</v>
      </c>
      <c r="O17" s="6">
        <v>1</v>
      </c>
      <c r="P17" s="6">
        <v>2</v>
      </c>
      <c r="Q17" s="6">
        <v>4</v>
      </c>
      <c r="R17" s="6">
        <v>2</v>
      </c>
      <c r="S17" s="6">
        <v>1</v>
      </c>
      <c r="T17" s="6">
        <v>1</v>
      </c>
      <c r="U17" s="6">
        <v>5</v>
      </c>
      <c r="V17" s="6">
        <v>1</v>
      </c>
      <c r="W17" s="6"/>
      <c r="X17" s="6"/>
      <c r="Y17" s="6">
        <v>1</v>
      </c>
      <c r="Z17" s="6">
        <v>1</v>
      </c>
      <c r="AA17" s="6">
        <v>1</v>
      </c>
      <c r="AB17" s="6">
        <v>1</v>
      </c>
      <c r="AC17" s="6">
        <v>1</v>
      </c>
      <c r="AD17" s="6">
        <v>2</v>
      </c>
      <c r="AE17" s="6">
        <v>1</v>
      </c>
      <c r="AF17" s="9">
        <v>1</v>
      </c>
      <c r="AG17" s="6">
        <v>2</v>
      </c>
      <c r="AI17" s="6">
        <v>1</v>
      </c>
      <c r="AJ17" s="6">
        <v>3</v>
      </c>
      <c r="AK17" s="6">
        <v>1</v>
      </c>
      <c r="AL17" s="6">
        <v>1</v>
      </c>
      <c r="AM17" s="6">
        <v>1</v>
      </c>
      <c r="AN17" s="6">
        <v>3</v>
      </c>
      <c r="AO17" s="6">
        <v>2</v>
      </c>
      <c r="AP17" s="6"/>
      <c r="AQ17" s="6">
        <v>2</v>
      </c>
      <c r="AR17" s="6">
        <v>1</v>
      </c>
      <c r="AS17" s="6">
        <v>2</v>
      </c>
      <c r="AT17" s="6">
        <v>12</v>
      </c>
      <c r="AU17" s="6">
        <v>4</v>
      </c>
      <c r="AV17" s="6">
        <v>1</v>
      </c>
      <c r="AW17" s="6">
        <v>2</v>
      </c>
      <c r="AX17" s="8"/>
      <c r="AY17" s="6">
        <v>1</v>
      </c>
      <c r="AZ17" s="9">
        <v>1</v>
      </c>
      <c r="BA17" s="9">
        <v>2</v>
      </c>
      <c r="BB17" s="10"/>
      <c r="BC17" s="8">
        <v>1</v>
      </c>
      <c r="BD17" s="9">
        <v>1</v>
      </c>
      <c r="BE17" s="9">
        <v>2</v>
      </c>
      <c r="BF17" s="10"/>
      <c r="BG17" s="6">
        <v>1</v>
      </c>
      <c r="BH17" s="6">
        <v>3</v>
      </c>
      <c r="BI17" s="6">
        <v>1</v>
      </c>
      <c r="BJ17" s="6">
        <v>2</v>
      </c>
      <c r="BK17" s="8"/>
    </row>
    <row r="18" spans="1:63" x14ac:dyDescent="0.3">
      <c r="A18" s="5" t="s">
        <v>87</v>
      </c>
      <c r="B18" s="6" t="s">
        <v>56</v>
      </c>
      <c r="C18" s="6">
        <v>1</v>
      </c>
      <c r="D18" s="6">
        <v>3</v>
      </c>
      <c r="E18" s="6">
        <v>1</v>
      </c>
      <c r="F18" s="6">
        <v>9</v>
      </c>
      <c r="G18" s="6">
        <v>2</v>
      </c>
      <c r="H18" s="6">
        <v>1</v>
      </c>
      <c r="I18" s="6">
        <v>2</v>
      </c>
      <c r="J18" s="6" t="s">
        <v>88</v>
      </c>
      <c r="K18" s="6">
        <v>1</v>
      </c>
      <c r="L18" s="6">
        <v>1</v>
      </c>
      <c r="M18" s="6"/>
      <c r="N18" s="6">
        <v>2</v>
      </c>
      <c r="O18" s="6">
        <v>1</v>
      </c>
      <c r="P18" s="6">
        <v>2</v>
      </c>
      <c r="Q18" s="6">
        <v>1</v>
      </c>
      <c r="R18" s="6">
        <v>4</v>
      </c>
      <c r="S18" s="6">
        <v>1</v>
      </c>
      <c r="T18" s="6">
        <v>1</v>
      </c>
      <c r="U18" s="6">
        <v>5</v>
      </c>
      <c r="V18" s="6">
        <v>1</v>
      </c>
      <c r="W18" s="6"/>
      <c r="X18" s="6"/>
      <c r="Y18" s="6">
        <v>1</v>
      </c>
      <c r="Z18" s="6">
        <v>2</v>
      </c>
      <c r="AA18" s="6">
        <v>2</v>
      </c>
      <c r="AB18" s="6">
        <v>1</v>
      </c>
      <c r="AC18" s="6">
        <v>2</v>
      </c>
      <c r="AD18" s="6">
        <v>2</v>
      </c>
      <c r="AE18" s="6">
        <v>1</v>
      </c>
      <c r="AF18" s="9">
        <v>2</v>
      </c>
      <c r="AG18" s="6">
        <v>2</v>
      </c>
      <c r="AI18" s="6">
        <v>1</v>
      </c>
      <c r="AJ18" s="6">
        <v>2</v>
      </c>
      <c r="AK18" s="6">
        <v>1</v>
      </c>
      <c r="AL18" s="6">
        <v>1</v>
      </c>
      <c r="AM18" s="6">
        <v>1</v>
      </c>
      <c r="AN18" s="6">
        <v>2</v>
      </c>
      <c r="AO18" s="6">
        <v>2</v>
      </c>
      <c r="AP18" s="6">
        <v>3</v>
      </c>
      <c r="AQ18" s="6">
        <v>1</v>
      </c>
      <c r="AR18" s="6">
        <v>3</v>
      </c>
      <c r="AS18" s="6">
        <v>1</v>
      </c>
      <c r="AT18" s="6">
        <v>9</v>
      </c>
      <c r="AU18" s="6">
        <v>5</v>
      </c>
      <c r="AV18" s="6">
        <v>1</v>
      </c>
      <c r="AW18" s="6">
        <v>2</v>
      </c>
      <c r="AX18" s="8"/>
      <c r="AY18" s="6">
        <v>1</v>
      </c>
      <c r="AZ18" s="9">
        <v>1</v>
      </c>
      <c r="BA18" s="9">
        <v>2</v>
      </c>
      <c r="BB18" s="10"/>
      <c r="BC18" s="8">
        <v>1</v>
      </c>
      <c r="BD18" s="9">
        <v>1</v>
      </c>
      <c r="BE18" s="9">
        <v>2</v>
      </c>
      <c r="BF18" s="10"/>
      <c r="BG18" s="6">
        <v>1</v>
      </c>
      <c r="BH18" s="6">
        <v>3</v>
      </c>
      <c r="BI18" s="6">
        <v>1</v>
      </c>
      <c r="BJ18" s="6">
        <v>2</v>
      </c>
      <c r="BK18" s="8"/>
    </row>
    <row r="19" spans="1:63" x14ac:dyDescent="0.3">
      <c r="A19" s="5" t="s">
        <v>89</v>
      </c>
      <c r="B19" s="6" t="s">
        <v>56</v>
      </c>
      <c r="C19" s="6">
        <v>1</v>
      </c>
      <c r="D19" s="6">
        <v>3</v>
      </c>
      <c r="E19" s="6">
        <v>1</v>
      </c>
      <c r="F19" s="6">
        <v>8</v>
      </c>
      <c r="G19" s="6">
        <v>2</v>
      </c>
      <c r="H19" s="6">
        <v>1</v>
      </c>
      <c r="I19" s="6">
        <v>2</v>
      </c>
      <c r="J19" s="6" t="s">
        <v>90</v>
      </c>
      <c r="K19" s="6">
        <v>1</v>
      </c>
      <c r="L19" s="6">
        <v>1</v>
      </c>
      <c r="M19" s="6"/>
      <c r="N19" s="6">
        <v>2</v>
      </c>
      <c r="O19" s="6">
        <v>1</v>
      </c>
      <c r="P19" s="6">
        <v>2</v>
      </c>
      <c r="Q19" s="6">
        <v>1</v>
      </c>
      <c r="R19" s="6">
        <v>4</v>
      </c>
      <c r="S19" s="6">
        <v>1</v>
      </c>
      <c r="T19" s="6">
        <v>1</v>
      </c>
      <c r="U19" s="6">
        <v>5</v>
      </c>
      <c r="V19" s="6">
        <v>1</v>
      </c>
      <c r="W19" s="6">
        <v>5</v>
      </c>
      <c r="X19" s="6"/>
      <c r="Y19" s="6">
        <v>1</v>
      </c>
      <c r="Z19" s="6">
        <v>2</v>
      </c>
      <c r="AA19" s="6">
        <v>1</v>
      </c>
      <c r="AB19" s="6">
        <v>1</v>
      </c>
      <c r="AC19" s="6">
        <v>2</v>
      </c>
      <c r="AD19" s="6">
        <v>2</v>
      </c>
      <c r="AE19" s="6">
        <v>1</v>
      </c>
      <c r="AF19" s="9">
        <v>1</v>
      </c>
      <c r="AG19" s="6">
        <v>1</v>
      </c>
      <c r="AI19" s="6">
        <v>1</v>
      </c>
      <c r="AJ19" s="6">
        <v>2</v>
      </c>
      <c r="AK19" s="6">
        <v>3</v>
      </c>
      <c r="AL19" s="6">
        <v>1</v>
      </c>
      <c r="AM19" s="6">
        <v>1</v>
      </c>
      <c r="AN19" s="6">
        <v>3</v>
      </c>
      <c r="AO19" s="6">
        <v>2</v>
      </c>
      <c r="AP19" s="6">
        <v>3</v>
      </c>
      <c r="AQ19" s="6">
        <v>1</v>
      </c>
      <c r="AR19" s="6">
        <v>3</v>
      </c>
      <c r="AS19" s="6">
        <v>1</v>
      </c>
      <c r="AT19" s="6">
        <v>8</v>
      </c>
      <c r="AU19" s="6">
        <v>3</v>
      </c>
      <c r="AV19" s="6">
        <v>1</v>
      </c>
      <c r="AW19" s="6">
        <v>2</v>
      </c>
      <c r="AX19" s="8"/>
      <c r="AY19" s="6">
        <v>1</v>
      </c>
      <c r="AZ19" s="9">
        <v>1</v>
      </c>
      <c r="BA19" s="9">
        <v>2</v>
      </c>
      <c r="BB19" s="10"/>
      <c r="BC19" s="8">
        <v>1</v>
      </c>
      <c r="BD19" s="9">
        <v>1</v>
      </c>
      <c r="BE19" s="9">
        <v>2</v>
      </c>
      <c r="BF19" s="10"/>
      <c r="BG19" s="6">
        <v>1</v>
      </c>
      <c r="BH19" s="6">
        <v>3</v>
      </c>
      <c r="BI19" s="6">
        <v>1</v>
      </c>
      <c r="BJ19" s="6">
        <v>2</v>
      </c>
      <c r="BK19" s="8"/>
    </row>
    <row r="20" spans="1:63" x14ac:dyDescent="0.3">
      <c r="A20" s="5" t="s">
        <v>91</v>
      </c>
      <c r="B20" s="6" t="s">
        <v>56</v>
      </c>
      <c r="C20" s="6">
        <v>1</v>
      </c>
      <c r="D20" s="6">
        <v>3</v>
      </c>
      <c r="E20" s="6">
        <v>2</v>
      </c>
      <c r="F20" s="6">
        <v>12</v>
      </c>
      <c r="G20" s="6">
        <v>3</v>
      </c>
      <c r="H20" s="6">
        <v>1</v>
      </c>
      <c r="I20" s="6">
        <v>3</v>
      </c>
      <c r="J20" s="6" t="s">
        <v>92</v>
      </c>
      <c r="K20" s="6">
        <v>2</v>
      </c>
      <c r="L20" s="6">
        <v>1</v>
      </c>
      <c r="M20" s="6"/>
      <c r="N20" s="6">
        <v>1</v>
      </c>
      <c r="O20" s="6">
        <v>3</v>
      </c>
      <c r="P20" s="6">
        <v>1</v>
      </c>
      <c r="Q20" s="6">
        <v>4</v>
      </c>
      <c r="R20" s="6">
        <v>4</v>
      </c>
      <c r="S20" s="6">
        <v>1</v>
      </c>
      <c r="T20" s="6">
        <v>1</v>
      </c>
      <c r="U20" s="6">
        <v>5</v>
      </c>
      <c r="V20" s="6">
        <v>4</v>
      </c>
      <c r="W20" s="6"/>
      <c r="X20" s="6"/>
      <c r="Y20" s="6">
        <v>1</v>
      </c>
      <c r="Z20" s="6">
        <v>1</v>
      </c>
      <c r="AA20" s="6">
        <v>1</v>
      </c>
      <c r="AB20" s="6">
        <v>1</v>
      </c>
      <c r="AC20" s="6">
        <v>1</v>
      </c>
      <c r="AD20" s="6">
        <v>2</v>
      </c>
      <c r="AE20" s="6">
        <v>1</v>
      </c>
      <c r="AF20" s="9">
        <v>1</v>
      </c>
      <c r="AG20" s="6">
        <v>1</v>
      </c>
      <c r="AI20" s="6">
        <v>1</v>
      </c>
      <c r="AJ20" s="6">
        <v>2</v>
      </c>
      <c r="AK20" s="6">
        <v>1</v>
      </c>
      <c r="AL20" s="6">
        <v>1</v>
      </c>
      <c r="AM20" s="6">
        <v>1</v>
      </c>
      <c r="AN20" s="6">
        <v>4</v>
      </c>
      <c r="AO20" s="6">
        <v>2</v>
      </c>
      <c r="AP20" s="6">
        <v>3</v>
      </c>
      <c r="AQ20" s="6">
        <v>1</v>
      </c>
      <c r="AR20" s="6">
        <v>1</v>
      </c>
      <c r="AS20" s="6">
        <v>2</v>
      </c>
      <c r="AT20" s="6">
        <v>12</v>
      </c>
      <c r="AU20" s="6">
        <v>4</v>
      </c>
      <c r="AV20" s="6">
        <v>1</v>
      </c>
      <c r="AW20" s="6">
        <v>2</v>
      </c>
      <c r="AX20" s="8"/>
      <c r="AY20" s="6">
        <v>1</v>
      </c>
      <c r="AZ20" s="9">
        <v>1</v>
      </c>
      <c r="BA20" s="9">
        <v>2</v>
      </c>
      <c r="BB20" s="10"/>
      <c r="BC20" s="8">
        <v>1</v>
      </c>
      <c r="BD20" s="9">
        <v>1</v>
      </c>
      <c r="BE20" s="9">
        <v>2</v>
      </c>
      <c r="BF20" s="10"/>
      <c r="BG20" s="6">
        <v>1</v>
      </c>
      <c r="BH20" s="6">
        <v>3</v>
      </c>
      <c r="BI20" s="6">
        <v>1</v>
      </c>
      <c r="BJ20" s="6">
        <v>2</v>
      </c>
      <c r="BK20" s="8"/>
    </row>
    <row r="21" spans="1:63" x14ac:dyDescent="0.3">
      <c r="A21" s="5" t="s">
        <v>93</v>
      </c>
      <c r="B21" s="6" t="s">
        <v>56</v>
      </c>
      <c r="C21" s="6">
        <v>1</v>
      </c>
      <c r="D21" s="6">
        <v>4</v>
      </c>
      <c r="E21" s="6">
        <v>1</v>
      </c>
      <c r="F21" s="6">
        <v>12</v>
      </c>
      <c r="G21" s="6">
        <v>3</v>
      </c>
      <c r="H21" s="6">
        <v>1</v>
      </c>
      <c r="I21" s="6">
        <v>3</v>
      </c>
      <c r="J21" s="6" t="s">
        <v>94</v>
      </c>
      <c r="K21" s="6">
        <v>1</v>
      </c>
      <c r="L21" s="6">
        <v>1</v>
      </c>
      <c r="M21" s="6"/>
      <c r="N21" s="6">
        <v>2</v>
      </c>
      <c r="O21" s="6">
        <v>2</v>
      </c>
      <c r="P21" s="6">
        <v>2</v>
      </c>
      <c r="Q21" s="6">
        <v>1</v>
      </c>
      <c r="R21" s="6">
        <v>4</v>
      </c>
      <c r="S21" s="6">
        <v>1</v>
      </c>
      <c r="T21" s="6">
        <v>1</v>
      </c>
      <c r="U21" s="6">
        <v>5</v>
      </c>
      <c r="V21" s="6">
        <v>4</v>
      </c>
      <c r="W21" s="6">
        <v>5</v>
      </c>
      <c r="X21" s="6"/>
      <c r="Y21" s="6">
        <v>1</v>
      </c>
      <c r="Z21" s="6">
        <v>2</v>
      </c>
      <c r="AA21" s="6">
        <v>1</v>
      </c>
      <c r="AB21" s="6">
        <v>1</v>
      </c>
      <c r="AC21" s="6">
        <v>2</v>
      </c>
      <c r="AD21" s="6">
        <v>2</v>
      </c>
      <c r="AE21" s="6">
        <v>1</v>
      </c>
      <c r="AF21" s="9">
        <v>1</v>
      </c>
      <c r="AG21" s="6">
        <v>1</v>
      </c>
      <c r="AI21" s="6">
        <v>1</v>
      </c>
      <c r="AJ21" s="6">
        <v>3</v>
      </c>
      <c r="AK21" s="6">
        <v>2</v>
      </c>
      <c r="AL21" s="6">
        <v>1</v>
      </c>
      <c r="AM21" s="6">
        <v>1</v>
      </c>
      <c r="AN21" s="6">
        <v>4</v>
      </c>
      <c r="AO21" s="6">
        <v>2</v>
      </c>
      <c r="AP21" s="6">
        <v>3</v>
      </c>
      <c r="AQ21" s="6">
        <v>1</v>
      </c>
      <c r="AR21" s="6">
        <v>1</v>
      </c>
      <c r="AS21" s="6">
        <v>2</v>
      </c>
      <c r="AT21" s="6">
        <v>12</v>
      </c>
      <c r="AU21" s="6">
        <v>4</v>
      </c>
      <c r="AV21" s="6">
        <v>1</v>
      </c>
      <c r="AW21" s="6">
        <v>2</v>
      </c>
      <c r="AX21" s="8"/>
      <c r="AY21" s="6">
        <v>1</v>
      </c>
      <c r="AZ21" s="9">
        <v>1</v>
      </c>
      <c r="BA21" s="9">
        <v>2</v>
      </c>
      <c r="BB21" s="10"/>
      <c r="BC21" s="8">
        <v>1</v>
      </c>
      <c r="BD21" s="9">
        <v>1</v>
      </c>
      <c r="BE21" s="9">
        <v>2</v>
      </c>
      <c r="BF21" s="10"/>
      <c r="BG21" s="6">
        <v>1</v>
      </c>
      <c r="BH21" s="6">
        <v>3</v>
      </c>
      <c r="BI21" s="6">
        <v>1</v>
      </c>
      <c r="BJ21" s="6">
        <v>2</v>
      </c>
      <c r="BK21" s="8"/>
    </row>
    <row r="22" spans="1:63" x14ac:dyDescent="0.3">
      <c r="A22" s="5" t="s">
        <v>95</v>
      </c>
      <c r="B22" s="6" t="s">
        <v>56</v>
      </c>
      <c r="C22" s="6">
        <v>1</v>
      </c>
      <c r="D22" s="6">
        <v>3</v>
      </c>
      <c r="E22" s="6">
        <v>1</v>
      </c>
      <c r="F22" s="6">
        <v>8</v>
      </c>
      <c r="G22" s="6">
        <v>3</v>
      </c>
      <c r="H22" s="6">
        <v>1</v>
      </c>
      <c r="I22" s="6">
        <v>3</v>
      </c>
      <c r="J22" s="6" t="s">
        <v>96</v>
      </c>
      <c r="K22" s="6">
        <v>3</v>
      </c>
      <c r="L22" s="6">
        <v>1</v>
      </c>
      <c r="M22" s="6">
        <v>2</v>
      </c>
      <c r="N22" s="6">
        <v>2</v>
      </c>
      <c r="O22" s="6">
        <v>1</v>
      </c>
      <c r="P22" s="6">
        <v>1</v>
      </c>
      <c r="Q22" s="6">
        <v>4</v>
      </c>
      <c r="R22" s="6">
        <v>4</v>
      </c>
      <c r="S22" s="6">
        <v>1</v>
      </c>
      <c r="T22" s="6">
        <v>1</v>
      </c>
      <c r="U22" s="6">
        <v>5</v>
      </c>
      <c r="V22" s="6">
        <v>2</v>
      </c>
      <c r="W22" s="6"/>
      <c r="X22" s="6"/>
      <c r="Y22" s="6">
        <v>1</v>
      </c>
      <c r="Z22" s="6">
        <v>2</v>
      </c>
      <c r="AA22" s="6">
        <v>1</v>
      </c>
      <c r="AB22" s="6">
        <v>1</v>
      </c>
      <c r="AC22" s="6">
        <v>2</v>
      </c>
      <c r="AD22" s="6">
        <v>2</v>
      </c>
      <c r="AE22" s="6">
        <v>1</v>
      </c>
      <c r="AF22" s="9">
        <v>1</v>
      </c>
      <c r="AG22" s="6">
        <v>1</v>
      </c>
      <c r="AI22" s="6">
        <v>1</v>
      </c>
      <c r="AJ22" s="6">
        <v>2</v>
      </c>
      <c r="AK22" s="6">
        <v>1</v>
      </c>
      <c r="AL22" s="6">
        <v>1</v>
      </c>
      <c r="AM22" s="6">
        <v>1</v>
      </c>
      <c r="AN22" s="6">
        <v>3</v>
      </c>
      <c r="AO22" s="6">
        <v>2</v>
      </c>
      <c r="AP22" s="6">
        <v>3</v>
      </c>
      <c r="AQ22" s="6">
        <v>1</v>
      </c>
      <c r="AR22" s="6">
        <v>1</v>
      </c>
      <c r="AS22" s="6">
        <v>2</v>
      </c>
      <c r="AT22" s="6">
        <v>8</v>
      </c>
      <c r="AU22" s="6">
        <v>5</v>
      </c>
      <c r="AV22" s="6">
        <v>1</v>
      </c>
      <c r="AW22" s="6">
        <v>2</v>
      </c>
      <c r="AX22" s="8"/>
      <c r="AY22" s="6">
        <v>1</v>
      </c>
      <c r="AZ22" s="9">
        <v>1</v>
      </c>
      <c r="BA22" s="9">
        <v>2</v>
      </c>
      <c r="BB22" s="10"/>
      <c r="BC22" s="8">
        <v>1</v>
      </c>
      <c r="BD22" s="9">
        <v>1</v>
      </c>
      <c r="BE22" s="9">
        <v>2</v>
      </c>
      <c r="BF22" s="10"/>
      <c r="BG22" s="6">
        <v>1</v>
      </c>
      <c r="BH22" s="6">
        <v>3</v>
      </c>
      <c r="BI22" s="6">
        <v>1</v>
      </c>
      <c r="BJ22" s="6">
        <v>2</v>
      </c>
      <c r="BK22" s="8"/>
    </row>
    <row r="23" spans="1:63" x14ac:dyDescent="0.3">
      <c r="A23" s="5" t="s">
        <v>97</v>
      </c>
      <c r="B23" s="6" t="s">
        <v>56</v>
      </c>
      <c r="C23" s="6">
        <v>1</v>
      </c>
      <c r="D23" s="6">
        <v>3</v>
      </c>
      <c r="E23" s="6">
        <v>2</v>
      </c>
      <c r="F23" s="6">
        <v>10</v>
      </c>
      <c r="G23" s="6">
        <v>3</v>
      </c>
      <c r="H23" s="6">
        <v>1</v>
      </c>
      <c r="I23" s="6">
        <v>3</v>
      </c>
      <c r="J23" s="6" t="s">
        <v>98</v>
      </c>
      <c r="K23" s="6">
        <v>1</v>
      </c>
      <c r="L23" s="6">
        <v>1</v>
      </c>
      <c r="M23" s="6"/>
      <c r="N23" s="6">
        <v>1</v>
      </c>
      <c r="O23" s="6">
        <v>1</v>
      </c>
      <c r="P23" s="6">
        <v>2</v>
      </c>
      <c r="Q23" s="6">
        <v>1</v>
      </c>
      <c r="R23" s="6">
        <v>4</v>
      </c>
      <c r="S23" s="6">
        <v>1</v>
      </c>
      <c r="T23" s="6">
        <v>1</v>
      </c>
      <c r="U23" s="6">
        <v>5</v>
      </c>
      <c r="V23" s="6">
        <v>4</v>
      </c>
      <c r="W23" s="6"/>
      <c r="X23" s="6"/>
      <c r="Y23" s="6">
        <v>1</v>
      </c>
      <c r="Z23" s="6">
        <v>1</v>
      </c>
      <c r="AA23" s="6">
        <v>1</v>
      </c>
      <c r="AB23" s="6">
        <v>1</v>
      </c>
      <c r="AC23" s="6">
        <v>1</v>
      </c>
      <c r="AD23" s="6">
        <v>2</v>
      </c>
      <c r="AE23" s="6">
        <v>1</v>
      </c>
      <c r="AF23" s="9">
        <v>1</v>
      </c>
      <c r="AG23" s="6">
        <v>1</v>
      </c>
      <c r="AI23" s="6">
        <v>1</v>
      </c>
      <c r="AJ23" s="6">
        <v>3</v>
      </c>
      <c r="AK23" s="6">
        <v>1</v>
      </c>
      <c r="AL23" s="6">
        <v>1</v>
      </c>
      <c r="AM23" s="6">
        <v>1</v>
      </c>
      <c r="AN23" s="6">
        <v>4</v>
      </c>
      <c r="AO23" s="6">
        <v>2</v>
      </c>
      <c r="AP23" s="6">
        <v>3</v>
      </c>
      <c r="AQ23" s="6">
        <v>1</v>
      </c>
      <c r="AR23" s="6">
        <v>3</v>
      </c>
      <c r="AS23" s="6">
        <v>1</v>
      </c>
      <c r="AT23" s="6">
        <v>10</v>
      </c>
      <c r="AU23" s="6">
        <v>4</v>
      </c>
      <c r="AV23" s="6">
        <v>1</v>
      </c>
      <c r="AW23" s="6">
        <v>2</v>
      </c>
      <c r="AX23" s="8"/>
      <c r="AY23" s="6">
        <v>1</v>
      </c>
      <c r="AZ23" s="9">
        <v>1</v>
      </c>
      <c r="BA23" s="9">
        <v>2</v>
      </c>
      <c r="BB23" s="10"/>
      <c r="BC23" s="8">
        <v>1</v>
      </c>
      <c r="BD23" s="9">
        <v>1</v>
      </c>
      <c r="BE23" s="9">
        <v>2</v>
      </c>
      <c r="BF23" s="10"/>
      <c r="BG23" s="6">
        <v>1</v>
      </c>
      <c r="BH23" s="6">
        <v>3</v>
      </c>
      <c r="BI23" s="6">
        <v>1</v>
      </c>
      <c r="BJ23" s="6">
        <v>2</v>
      </c>
      <c r="BK23" s="8"/>
    </row>
    <row r="24" spans="1:63" x14ac:dyDescent="0.3">
      <c r="A24" s="5" t="s">
        <v>99</v>
      </c>
      <c r="B24" s="6" t="s">
        <v>56</v>
      </c>
      <c r="C24" s="6">
        <v>2</v>
      </c>
      <c r="D24" s="6">
        <v>3</v>
      </c>
      <c r="E24" s="6">
        <v>1</v>
      </c>
      <c r="F24" s="6">
        <v>10</v>
      </c>
      <c r="G24" s="6">
        <v>3</v>
      </c>
      <c r="H24" s="6">
        <v>2</v>
      </c>
      <c r="I24" s="6">
        <v>4</v>
      </c>
      <c r="J24" s="6" t="s">
        <v>100</v>
      </c>
      <c r="K24" s="6">
        <v>2</v>
      </c>
      <c r="L24" s="6">
        <v>1</v>
      </c>
      <c r="M24" s="6"/>
      <c r="N24" s="6">
        <v>2</v>
      </c>
      <c r="O24" s="6">
        <v>2</v>
      </c>
      <c r="P24" s="6">
        <v>2</v>
      </c>
      <c r="Q24" s="6">
        <v>1</v>
      </c>
      <c r="R24" s="6">
        <v>4</v>
      </c>
      <c r="S24" s="6">
        <v>1</v>
      </c>
      <c r="T24" s="6">
        <v>1</v>
      </c>
      <c r="U24" s="6">
        <v>5</v>
      </c>
      <c r="V24" s="6">
        <v>4</v>
      </c>
      <c r="W24" s="6"/>
      <c r="X24" s="6"/>
      <c r="Y24" s="6">
        <v>1</v>
      </c>
      <c r="Z24" s="6">
        <v>2</v>
      </c>
      <c r="AA24" s="6">
        <v>1</v>
      </c>
      <c r="AB24" s="6">
        <v>1</v>
      </c>
      <c r="AC24" s="6">
        <v>2</v>
      </c>
      <c r="AD24" s="6">
        <v>2</v>
      </c>
      <c r="AE24" s="6">
        <v>1</v>
      </c>
      <c r="AF24" s="9">
        <v>1</v>
      </c>
      <c r="AG24" s="6">
        <v>1</v>
      </c>
      <c r="AI24" s="6">
        <v>1</v>
      </c>
      <c r="AJ24" s="6">
        <v>2</v>
      </c>
      <c r="AK24" s="6">
        <v>2</v>
      </c>
      <c r="AL24" s="6">
        <v>1</v>
      </c>
      <c r="AM24" s="6">
        <v>1</v>
      </c>
      <c r="AN24" s="6">
        <v>2</v>
      </c>
      <c r="AO24" s="6">
        <v>2</v>
      </c>
      <c r="AP24" s="6">
        <v>3</v>
      </c>
      <c r="AQ24" s="6">
        <v>1</v>
      </c>
      <c r="AR24" s="6">
        <v>3</v>
      </c>
      <c r="AS24" s="6">
        <v>1</v>
      </c>
      <c r="AT24" s="6">
        <v>10</v>
      </c>
      <c r="AU24" s="6">
        <v>4</v>
      </c>
      <c r="AV24" s="6">
        <v>1</v>
      </c>
      <c r="AW24" s="6">
        <v>1</v>
      </c>
      <c r="AX24" s="6">
        <v>1</v>
      </c>
      <c r="AY24" s="6">
        <v>2</v>
      </c>
      <c r="AZ24" s="9">
        <v>1</v>
      </c>
      <c r="BA24" s="9">
        <v>2</v>
      </c>
      <c r="BB24" s="10"/>
      <c r="BC24" s="8">
        <v>1</v>
      </c>
      <c r="BD24" s="9">
        <v>1</v>
      </c>
      <c r="BE24" s="9">
        <v>2</v>
      </c>
      <c r="BF24" s="10"/>
      <c r="BG24" s="6">
        <v>1</v>
      </c>
      <c r="BH24" s="6">
        <v>3</v>
      </c>
      <c r="BI24" s="6">
        <v>1</v>
      </c>
      <c r="BJ24" s="6">
        <v>2</v>
      </c>
      <c r="BK24" s="8"/>
    </row>
    <row r="25" spans="1:63" x14ac:dyDescent="0.3">
      <c r="A25" s="5" t="s">
        <v>101</v>
      </c>
      <c r="B25" s="6" t="s">
        <v>56</v>
      </c>
      <c r="C25" s="6">
        <v>1</v>
      </c>
      <c r="D25" s="6">
        <v>3</v>
      </c>
      <c r="E25" s="6">
        <v>1</v>
      </c>
      <c r="F25" s="6">
        <v>9</v>
      </c>
      <c r="G25" s="6">
        <v>2</v>
      </c>
      <c r="H25" s="6">
        <v>1</v>
      </c>
      <c r="I25" s="6">
        <v>2</v>
      </c>
      <c r="J25" s="6" t="s">
        <v>102</v>
      </c>
      <c r="K25" s="6">
        <v>1</v>
      </c>
      <c r="L25" s="6">
        <v>1</v>
      </c>
      <c r="M25" s="6"/>
      <c r="N25" s="6">
        <v>2</v>
      </c>
      <c r="O25" s="6">
        <v>3</v>
      </c>
      <c r="P25" s="6">
        <v>1</v>
      </c>
      <c r="Q25" s="6">
        <v>1</v>
      </c>
      <c r="R25" s="6">
        <v>4</v>
      </c>
      <c r="S25" s="6">
        <v>1</v>
      </c>
      <c r="T25" s="6">
        <v>1</v>
      </c>
      <c r="U25" s="6">
        <v>5</v>
      </c>
      <c r="V25" s="6">
        <v>1</v>
      </c>
      <c r="W25" s="6"/>
      <c r="X25" s="6"/>
      <c r="Y25" s="6">
        <v>1</v>
      </c>
      <c r="Z25" s="6">
        <v>2</v>
      </c>
      <c r="AA25" s="6">
        <v>1</v>
      </c>
      <c r="AB25" s="6">
        <v>1</v>
      </c>
      <c r="AC25" s="6">
        <v>2</v>
      </c>
      <c r="AD25" s="6">
        <v>2</v>
      </c>
      <c r="AE25" s="6">
        <v>1</v>
      </c>
      <c r="AF25" s="9">
        <v>1</v>
      </c>
      <c r="AG25" s="6">
        <v>2</v>
      </c>
      <c r="AI25" s="6">
        <v>1</v>
      </c>
      <c r="AJ25" s="6">
        <v>2</v>
      </c>
      <c r="AK25" s="6">
        <v>1</v>
      </c>
      <c r="AL25" s="6">
        <v>1</v>
      </c>
      <c r="AM25" s="6">
        <v>1</v>
      </c>
      <c r="AN25" s="6">
        <v>4</v>
      </c>
      <c r="AO25" s="6">
        <v>2</v>
      </c>
      <c r="AP25" s="6">
        <v>3</v>
      </c>
      <c r="AQ25" s="6">
        <v>1</v>
      </c>
      <c r="AR25" s="6">
        <v>3</v>
      </c>
      <c r="AS25" s="6">
        <v>1</v>
      </c>
      <c r="AT25" s="6">
        <v>9</v>
      </c>
      <c r="AU25" s="6">
        <v>5</v>
      </c>
      <c r="AV25" s="6">
        <v>1</v>
      </c>
      <c r="AW25" s="6">
        <v>2</v>
      </c>
      <c r="AX25" s="8"/>
      <c r="AY25" s="8">
        <v>1</v>
      </c>
      <c r="AZ25" s="9">
        <v>1</v>
      </c>
      <c r="BA25" s="9">
        <v>2</v>
      </c>
      <c r="BB25" s="10"/>
      <c r="BC25" s="8">
        <v>1</v>
      </c>
      <c r="BD25" s="9">
        <v>1</v>
      </c>
      <c r="BE25" s="9">
        <v>2</v>
      </c>
      <c r="BF25" s="10"/>
      <c r="BG25" s="6">
        <v>1</v>
      </c>
      <c r="BH25" s="6">
        <v>3</v>
      </c>
      <c r="BI25" s="6">
        <v>1</v>
      </c>
      <c r="BJ25" s="6">
        <v>2</v>
      </c>
      <c r="BK25" s="8"/>
    </row>
    <row r="26" spans="1:63" x14ac:dyDescent="0.3">
      <c r="A26" s="5" t="s">
        <v>103</v>
      </c>
      <c r="B26" s="6" t="s">
        <v>56</v>
      </c>
      <c r="C26" s="6">
        <v>1</v>
      </c>
      <c r="D26" s="6">
        <v>2</v>
      </c>
      <c r="E26" s="6">
        <v>2</v>
      </c>
      <c r="F26" s="6">
        <v>9</v>
      </c>
      <c r="G26" s="6">
        <v>1</v>
      </c>
      <c r="H26" s="6">
        <v>1</v>
      </c>
      <c r="I26" s="6">
        <v>1</v>
      </c>
      <c r="J26" s="6" t="s">
        <v>75</v>
      </c>
      <c r="K26" s="6">
        <v>1</v>
      </c>
      <c r="L26" s="6">
        <v>1</v>
      </c>
      <c r="M26" s="6">
        <v>2</v>
      </c>
      <c r="N26" s="6">
        <v>2</v>
      </c>
      <c r="O26" s="6">
        <v>1</v>
      </c>
      <c r="P26" s="6">
        <v>2</v>
      </c>
      <c r="Q26" s="6">
        <v>4</v>
      </c>
      <c r="R26" s="6">
        <v>4</v>
      </c>
      <c r="S26" s="6">
        <v>1</v>
      </c>
      <c r="T26" s="6">
        <v>1</v>
      </c>
      <c r="U26" s="6">
        <v>5</v>
      </c>
      <c r="V26" s="6">
        <v>1</v>
      </c>
      <c r="W26" s="6"/>
      <c r="X26" s="6"/>
      <c r="Y26" s="6">
        <v>1</v>
      </c>
      <c r="Z26" s="6">
        <v>2</v>
      </c>
      <c r="AA26" s="6">
        <v>1</v>
      </c>
      <c r="AB26" s="6">
        <v>1</v>
      </c>
      <c r="AC26" s="6">
        <v>2</v>
      </c>
      <c r="AD26" s="6">
        <v>2</v>
      </c>
      <c r="AE26" s="6">
        <v>1</v>
      </c>
      <c r="AF26" s="9">
        <v>1</v>
      </c>
      <c r="AG26" s="6">
        <v>1</v>
      </c>
      <c r="AI26" s="6">
        <v>1</v>
      </c>
      <c r="AJ26" s="6">
        <v>2</v>
      </c>
      <c r="AK26" s="6">
        <v>1</v>
      </c>
      <c r="AL26" s="6">
        <v>1</v>
      </c>
      <c r="AM26" s="6">
        <v>1</v>
      </c>
      <c r="AN26" s="6">
        <v>4</v>
      </c>
      <c r="AO26" s="6">
        <v>2</v>
      </c>
      <c r="AP26" s="6">
        <v>3</v>
      </c>
      <c r="AQ26" s="6">
        <v>1</v>
      </c>
      <c r="AR26" s="6">
        <v>3</v>
      </c>
      <c r="AS26" s="6">
        <v>1</v>
      </c>
      <c r="AT26" s="6">
        <v>9</v>
      </c>
      <c r="AU26" s="6">
        <v>4</v>
      </c>
      <c r="AV26" s="6">
        <v>1</v>
      </c>
      <c r="AW26" s="6">
        <v>2</v>
      </c>
      <c r="AX26" s="8"/>
      <c r="AY26" s="8">
        <v>1</v>
      </c>
      <c r="AZ26" s="9">
        <v>1</v>
      </c>
      <c r="BA26" s="9">
        <v>2</v>
      </c>
      <c r="BB26" s="10"/>
      <c r="BC26" s="8">
        <v>1</v>
      </c>
      <c r="BD26" s="9">
        <v>1</v>
      </c>
      <c r="BE26" s="9">
        <v>2</v>
      </c>
      <c r="BF26" s="10"/>
      <c r="BG26" s="6">
        <v>1</v>
      </c>
      <c r="BH26" s="6">
        <v>3</v>
      </c>
      <c r="BI26" s="6">
        <v>1</v>
      </c>
      <c r="BJ26" s="6">
        <v>2</v>
      </c>
      <c r="BK26" s="8"/>
    </row>
    <row r="27" spans="1:63" s="7" customFormat="1" x14ac:dyDescent="0.3">
      <c r="A27" s="5" t="s">
        <v>104</v>
      </c>
      <c r="B27" s="6" t="s">
        <v>105</v>
      </c>
      <c r="C27" s="6">
        <v>4</v>
      </c>
      <c r="D27" s="6">
        <v>2</v>
      </c>
      <c r="E27" s="6">
        <v>2</v>
      </c>
      <c r="F27" s="6">
        <v>7</v>
      </c>
      <c r="G27" s="6">
        <v>3</v>
      </c>
      <c r="H27" s="6">
        <v>1</v>
      </c>
      <c r="I27" s="6">
        <v>3</v>
      </c>
      <c r="J27" s="6" t="s">
        <v>106</v>
      </c>
      <c r="K27" s="6">
        <v>2</v>
      </c>
      <c r="L27" s="6">
        <v>6</v>
      </c>
      <c r="M27" s="6"/>
      <c r="N27" s="6">
        <v>1</v>
      </c>
      <c r="O27" s="6">
        <v>1</v>
      </c>
      <c r="P27" s="6">
        <v>1</v>
      </c>
      <c r="Q27" s="6">
        <v>3</v>
      </c>
      <c r="R27" s="6">
        <v>4</v>
      </c>
      <c r="S27" s="6">
        <v>1</v>
      </c>
      <c r="T27" s="6">
        <v>1</v>
      </c>
      <c r="U27" s="6">
        <v>5</v>
      </c>
      <c r="V27" s="6">
        <v>4</v>
      </c>
      <c r="W27" s="6"/>
      <c r="X27" s="6"/>
      <c r="Y27" s="6">
        <v>1</v>
      </c>
      <c r="Z27" s="6">
        <v>2</v>
      </c>
      <c r="AA27" s="6">
        <v>1</v>
      </c>
      <c r="AB27" s="6">
        <v>1</v>
      </c>
      <c r="AC27" s="6">
        <v>2</v>
      </c>
      <c r="AD27" s="6">
        <v>2</v>
      </c>
      <c r="AE27" s="6">
        <v>1</v>
      </c>
      <c r="AF27" s="9">
        <v>1</v>
      </c>
      <c r="AG27" s="6">
        <v>1</v>
      </c>
      <c r="AI27" s="6">
        <v>1</v>
      </c>
      <c r="AJ27" s="6">
        <v>2</v>
      </c>
      <c r="AK27" s="6">
        <v>1</v>
      </c>
      <c r="AL27" s="6">
        <v>1</v>
      </c>
      <c r="AM27" s="6">
        <v>1</v>
      </c>
      <c r="AN27" s="6">
        <v>2</v>
      </c>
      <c r="AO27" s="6">
        <v>2</v>
      </c>
      <c r="AP27" s="6">
        <v>3</v>
      </c>
      <c r="AQ27" s="6">
        <v>1</v>
      </c>
      <c r="AR27" s="6">
        <v>4</v>
      </c>
      <c r="AS27" s="6">
        <v>1</v>
      </c>
      <c r="AT27" s="6">
        <v>7</v>
      </c>
      <c r="AU27" s="6">
        <v>5</v>
      </c>
      <c r="AV27" s="6">
        <v>1</v>
      </c>
      <c r="AW27" s="6">
        <v>1</v>
      </c>
      <c r="AX27" s="6">
        <v>1</v>
      </c>
      <c r="AY27" s="6">
        <v>2</v>
      </c>
      <c r="AZ27" s="9">
        <v>1</v>
      </c>
      <c r="BA27" s="9">
        <v>1</v>
      </c>
      <c r="BB27" s="9">
        <v>1</v>
      </c>
      <c r="BC27" s="6">
        <v>2</v>
      </c>
      <c r="BD27" s="9">
        <v>1</v>
      </c>
      <c r="BE27" s="9">
        <v>1</v>
      </c>
      <c r="BF27" s="9">
        <v>1</v>
      </c>
      <c r="BG27" s="6">
        <v>2</v>
      </c>
      <c r="BH27" s="6">
        <v>1</v>
      </c>
      <c r="BI27" s="6">
        <v>1</v>
      </c>
      <c r="BJ27" s="6">
        <v>2</v>
      </c>
      <c r="BK27" s="6"/>
    </row>
    <row r="28" spans="1:63" s="7" customFormat="1" x14ac:dyDescent="0.3">
      <c r="A28" s="5" t="s">
        <v>107</v>
      </c>
      <c r="B28" s="6" t="s">
        <v>105</v>
      </c>
      <c r="C28" s="6">
        <v>1</v>
      </c>
      <c r="D28" s="6">
        <v>3</v>
      </c>
      <c r="E28" s="6">
        <v>1</v>
      </c>
      <c r="F28" s="6">
        <v>9</v>
      </c>
      <c r="G28" s="6">
        <v>2</v>
      </c>
      <c r="H28" s="6">
        <v>1</v>
      </c>
      <c r="I28" s="6">
        <v>1</v>
      </c>
      <c r="J28" s="6" t="s">
        <v>75</v>
      </c>
      <c r="K28" s="6">
        <v>1</v>
      </c>
      <c r="L28" s="6">
        <v>1</v>
      </c>
      <c r="M28" s="6">
        <v>2</v>
      </c>
      <c r="N28" s="6">
        <v>1</v>
      </c>
      <c r="O28" s="6">
        <v>1</v>
      </c>
      <c r="P28" s="6">
        <v>1</v>
      </c>
      <c r="Q28" s="6">
        <v>5</v>
      </c>
      <c r="R28" s="6">
        <v>4</v>
      </c>
      <c r="S28" s="6">
        <v>1</v>
      </c>
      <c r="T28" s="6">
        <v>1</v>
      </c>
      <c r="U28" s="6">
        <v>5</v>
      </c>
      <c r="V28" s="6">
        <v>6</v>
      </c>
      <c r="W28" s="6"/>
      <c r="X28" s="6"/>
      <c r="Y28" s="6">
        <v>1</v>
      </c>
      <c r="Z28" s="6">
        <v>2</v>
      </c>
      <c r="AA28" s="6">
        <v>2</v>
      </c>
      <c r="AB28" s="6">
        <v>1</v>
      </c>
      <c r="AC28" s="6">
        <v>2</v>
      </c>
      <c r="AD28" s="6">
        <v>2</v>
      </c>
      <c r="AE28" s="6">
        <v>1</v>
      </c>
      <c r="AF28" s="9">
        <v>1</v>
      </c>
      <c r="AG28" s="6">
        <v>2</v>
      </c>
      <c r="AI28" s="6">
        <v>1</v>
      </c>
      <c r="AJ28" s="6">
        <v>1</v>
      </c>
      <c r="AK28" s="6">
        <v>1</v>
      </c>
      <c r="AL28" s="6">
        <v>1</v>
      </c>
      <c r="AM28" s="6">
        <v>1</v>
      </c>
      <c r="AN28" s="6">
        <v>2</v>
      </c>
      <c r="AO28" s="6">
        <v>2</v>
      </c>
      <c r="AP28" s="6">
        <v>3</v>
      </c>
      <c r="AQ28" s="6">
        <v>1</v>
      </c>
      <c r="AR28" s="6">
        <v>3</v>
      </c>
      <c r="AS28" s="6">
        <v>1</v>
      </c>
      <c r="AT28" s="6">
        <v>9</v>
      </c>
      <c r="AU28" s="6">
        <v>4</v>
      </c>
      <c r="AV28" s="6">
        <v>1</v>
      </c>
      <c r="AW28" s="6">
        <v>2</v>
      </c>
      <c r="AX28" s="6"/>
      <c r="AY28" s="6">
        <v>1</v>
      </c>
      <c r="AZ28" s="9">
        <v>1</v>
      </c>
      <c r="BA28" s="9">
        <v>2</v>
      </c>
      <c r="BB28" s="9"/>
      <c r="BC28" s="6">
        <v>1</v>
      </c>
      <c r="BD28" s="9">
        <v>2</v>
      </c>
      <c r="BE28" s="9">
        <v>2</v>
      </c>
      <c r="BF28" s="9"/>
      <c r="BG28" s="6">
        <v>2</v>
      </c>
      <c r="BH28" s="6">
        <v>3</v>
      </c>
      <c r="BI28" s="6">
        <v>1</v>
      </c>
      <c r="BJ28" s="6">
        <v>2</v>
      </c>
      <c r="BK28" s="6"/>
    </row>
    <row r="29" spans="1:63" s="7" customFormat="1" x14ac:dyDescent="0.3">
      <c r="A29" s="5" t="s">
        <v>108</v>
      </c>
      <c r="B29" s="6" t="s">
        <v>105</v>
      </c>
      <c r="C29" s="6">
        <v>1</v>
      </c>
      <c r="D29" s="6">
        <v>3</v>
      </c>
      <c r="E29" s="6">
        <v>2</v>
      </c>
      <c r="F29" s="6">
        <v>9</v>
      </c>
      <c r="G29" s="6">
        <v>2</v>
      </c>
      <c r="H29" s="6">
        <v>1</v>
      </c>
      <c r="I29" s="6">
        <v>2</v>
      </c>
      <c r="J29" s="6" t="s">
        <v>109</v>
      </c>
      <c r="K29" s="6">
        <v>2</v>
      </c>
      <c r="L29" s="6">
        <v>1</v>
      </c>
      <c r="M29" s="6">
        <v>2</v>
      </c>
      <c r="N29" s="6">
        <v>2</v>
      </c>
      <c r="O29" s="6">
        <v>1</v>
      </c>
      <c r="P29" s="6">
        <v>1</v>
      </c>
      <c r="Q29" s="6">
        <v>4</v>
      </c>
      <c r="R29" s="6">
        <v>4</v>
      </c>
      <c r="S29" s="6">
        <v>1</v>
      </c>
      <c r="T29" s="6">
        <v>1</v>
      </c>
      <c r="U29" s="6">
        <v>5</v>
      </c>
      <c r="V29" s="6">
        <v>1</v>
      </c>
      <c r="W29" s="6">
        <v>4</v>
      </c>
      <c r="X29" s="6"/>
      <c r="Y29" s="6">
        <v>1</v>
      </c>
      <c r="Z29" s="6">
        <v>2</v>
      </c>
      <c r="AA29" s="6">
        <v>1</v>
      </c>
      <c r="AB29" s="6">
        <v>1</v>
      </c>
      <c r="AC29" s="6">
        <v>2</v>
      </c>
      <c r="AD29" s="6">
        <v>2</v>
      </c>
      <c r="AE29" s="6">
        <v>2</v>
      </c>
      <c r="AF29" s="9">
        <v>1</v>
      </c>
      <c r="AG29" s="6">
        <v>2</v>
      </c>
      <c r="AI29" s="6">
        <v>1</v>
      </c>
      <c r="AJ29" s="6">
        <v>2</v>
      </c>
      <c r="AK29" s="6">
        <v>1</v>
      </c>
      <c r="AL29" s="6">
        <v>1</v>
      </c>
      <c r="AM29" s="6">
        <v>1</v>
      </c>
      <c r="AN29" s="6">
        <v>4</v>
      </c>
      <c r="AO29" s="6">
        <v>2</v>
      </c>
      <c r="AP29" s="6">
        <v>3</v>
      </c>
      <c r="AQ29" s="6">
        <v>1</v>
      </c>
      <c r="AR29" s="6">
        <v>4</v>
      </c>
      <c r="AS29" s="6">
        <v>1</v>
      </c>
      <c r="AT29" s="6">
        <v>9</v>
      </c>
      <c r="AU29" s="6">
        <v>5</v>
      </c>
      <c r="AV29" s="6">
        <v>1</v>
      </c>
      <c r="AW29" s="6">
        <v>1</v>
      </c>
      <c r="AX29" s="6">
        <v>1</v>
      </c>
      <c r="AY29" s="6">
        <v>2</v>
      </c>
      <c r="AZ29" s="9">
        <v>1</v>
      </c>
      <c r="BA29" s="9">
        <v>1</v>
      </c>
      <c r="BB29" s="9">
        <v>1</v>
      </c>
      <c r="BC29" s="6">
        <v>2</v>
      </c>
      <c r="BD29" s="9">
        <v>1</v>
      </c>
      <c r="BE29" s="9">
        <v>1</v>
      </c>
      <c r="BF29" s="9">
        <v>1</v>
      </c>
      <c r="BG29" s="6">
        <v>2</v>
      </c>
      <c r="BH29" s="6">
        <v>3</v>
      </c>
      <c r="BI29" s="6">
        <v>1</v>
      </c>
      <c r="BJ29" s="6">
        <v>2</v>
      </c>
      <c r="BK29" s="6"/>
    </row>
    <row r="30" spans="1:63" s="7" customFormat="1" x14ac:dyDescent="0.3">
      <c r="A30" s="5" t="s">
        <v>110</v>
      </c>
      <c r="B30" s="6" t="s">
        <v>105</v>
      </c>
      <c r="C30" s="6">
        <v>1</v>
      </c>
      <c r="D30" s="6">
        <v>3</v>
      </c>
      <c r="E30" s="6">
        <v>1</v>
      </c>
      <c r="F30" s="6">
        <v>9</v>
      </c>
      <c r="G30" s="6">
        <v>3</v>
      </c>
      <c r="H30" s="6">
        <v>1</v>
      </c>
      <c r="I30" s="6">
        <v>3</v>
      </c>
      <c r="J30" s="6" t="s">
        <v>111</v>
      </c>
      <c r="K30" s="6">
        <v>1</v>
      </c>
      <c r="L30" s="6">
        <v>1</v>
      </c>
      <c r="M30" s="6"/>
      <c r="N30" s="6">
        <v>2</v>
      </c>
      <c r="O30" s="6">
        <v>1</v>
      </c>
      <c r="P30" s="6">
        <v>1</v>
      </c>
      <c r="Q30" s="6">
        <v>4</v>
      </c>
      <c r="R30" s="6">
        <v>3</v>
      </c>
      <c r="S30" s="6">
        <v>1</v>
      </c>
      <c r="T30" s="6">
        <v>1</v>
      </c>
      <c r="U30" s="6">
        <v>5</v>
      </c>
      <c r="V30" s="6">
        <v>4</v>
      </c>
      <c r="W30" s="6"/>
      <c r="X30" s="6"/>
      <c r="Y30" s="6">
        <v>1</v>
      </c>
      <c r="Z30" s="6">
        <v>2</v>
      </c>
      <c r="AA30" s="6">
        <v>2</v>
      </c>
      <c r="AB30" s="6">
        <v>1</v>
      </c>
      <c r="AC30" s="6">
        <v>2</v>
      </c>
      <c r="AD30" s="6">
        <v>5</v>
      </c>
      <c r="AE30" s="6">
        <v>1</v>
      </c>
      <c r="AF30" s="9">
        <v>2</v>
      </c>
      <c r="AG30" s="6">
        <v>2</v>
      </c>
      <c r="AI30" s="6">
        <v>1</v>
      </c>
      <c r="AJ30" s="6">
        <v>2</v>
      </c>
      <c r="AK30" s="6">
        <v>1</v>
      </c>
      <c r="AL30" s="6">
        <v>1</v>
      </c>
      <c r="AM30" s="6">
        <v>1</v>
      </c>
      <c r="AN30" s="6">
        <v>3</v>
      </c>
      <c r="AO30" s="6">
        <v>2</v>
      </c>
      <c r="AP30" s="6"/>
      <c r="AQ30" s="6">
        <v>2</v>
      </c>
      <c r="AR30" s="6">
        <v>3</v>
      </c>
      <c r="AS30" s="6">
        <v>1</v>
      </c>
      <c r="AT30" s="6">
        <v>9</v>
      </c>
      <c r="AU30" s="6">
        <v>4</v>
      </c>
      <c r="AV30" s="6">
        <v>1</v>
      </c>
      <c r="AW30" s="6">
        <v>1</v>
      </c>
      <c r="AX30" s="6">
        <v>1</v>
      </c>
      <c r="AY30" s="6">
        <v>2</v>
      </c>
      <c r="AZ30" s="9">
        <v>1</v>
      </c>
      <c r="BA30" s="9">
        <v>1</v>
      </c>
      <c r="BB30" s="9">
        <v>1</v>
      </c>
      <c r="BC30" s="6">
        <v>2</v>
      </c>
      <c r="BD30" s="9">
        <v>1</v>
      </c>
      <c r="BE30" s="9">
        <v>1</v>
      </c>
      <c r="BF30" s="9">
        <v>1</v>
      </c>
      <c r="BG30" s="6">
        <v>2</v>
      </c>
      <c r="BH30" s="6">
        <v>3</v>
      </c>
      <c r="BI30" s="6">
        <v>1</v>
      </c>
      <c r="BJ30" s="6">
        <v>2</v>
      </c>
      <c r="BK30" s="6"/>
    </row>
    <row r="31" spans="1:63" s="7" customFormat="1" x14ac:dyDescent="0.3">
      <c r="A31" s="5" t="s">
        <v>112</v>
      </c>
      <c r="B31" s="6" t="s">
        <v>105</v>
      </c>
      <c r="C31" s="6">
        <v>1</v>
      </c>
      <c r="D31" s="6">
        <v>2</v>
      </c>
      <c r="E31" s="6">
        <v>2</v>
      </c>
      <c r="F31" s="6">
        <v>10</v>
      </c>
      <c r="G31" s="6">
        <v>2</v>
      </c>
      <c r="H31" s="6">
        <v>1</v>
      </c>
      <c r="I31" s="6">
        <v>1</v>
      </c>
      <c r="J31" s="6" t="s">
        <v>113</v>
      </c>
      <c r="K31" s="6">
        <v>1</v>
      </c>
      <c r="L31" s="6">
        <v>1</v>
      </c>
      <c r="M31" s="6"/>
      <c r="N31" s="6">
        <v>2</v>
      </c>
      <c r="O31" s="6">
        <v>1</v>
      </c>
      <c r="P31" s="6">
        <v>2</v>
      </c>
      <c r="Q31" s="6">
        <v>3</v>
      </c>
      <c r="R31" s="6">
        <v>2</v>
      </c>
      <c r="S31" s="6">
        <v>2</v>
      </c>
      <c r="T31" s="6">
        <v>2</v>
      </c>
      <c r="U31" s="6">
        <v>5</v>
      </c>
      <c r="V31" s="6">
        <v>1</v>
      </c>
      <c r="W31" s="6"/>
      <c r="X31" s="6"/>
      <c r="Y31" s="6">
        <v>2</v>
      </c>
      <c r="Z31" s="6">
        <v>2</v>
      </c>
      <c r="AA31" s="6">
        <v>2</v>
      </c>
      <c r="AB31" s="6">
        <v>1</v>
      </c>
      <c r="AC31" s="6">
        <v>2</v>
      </c>
      <c r="AD31" s="6">
        <v>5</v>
      </c>
      <c r="AE31" s="6">
        <v>2</v>
      </c>
      <c r="AF31" s="9">
        <v>2</v>
      </c>
      <c r="AG31" s="6">
        <v>2</v>
      </c>
      <c r="AI31" s="6">
        <v>1</v>
      </c>
      <c r="AJ31" s="6">
        <v>1</v>
      </c>
      <c r="AK31" s="6">
        <v>1</v>
      </c>
      <c r="AL31" s="6">
        <v>1</v>
      </c>
      <c r="AM31" s="6">
        <v>1</v>
      </c>
      <c r="AN31" s="6">
        <v>1</v>
      </c>
      <c r="AO31" s="6">
        <v>2</v>
      </c>
      <c r="AP31" s="6"/>
      <c r="AQ31" s="6">
        <v>2</v>
      </c>
      <c r="AR31" s="6">
        <v>3</v>
      </c>
      <c r="AS31" s="6">
        <v>1</v>
      </c>
      <c r="AT31" s="6">
        <v>10</v>
      </c>
      <c r="AU31" s="6">
        <v>4</v>
      </c>
      <c r="AV31" s="6">
        <v>1</v>
      </c>
      <c r="AW31" s="6">
        <v>1</v>
      </c>
      <c r="AX31" s="6">
        <v>1</v>
      </c>
      <c r="AY31" s="6">
        <v>2</v>
      </c>
      <c r="AZ31" s="9">
        <v>1</v>
      </c>
      <c r="BA31" s="9">
        <v>1</v>
      </c>
      <c r="BB31" s="9">
        <v>1</v>
      </c>
      <c r="BC31" s="6">
        <v>2</v>
      </c>
      <c r="BD31" s="9">
        <v>1</v>
      </c>
      <c r="BE31" s="9">
        <v>1</v>
      </c>
      <c r="BF31" s="9">
        <v>1</v>
      </c>
      <c r="BG31" s="6">
        <v>2</v>
      </c>
      <c r="BH31" s="6">
        <v>3</v>
      </c>
      <c r="BI31" s="6">
        <v>1</v>
      </c>
      <c r="BJ31" s="6">
        <v>2</v>
      </c>
      <c r="BK31" s="6"/>
    </row>
    <row r="32" spans="1:63" x14ac:dyDescent="0.3">
      <c r="A32" s="5" t="s">
        <v>114</v>
      </c>
      <c r="B32" s="6" t="s">
        <v>105</v>
      </c>
      <c r="C32" s="6">
        <v>1</v>
      </c>
      <c r="D32" s="6">
        <v>3</v>
      </c>
      <c r="E32" s="6">
        <v>1</v>
      </c>
      <c r="F32" s="6">
        <v>10</v>
      </c>
      <c r="G32" s="6">
        <v>2</v>
      </c>
      <c r="H32" s="6">
        <v>1</v>
      </c>
      <c r="I32" s="6">
        <v>1</v>
      </c>
      <c r="J32" s="6" t="s">
        <v>115</v>
      </c>
      <c r="K32" s="6">
        <v>1</v>
      </c>
      <c r="L32" s="6">
        <v>1</v>
      </c>
      <c r="M32" s="6"/>
      <c r="N32" s="6">
        <v>2</v>
      </c>
      <c r="O32" s="6">
        <v>2</v>
      </c>
      <c r="P32" s="6">
        <v>2</v>
      </c>
      <c r="Q32" s="6">
        <v>4</v>
      </c>
      <c r="R32" s="6">
        <v>3</v>
      </c>
      <c r="S32" s="6">
        <v>1</v>
      </c>
      <c r="T32" s="6">
        <v>1</v>
      </c>
      <c r="U32" s="6">
        <v>5</v>
      </c>
      <c r="V32" s="6">
        <v>1</v>
      </c>
      <c r="W32" s="6"/>
      <c r="X32" s="6"/>
      <c r="Y32" s="6">
        <v>1</v>
      </c>
      <c r="Z32" s="6">
        <v>2</v>
      </c>
      <c r="AA32" s="6">
        <v>1</v>
      </c>
      <c r="AB32" s="6">
        <v>1</v>
      </c>
      <c r="AC32" s="6">
        <v>2</v>
      </c>
      <c r="AD32" s="6">
        <v>5</v>
      </c>
      <c r="AE32" s="6">
        <v>2</v>
      </c>
      <c r="AF32" s="9">
        <v>2</v>
      </c>
      <c r="AG32" s="6">
        <v>2</v>
      </c>
      <c r="AI32" s="6">
        <v>1</v>
      </c>
      <c r="AJ32" s="6">
        <v>2</v>
      </c>
      <c r="AK32" s="6">
        <v>1</v>
      </c>
      <c r="AL32" s="6">
        <v>1</v>
      </c>
      <c r="AM32" s="6">
        <v>1</v>
      </c>
      <c r="AN32" s="6">
        <v>2</v>
      </c>
      <c r="AO32" s="6">
        <v>2</v>
      </c>
      <c r="AP32" s="6"/>
      <c r="AQ32" s="6">
        <v>2</v>
      </c>
      <c r="AR32" s="6">
        <v>3</v>
      </c>
      <c r="AS32" s="6">
        <v>1</v>
      </c>
      <c r="AT32" s="6">
        <v>10</v>
      </c>
      <c r="AU32" s="6">
        <v>4</v>
      </c>
      <c r="AV32" s="6">
        <v>1</v>
      </c>
      <c r="AW32" s="6">
        <v>1</v>
      </c>
      <c r="AX32" s="6">
        <v>1</v>
      </c>
      <c r="AY32" s="6">
        <v>2</v>
      </c>
      <c r="AZ32" s="9">
        <v>1</v>
      </c>
      <c r="BA32" s="9">
        <v>1</v>
      </c>
      <c r="BB32" s="9">
        <v>1</v>
      </c>
      <c r="BC32" s="6">
        <v>2</v>
      </c>
      <c r="BD32" s="9">
        <v>1</v>
      </c>
      <c r="BE32" s="9">
        <v>1</v>
      </c>
      <c r="BF32" s="9">
        <v>1</v>
      </c>
      <c r="BG32" s="6">
        <v>2</v>
      </c>
      <c r="BH32" s="6">
        <v>3</v>
      </c>
      <c r="BI32" s="6">
        <v>1</v>
      </c>
      <c r="BJ32" s="6">
        <v>2</v>
      </c>
      <c r="BK32" s="8"/>
    </row>
    <row r="33" spans="1:63" x14ac:dyDescent="0.3">
      <c r="A33" s="5" t="s">
        <v>116</v>
      </c>
      <c r="B33" s="6" t="s">
        <v>105</v>
      </c>
      <c r="C33" s="6">
        <v>1</v>
      </c>
      <c r="D33" s="6">
        <v>3</v>
      </c>
      <c r="E33" s="6">
        <v>1</v>
      </c>
      <c r="F33" s="6">
        <v>12</v>
      </c>
      <c r="G33" s="6">
        <v>3</v>
      </c>
      <c r="H33" s="6">
        <v>1</v>
      </c>
      <c r="I33" s="6">
        <v>2</v>
      </c>
      <c r="J33" s="6" t="s">
        <v>117</v>
      </c>
      <c r="K33" s="6">
        <v>2</v>
      </c>
      <c r="L33" s="6">
        <v>1</v>
      </c>
      <c r="M33" s="6"/>
      <c r="N33" s="6">
        <v>2</v>
      </c>
      <c r="O33" s="6">
        <v>1</v>
      </c>
      <c r="P33" s="6">
        <v>1</v>
      </c>
      <c r="Q33" s="6">
        <v>3</v>
      </c>
      <c r="R33" s="6">
        <v>4</v>
      </c>
      <c r="S33" s="6">
        <v>1</v>
      </c>
      <c r="T33" s="6">
        <v>1</v>
      </c>
      <c r="U33" s="6">
        <v>5</v>
      </c>
      <c r="V33" s="6">
        <v>1</v>
      </c>
      <c r="W33" s="6"/>
      <c r="X33" s="6"/>
      <c r="Y33" s="6">
        <v>1</v>
      </c>
      <c r="Z33" s="6">
        <v>1</v>
      </c>
      <c r="AA33" s="6">
        <v>1</v>
      </c>
      <c r="AB33" s="6">
        <v>1</v>
      </c>
      <c r="AC33" s="6">
        <v>1</v>
      </c>
      <c r="AD33" s="6">
        <v>2</v>
      </c>
      <c r="AE33" s="6">
        <v>1</v>
      </c>
      <c r="AF33" s="9">
        <v>2</v>
      </c>
      <c r="AG33" s="6">
        <v>2</v>
      </c>
      <c r="AI33" s="6">
        <v>1</v>
      </c>
      <c r="AJ33" s="6">
        <v>1</v>
      </c>
      <c r="AK33" s="6">
        <v>1</v>
      </c>
      <c r="AL33" s="6">
        <v>1</v>
      </c>
      <c r="AM33" s="6">
        <v>1</v>
      </c>
      <c r="AN33" s="6">
        <v>4</v>
      </c>
      <c r="AO33" s="6">
        <v>2</v>
      </c>
      <c r="AP33" s="6">
        <v>3</v>
      </c>
      <c r="AQ33" s="6">
        <v>1</v>
      </c>
      <c r="AR33" s="6">
        <v>4</v>
      </c>
      <c r="AS33" s="6">
        <v>1</v>
      </c>
      <c r="AT33" s="6">
        <v>12</v>
      </c>
      <c r="AU33" s="6">
        <v>4</v>
      </c>
      <c r="AV33" s="6">
        <v>1</v>
      </c>
      <c r="AW33" s="6">
        <v>1</v>
      </c>
      <c r="AX33" s="6">
        <v>1</v>
      </c>
      <c r="AY33" s="6">
        <v>2</v>
      </c>
      <c r="AZ33" s="9">
        <v>2</v>
      </c>
      <c r="BA33" s="9">
        <v>1</v>
      </c>
      <c r="BB33" s="9">
        <v>1</v>
      </c>
      <c r="BC33" s="6">
        <v>2</v>
      </c>
      <c r="BD33" s="9">
        <v>1</v>
      </c>
      <c r="BE33" s="9">
        <v>1</v>
      </c>
      <c r="BF33" s="9">
        <v>1</v>
      </c>
      <c r="BG33" s="6">
        <v>2</v>
      </c>
      <c r="BH33" s="6">
        <v>3</v>
      </c>
      <c r="BI33" s="6">
        <v>1</v>
      </c>
      <c r="BJ33" s="6">
        <v>2</v>
      </c>
      <c r="BK33" s="8"/>
    </row>
    <row r="34" spans="1:63" x14ac:dyDescent="0.3">
      <c r="A34" s="5" t="s">
        <v>118</v>
      </c>
      <c r="B34" s="6" t="s">
        <v>105</v>
      </c>
      <c r="C34" s="6">
        <v>1</v>
      </c>
      <c r="D34" s="6">
        <v>2</v>
      </c>
      <c r="E34" s="6">
        <v>2</v>
      </c>
      <c r="F34" s="6">
        <v>10</v>
      </c>
      <c r="G34" s="6">
        <v>2</v>
      </c>
      <c r="H34" s="6">
        <v>1</v>
      </c>
      <c r="I34" s="6">
        <v>2</v>
      </c>
      <c r="J34" s="6" t="s">
        <v>119</v>
      </c>
      <c r="K34" s="6">
        <v>1</v>
      </c>
      <c r="L34" s="6">
        <v>1</v>
      </c>
      <c r="M34" s="6"/>
      <c r="N34" s="6">
        <v>2</v>
      </c>
      <c r="O34" s="6">
        <v>2</v>
      </c>
      <c r="P34" s="6">
        <v>2</v>
      </c>
      <c r="Q34" s="6">
        <v>1</v>
      </c>
      <c r="R34" s="6">
        <v>1</v>
      </c>
      <c r="S34" s="8"/>
      <c r="T34" s="8"/>
      <c r="U34" s="6">
        <v>5</v>
      </c>
      <c r="V34" s="6">
        <v>1</v>
      </c>
      <c r="W34" s="6"/>
      <c r="X34" s="6"/>
      <c r="Y34" s="6">
        <v>1</v>
      </c>
      <c r="Z34" s="6">
        <v>2</v>
      </c>
      <c r="AA34" s="6">
        <v>2</v>
      </c>
      <c r="AB34" s="6">
        <v>1</v>
      </c>
      <c r="AC34" s="6">
        <v>2</v>
      </c>
      <c r="AD34" s="6">
        <v>2</v>
      </c>
      <c r="AE34" s="6">
        <v>1</v>
      </c>
      <c r="AF34" s="9">
        <v>2</v>
      </c>
      <c r="AG34" s="6">
        <v>2</v>
      </c>
      <c r="AI34" s="6">
        <v>1</v>
      </c>
      <c r="AJ34" s="6">
        <v>1</v>
      </c>
      <c r="AK34" s="6">
        <v>1</v>
      </c>
      <c r="AL34" s="6">
        <v>1</v>
      </c>
      <c r="AM34" s="6">
        <v>1</v>
      </c>
      <c r="AN34" s="6">
        <v>2</v>
      </c>
      <c r="AO34" s="6">
        <v>2</v>
      </c>
      <c r="AP34" s="6">
        <v>3</v>
      </c>
      <c r="AQ34" s="6">
        <v>1</v>
      </c>
      <c r="AR34" s="6">
        <v>3</v>
      </c>
      <c r="AS34" s="6">
        <v>1</v>
      </c>
      <c r="AT34" s="6">
        <v>10</v>
      </c>
      <c r="AU34" s="6">
        <v>4</v>
      </c>
      <c r="AV34" s="6">
        <v>1</v>
      </c>
      <c r="AW34" s="6">
        <v>1</v>
      </c>
      <c r="AX34" s="6">
        <v>1</v>
      </c>
      <c r="AY34" s="6">
        <v>2</v>
      </c>
      <c r="AZ34" s="9">
        <v>1</v>
      </c>
      <c r="BA34" s="9">
        <v>1</v>
      </c>
      <c r="BB34" s="9">
        <v>1</v>
      </c>
      <c r="BC34" s="6">
        <v>2</v>
      </c>
      <c r="BD34" s="9">
        <v>1</v>
      </c>
      <c r="BE34" s="9">
        <v>1</v>
      </c>
      <c r="BF34" s="9">
        <v>1</v>
      </c>
      <c r="BG34" s="6">
        <v>2</v>
      </c>
      <c r="BH34" s="6">
        <v>3</v>
      </c>
      <c r="BI34" s="6">
        <v>1</v>
      </c>
      <c r="BJ34" s="6">
        <v>2</v>
      </c>
      <c r="BK34" s="8"/>
    </row>
    <row r="35" spans="1:63" x14ac:dyDescent="0.3">
      <c r="A35" s="5" t="s">
        <v>120</v>
      </c>
      <c r="B35" s="6" t="s">
        <v>105</v>
      </c>
      <c r="C35" s="6">
        <v>4</v>
      </c>
      <c r="D35" s="6">
        <v>1</v>
      </c>
      <c r="E35" s="6">
        <v>2</v>
      </c>
      <c r="F35" s="6">
        <v>11</v>
      </c>
      <c r="G35" s="6">
        <v>2</v>
      </c>
      <c r="H35" s="6">
        <v>1</v>
      </c>
      <c r="I35" s="6">
        <v>2</v>
      </c>
      <c r="J35" s="6" t="s">
        <v>121</v>
      </c>
      <c r="K35" s="6">
        <v>1</v>
      </c>
      <c r="L35" s="6">
        <v>1</v>
      </c>
      <c r="M35" s="6"/>
      <c r="N35" s="6">
        <v>2</v>
      </c>
      <c r="O35" s="6">
        <v>2</v>
      </c>
      <c r="P35" s="6">
        <v>2</v>
      </c>
      <c r="Q35" s="6">
        <v>3</v>
      </c>
      <c r="R35" s="6">
        <v>1</v>
      </c>
      <c r="S35" s="8"/>
      <c r="T35" s="8"/>
      <c r="U35" s="6">
        <v>5</v>
      </c>
      <c r="V35" s="6">
        <v>1</v>
      </c>
      <c r="W35" s="6"/>
      <c r="X35" s="6"/>
      <c r="Y35" s="6">
        <v>1</v>
      </c>
      <c r="Z35" s="6">
        <v>2</v>
      </c>
      <c r="AA35" s="6">
        <v>2</v>
      </c>
      <c r="AB35" s="6">
        <v>1</v>
      </c>
      <c r="AC35" s="6">
        <v>2</v>
      </c>
      <c r="AD35" s="6">
        <v>5</v>
      </c>
      <c r="AE35" s="6">
        <v>1</v>
      </c>
      <c r="AF35" s="9">
        <v>2</v>
      </c>
      <c r="AG35" s="6">
        <v>2</v>
      </c>
      <c r="AI35" s="6">
        <v>1</v>
      </c>
      <c r="AJ35" s="6">
        <v>2</v>
      </c>
      <c r="AK35" s="6">
        <v>1</v>
      </c>
      <c r="AL35" s="6">
        <v>1</v>
      </c>
      <c r="AM35" s="6">
        <v>1</v>
      </c>
      <c r="AN35" s="6">
        <v>2</v>
      </c>
      <c r="AO35" s="6">
        <v>2</v>
      </c>
      <c r="AP35" s="6">
        <v>3</v>
      </c>
      <c r="AQ35" s="6">
        <v>1</v>
      </c>
      <c r="AR35" s="6">
        <v>3</v>
      </c>
      <c r="AS35" s="6">
        <v>1</v>
      </c>
      <c r="AT35" s="6">
        <v>11</v>
      </c>
      <c r="AU35" s="6">
        <v>4</v>
      </c>
      <c r="AV35" s="6">
        <v>1</v>
      </c>
      <c r="AW35" s="6">
        <v>1</v>
      </c>
      <c r="AX35" s="6">
        <v>1</v>
      </c>
      <c r="AY35" s="6">
        <v>2</v>
      </c>
      <c r="AZ35" s="9">
        <v>1</v>
      </c>
      <c r="BA35" s="9">
        <v>2</v>
      </c>
      <c r="BB35" s="10"/>
      <c r="BC35" s="8">
        <v>1</v>
      </c>
      <c r="BD35" s="9">
        <v>1</v>
      </c>
      <c r="BE35" s="9">
        <v>2</v>
      </c>
      <c r="BF35" s="10"/>
      <c r="BG35" s="8">
        <v>1</v>
      </c>
      <c r="BH35" s="6">
        <v>3</v>
      </c>
      <c r="BI35" s="6">
        <v>1</v>
      </c>
      <c r="BJ35" s="6">
        <v>2</v>
      </c>
      <c r="BK35" s="8"/>
    </row>
    <row r="36" spans="1:63" x14ac:dyDescent="0.3">
      <c r="A36" s="5" t="s">
        <v>122</v>
      </c>
      <c r="B36" s="6" t="s">
        <v>105</v>
      </c>
      <c r="C36" s="6">
        <v>1</v>
      </c>
      <c r="D36" s="6">
        <v>3</v>
      </c>
      <c r="E36" s="6">
        <v>1</v>
      </c>
      <c r="F36" s="6">
        <v>11</v>
      </c>
      <c r="G36" s="6">
        <v>2</v>
      </c>
      <c r="H36" s="6">
        <v>1</v>
      </c>
      <c r="I36" s="6">
        <v>2</v>
      </c>
      <c r="J36" s="6" t="s">
        <v>123</v>
      </c>
      <c r="K36" s="6">
        <v>1</v>
      </c>
      <c r="L36" s="6">
        <v>1</v>
      </c>
      <c r="M36" s="6"/>
      <c r="N36" s="6">
        <v>2</v>
      </c>
      <c r="O36" s="6">
        <v>1</v>
      </c>
      <c r="P36" s="6">
        <v>1</v>
      </c>
      <c r="Q36" s="6">
        <v>3</v>
      </c>
      <c r="R36" s="6">
        <v>3</v>
      </c>
      <c r="S36" s="6">
        <v>1</v>
      </c>
      <c r="T36" s="6">
        <v>1</v>
      </c>
      <c r="U36" s="6">
        <v>5</v>
      </c>
      <c r="V36" s="6">
        <v>1</v>
      </c>
      <c r="W36" s="6"/>
      <c r="X36" s="6"/>
      <c r="Y36" s="6">
        <v>1</v>
      </c>
      <c r="Z36" s="6">
        <v>2</v>
      </c>
      <c r="AA36" s="6">
        <v>1</v>
      </c>
      <c r="AB36" s="6">
        <v>1</v>
      </c>
      <c r="AC36" s="6">
        <v>2</v>
      </c>
      <c r="AD36" s="6">
        <v>5</v>
      </c>
      <c r="AE36" s="6">
        <v>2</v>
      </c>
      <c r="AF36" s="9">
        <v>2</v>
      </c>
      <c r="AG36" s="6">
        <v>2</v>
      </c>
      <c r="AI36" s="6">
        <v>1</v>
      </c>
      <c r="AJ36" s="6">
        <v>2</v>
      </c>
      <c r="AK36" s="6">
        <v>1</v>
      </c>
      <c r="AL36" s="6">
        <v>1</v>
      </c>
      <c r="AM36" s="6">
        <v>1</v>
      </c>
      <c r="AN36" s="6">
        <v>3</v>
      </c>
      <c r="AO36" s="6">
        <v>2</v>
      </c>
      <c r="AP36" s="6"/>
      <c r="AQ36" s="6">
        <v>2</v>
      </c>
      <c r="AR36" s="6">
        <v>4</v>
      </c>
      <c r="AS36" s="6">
        <v>1</v>
      </c>
      <c r="AT36" s="6">
        <v>11</v>
      </c>
      <c r="AU36" s="6">
        <v>5</v>
      </c>
      <c r="AV36" s="6">
        <v>1</v>
      </c>
      <c r="AW36" s="6">
        <v>1</v>
      </c>
      <c r="AX36" s="6">
        <v>1</v>
      </c>
      <c r="AY36" s="6">
        <v>2</v>
      </c>
      <c r="AZ36" s="9">
        <v>1</v>
      </c>
      <c r="BA36" s="9">
        <v>2</v>
      </c>
      <c r="BB36" s="10"/>
      <c r="BC36" s="8">
        <v>1</v>
      </c>
      <c r="BD36" s="9">
        <v>1</v>
      </c>
      <c r="BE36" s="9">
        <v>2</v>
      </c>
      <c r="BF36" s="10"/>
      <c r="BG36" s="8">
        <v>1</v>
      </c>
      <c r="BH36" s="6">
        <v>3</v>
      </c>
      <c r="BI36" s="6">
        <v>1</v>
      </c>
      <c r="BJ36" s="6">
        <v>2</v>
      </c>
      <c r="BK36" s="8"/>
    </row>
    <row r="37" spans="1:63" x14ac:dyDescent="0.3">
      <c r="A37" s="5" t="s">
        <v>124</v>
      </c>
      <c r="B37" s="6" t="s">
        <v>105</v>
      </c>
      <c r="C37" s="6">
        <v>1</v>
      </c>
      <c r="D37" s="6">
        <v>2</v>
      </c>
      <c r="E37" s="6">
        <v>1</v>
      </c>
      <c r="F37" s="6">
        <v>12</v>
      </c>
      <c r="G37" s="6">
        <v>2</v>
      </c>
      <c r="H37" s="6">
        <v>1</v>
      </c>
      <c r="I37" s="6">
        <v>1</v>
      </c>
      <c r="J37" s="6" t="s">
        <v>125</v>
      </c>
      <c r="K37" s="6">
        <v>2</v>
      </c>
      <c r="L37" s="6">
        <v>1</v>
      </c>
      <c r="M37" s="6"/>
      <c r="N37" s="6">
        <v>2</v>
      </c>
      <c r="O37" s="6">
        <v>2</v>
      </c>
      <c r="P37" s="6">
        <v>2</v>
      </c>
      <c r="Q37" s="6">
        <v>4</v>
      </c>
      <c r="R37" s="6">
        <v>1</v>
      </c>
      <c r="S37" s="8"/>
      <c r="T37" s="8"/>
      <c r="U37" s="6">
        <v>5</v>
      </c>
      <c r="V37" s="6">
        <v>1</v>
      </c>
      <c r="W37" s="6"/>
      <c r="X37" s="6"/>
      <c r="Y37" s="6">
        <v>1</v>
      </c>
      <c r="Z37" s="6">
        <v>1</v>
      </c>
      <c r="AA37" s="6">
        <v>1</v>
      </c>
      <c r="AB37" s="6">
        <v>1</v>
      </c>
      <c r="AC37" s="6">
        <v>1</v>
      </c>
      <c r="AD37" s="6">
        <v>2</v>
      </c>
      <c r="AE37" s="6">
        <v>1</v>
      </c>
      <c r="AF37" s="9">
        <v>1</v>
      </c>
      <c r="AG37" s="6">
        <v>1</v>
      </c>
      <c r="AI37" s="6">
        <v>1</v>
      </c>
      <c r="AJ37" s="6">
        <v>3</v>
      </c>
      <c r="AK37" s="6">
        <v>1</v>
      </c>
      <c r="AL37" s="6">
        <v>1</v>
      </c>
      <c r="AM37" s="6">
        <v>1</v>
      </c>
      <c r="AN37" s="6">
        <v>1</v>
      </c>
      <c r="AO37" s="6">
        <v>2</v>
      </c>
      <c r="AP37" s="6"/>
      <c r="AQ37" s="6">
        <v>2</v>
      </c>
      <c r="AR37" s="6">
        <v>3</v>
      </c>
      <c r="AS37" s="6">
        <v>1</v>
      </c>
      <c r="AT37" s="6">
        <v>12</v>
      </c>
      <c r="AU37" s="6">
        <v>4</v>
      </c>
      <c r="AV37" s="6">
        <v>1</v>
      </c>
      <c r="AW37" s="6">
        <v>2</v>
      </c>
      <c r="AX37" s="8"/>
      <c r="AY37" s="8">
        <v>1</v>
      </c>
      <c r="AZ37" s="9">
        <v>1</v>
      </c>
      <c r="BA37" s="9">
        <v>2</v>
      </c>
      <c r="BB37" s="10"/>
      <c r="BC37" s="8">
        <v>1</v>
      </c>
      <c r="BD37" s="9">
        <v>1</v>
      </c>
      <c r="BE37" s="9">
        <v>2</v>
      </c>
      <c r="BF37" s="10"/>
      <c r="BG37" s="8">
        <v>1</v>
      </c>
      <c r="BH37" s="6">
        <v>3</v>
      </c>
      <c r="BI37" s="6">
        <v>1</v>
      </c>
      <c r="BJ37" s="6">
        <v>2</v>
      </c>
      <c r="BK37" s="8"/>
    </row>
    <row r="38" spans="1:63" x14ac:dyDescent="0.3">
      <c r="A38" s="5" t="s">
        <v>126</v>
      </c>
      <c r="B38" s="6" t="s">
        <v>105</v>
      </c>
      <c r="C38" s="6">
        <v>1</v>
      </c>
      <c r="D38" s="6">
        <v>2</v>
      </c>
      <c r="E38" s="6">
        <v>2</v>
      </c>
      <c r="F38" s="6">
        <v>9</v>
      </c>
      <c r="G38" s="6">
        <v>2</v>
      </c>
      <c r="H38" s="6">
        <v>1</v>
      </c>
      <c r="I38" s="6">
        <v>1</v>
      </c>
      <c r="J38" s="6" t="s">
        <v>127</v>
      </c>
      <c r="K38" s="6">
        <v>1</v>
      </c>
      <c r="L38" s="6">
        <v>1</v>
      </c>
      <c r="M38" s="6"/>
      <c r="N38" s="6">
        <v>1</v>
      </c>
      <c r="O38" s="6">
        <v>1</v>
      </c>
      <c r="P38" s="6">
        <v>1</v>
      </c>
      <c r="Q38" s="6">
        <v>4</v>
      </c>
      <c r="R38" s="6">
        <v>4</v>
      </c>
      <c r="S38" s="6">
        <v>1</v>
      </c>
      <c r="T38" s="6">
        <v>1</v>
      </c>
      <c r="U38" s="6">
        <v>5</v>
      </c>
      <c r="V38" s="6">
        <v>1</v>
      </c>
      <c r="W38" s="6"/>
      <c r="X38" s="6"/>
      <c r="Y38" s="6">
        <v>1</v>
      </c>
      <c r="Z38" s="6">
        <v>2</v>
      </c>
      <c r="AA38" s="6">
        <v>1</v>
      </c>
      <c r="AB38" s="6">
        <v>1</v>
      </c>
      <c r="AC38" s="6">
        <v>2</v>
      </c>
      <c r="AD38" s="6">
        <v>2</v>
      </c>
      <c r="AE38" s="6">
        <v>1</v>
      </c>
      <c r="AF38" s="9">
        <v>1</v>
      </c>
      <c r="AG38" s="6">
        <v>1</v>
      </c>
      <c r="AI38" s="6">
        <v>1</v>
      </c>
      <c r="AJ38" s="6">
        <v>2</v>
      </c>
      <c r="AK38" s="6">
        <v>1</v>
      </c>
      <c r="AL38" s="6">
        <v>1</v>
      </c>
      <c r="AM38" s="6">
        <v>1</v>
      </c>
      <c r="AN38" s="6">
        <v>2</v>
      </c>
      <c r="AO38" s="6">
        <v>2</v>
      </c>
      <c r="AP38" s="6"/>
      <c r="AQ38" s="6">
        <v>2</v>
      </c>
      <c r="AR38" s="6">
        <v>3</v>
      </c>
      <c r="AS38" s="6">
        <v>1</v>
      </c>
      <c r="AT38" s="6">
        <v>9</v>
      </c>
      <c r="AU38" s="6">
        <v>5</v>
      </c>
      <c r="AV38" s="6">
        <v>1</v>
      </c>
      <c r="AW38" s="6">
        <v>2</v>
      </c>
      <c r="AX38" s="8"/>
      <c r="AY38" s="8">
        <v>1</v>
      </c>
      <c r="AZ38" s="9">
        <v>1</v>
      </c>
      <c r="BA38" s="9">
        <v>2</v>
      </c>
      <c r="BB38" s="10"/>
      <c r="BC38" s="8">
        <v>1</v>
      </c>
      <c r="BD38" s="9">
        <v>1</v>
      </c>
      <c r="BE38" s="9">
        <v>2</v>
      </c>
      <c r="BF38" s="10"/>
      <c r="BG38" s="8">
        <v>1</v>
      </c>
      <c r="BH38" s="6">
        <v>1</v>
      </c>
      <c r="BI38" s="6">
        <v>1</v>
      </c>
      <c r="BJ38" s="6">
        <v>2</v>
      </c>
      <c r="BK38" s="8"/>
    </row>
    <row r="39" spans="1:63" x14ac:dyDescent="0.3">
      <c r="A39" s="5" t="s">
        <v>128</v>
      </c>
      <c r="B39" s="6" t="s">
        <v>105</v>
      </c>
      <c r="C39" s="6">
        <v>1</v>
      </c>
      <c r="D39" s="6">
        <v>2</v>
      </c>
      <c r="E39" s="6">
        <v>2</v>
      </c>
      <c r="F39" s="6">
        <v>9</v>
      </c>
      <c r="G39" s="6">
        <v>2</v>
      </c>
      <c r="H39" s="6">
        <v>2</v>
      </c>
      <c r="I39" s="6">
        <v>1</v>
      </c>
      <c r="J39" s="6" t="s">
        <v>75</v>
      </c>
      <c r="K39" s="6">
        <v>1</v>
      </c>
      <c r="L39" s="6">
        <v>1</v>
      </c>
      <c r="M39" s="6">
        <v>2</v>
      </c>
      <c r="N39" s="6">
        <v>2</v>
      </c>
      <c r="O39" s="6">
        <v>1</v>
      </c>
      <c r="P39" s="6">
        <v>1</v>
      </c>
      <c r="Q39" s="6">
        <v>5</v>
      </c>
      <c r="R39" s="6">
        <v>4</v>
      </c>
      <c r="S39" s="6">
        <v>1</v>
      </c>
      <c r="T39" s="6">
        <v>1</v>
      </c>
      <c r="U39" s="6">
        <v>5</v>
      </c>
      <c r="V39" s="6">
        <v>1</v>
      </c>
      <c r="W39" s="6"/>
      <c r="X39" s="6"/>
      <c r="Y39" s="6">
        <v>1</v>
      </c>
      <c r="Z39" s="6">
        <v>2</v>
      </c>
      <c r="AA39" s="6">
        <v>1</v>
      </c>
      <c r="AB39" s="6">
        <v>1</v>
      </c>
      <c r="AC39" s="6">
        <v>2</v>
      </c>
      <c r="AD39" s="6">
        <v>2</v>
      </c>
      <c r="AE39" s="6">
        <v>1</v>
      </c>
      <c r="AF39" s="9">
        <v>1</v>
      </c>
      <c r="AG39" s="6">
        <v>2</v>
      </c>
      <c r="AI39" s="6">
        <v>1</v>
      </c>
      <c r="AJ39" s="6">
        <v>3</v>
      </c>
      <c r="AK39" s="6">
        <v>1</v>
      </c>
      <c r="AL39" s="6">
        <v>1</v>
      </c>
      <c r="AM39" s="6">
        <v>1</v>
      </c>
      <c r="AN39" s="6">
        <v>4</v>
      </c>
      <c r="AO39" s="6">
        <v>2</v>
      </c>
      <c r="AP39" s="6">
        <v>3</v>
      </c>
      <c r="AQ39" s="6">
        <v>1</v>
      </c>
      <c r="AR39" s="6">
        <v>3</v>
      </c>
      <c r="AS39" s="6">
        <v>1</v>
      </c>
      <c r="AT39" s="6">
        <v>9</v>
      </c>
      <c r="AU39" s="6">
        <v>5</v>
      </c>
      <c r="AV39" s="6">
        <v>1</v>
      </c>
      <c r="AW39" s="6">
        <v>2</v>
      </c>
      <c r="AX39" s="8"/>
      <c r="AY39" s="8">
        <v>1</v>
      </c>
      <c r="AZ39" s="9">
        <v>1</v>
      </c>
      <c r="BA39" s="9">
        <v>2</v>
      </c>
      <c r="BB39" s="10"/>
      <c r="BC39" s="8">
        <v>1</v>
      </c>
      <c r="BD39" s="9">
        <v>1</v>
      </c>
      <c r="BE39" s="9">
        <v>2</v>
      </c>
      <c r="BF39" s="10"/>
      <c r="BG39" s="8">
        <v>1</v>
      </c>
      <c r="BH39" s="6">
        <v>1</v>
      </c>
      <c r="BI39" s="6">
        <v>1</v>
      </c>
      <c r="BJ39" s="6">
        <v>2</v>
      </c>
      <c r="BK39" s="8"/>
    </row>
    <row r="40" spans="1:63" x14ac:dyDescent="0.3">
      <c r="A40" s="5" t="s">
        <v>129</v>
      </c>
      <c r="B40" s="6" t="s">
        <v>105</v>
      </c>
      <c r="C40" s="6">
        <v>1</v>
      </c>
      <c r="D40" s="6">
        <v>3</v>
      </c>
      <c r="E40" s="6">
        <v>1</v>
      </c>
      <c r="F40" s="6">
        <v>12</v>
      </c>
      <c r="G40" s="6">
        <v>2</v>
      </c>
      <c r="H40" s="6">
        <v>1</v>
      </c>
      <c r="I40" s="6">
        <v>1</v>
      </c>
      <c r="J40" s="6" t="s">
        <v>86</v>
      </c>
      <c r="K40" s="6">
        <v>1</v>
      </c>
      <c r="L40" s="6">
        <v>1</v>
      </c>
      <c r="M40" s="6">
        <v>2</v>
      </c>
      <c r="N40" s="6">
        <v>2</v>
      </c>
      <c r="O40" s="6">
        <v>1</v>
      </c>
      <c r="P40" s="6">
        <v>2</v>
      </c>
      <c r="Q40" s="6">
        <v>4</v>
      </c>
      <c r="R40" s="6">
        <v>3</v>
      </c>
      <c r="S40" s="6">
        <v>1</v>
      </c>
      <c r="T40" s="6">
        <v>1</v>
      </c>
      <c r="U40" s="6">
        <v>5</v>
      </c>
      <c r="V40" s="6">
        <v>1</v>
      </c>
      <c r="W40" s="6"/>
      <c r="X40" s="6"/>
      <c r="Y40" s="6">
        <v>1</v>
      </c>
      <c r="Z40" s="6">
        <v>2</v>
      </c>
      <c r="AA40" s="6">
        <v>2</v>
      </c>
      <c r="AB40" s="6">
        <v>1</v>
      </c>
      <c r="AC40" s="6">
        <v>2</v>
      </c>
      <c r="AD40" s="6">
        <v>2</v>
      </c>
      <c r="AE40" s="6">
        <v>1</v>
      </c>
      <c r="AF40" s="9">
        <v>1</v>
      </c>
      <c r="AG40" s="6">
        <v>1</v>
      </c>
      <c r="AI40" s="6">
        <v>1</v>
      </c>
      <c r="AJ40" s="6">
        <v>2</v>
      </c>
      <c r="AK40" s="6">
        <v>1</v>
      </c>
      <c r="AL40" s="6">
        <v>1</v>
      </c>
      <c r="AM40" s="6">
        <v>1</v>
      </c>
      <c r="AN40" s="6">
        <v>3</v>
      </c>
      <c r="AO40" s="6">
        <v>2</v>
      </c>
      <c r="AP40" s="6"/>
      <c r="AQ40" s="6">
        <v>2</v>
      </c>
      <c r="AR40" s="6">
        <v>3</v>
      </c>
      <c r="AS40" s="6">
        <v>1</v>
      </c>
      <c r="AT40" s="6">
        <v>12</v>
      </c>
      <c r="AU40" s="6">
        <v>5</v>
      </c>
      <c r="AV40" s="6">
        <v>1</v>
      </c>
      <c r="AW40" s="6">
        <v>1</v>
      </c>
      <c r="AX40" s="6">
        <v>1</v>
      </c>
      <c r="AY40" s="6">
        <v>2</v>
      </c>
      <c r="AZ40" s="9">
        <v>2</v>
      </c>
      <c r="BA40" s="9">
        <v>1</v>
      </c>
      <c r="BB40" s="9">
        <v>1</v>
      </c>
      <c r="BC40" s="6">
        <v>2</v>
      </c>
      <c r="BD40" s="9">
        <v>2</v>
      </c>
      <c r="BE40" s="9">
        <v>1</v>
      </c>
      <c r="BF40" s="9">
        <v>1</v>
      </c>
      <c r="BG40" s="6">
        <v>2</v>
      </c>
      <c r="BH40" s="6">
        <v>1</v>
      </c>
      <c r="BI40" s="6">
        <v>1</v>
      </c>
      <c r="BJ40" s="6">
        <v>2</v>
      </c>
      <c r="BK40" s="8"/>
    </row>
    <row r="41" spans="1:63" x14ac:dyDescent="0.3">
      <c r="A41" s="5" t="s">
        <v>130</v>
      </c>
      <c r="B41" s="6" t="s">
        <v>105</v>
      </c>
      <c r="C41" s="6">
        <v>1</v>
      </c>
      <c r="D41" s="6">
        <v>3</v>
      </c>
      <c r="E41" s="6">
        <v>1</v>
      </c>
      <c r="F41" s="6">
        <v>13</v>
      </c>
      <c r="G41" s="6">
        <v>2</v>
      </c>
      <c r="H41" s="6">
        <v>1</v>
      </c>
      <c r="I41" s="6">
        <v>2</v>
      </c>
      <c r="J41" s="6" t="s">
        <v>131</v>
      </c>
      <c r="K41" s="6">
        <v>1</v>
      </c>
      <c r="L41" s="6">
        <v>1</v>
      </c>
      <c r="M41" s="6"/>
      <c r="N41" s="6">
        <v>2</v>
      </c>
      <c r="O41" s="6">
        <v>2</v>
      </c>
      <c r="P41" s="6">
        <v>2</v>
      </c>
      <c r="Q41" s="6">
        <v>3</v>
      </c>
      <c r="R41" s="6">
        <v>3</v>
      </c>
      <c r="S41" s="6">
        <v>1</v>
      </c>
      <c r="T41" s="6">
        <v>1</v>
      </c>
      <c r="U41" s="6">
        <v>5</v>
      </c>
      <c r="V41" s="6">
        <v>1</v>
      </c>
      <c r="W41" s="6"/>
      <c r="X41" s="6"/>
      <c r="Y41" s="6">
        <v>1</v>
      </c>
      <c r="Z41" s="6">
        <v>2</v>
      </c>
      <c r="AA41" s="6">
        <v>1</v>
      </c>
      <c r="AB41" s="6">
        <v>1</v>
      </c>
      <c r="AC41" s="6">
        <v>2</v>
      </c>
      <c r="AD41" s="6">
        <v>2</v>
      </c>
      <c r="AE41" s="6">
        <v>1</v>
      </c>
      <c r="AF41" s="9">
        <v>1</v>
      </c>
      <c r="AG41" s="6">
        <v>1</v>
      </c>
      <c r="AI41" s="6">
        <v>1</v>
      </c>
      <c r="AJ41" s="6">
        <v>3</v>
      </c>
      <c r="AK41" s="6">
        <v>4</v>
      </c>
      <c r="AL41" s="6">
        <v>1</v>
      </c>
      <c r="AM41" s="6">
        <v>1</v>
      </c>
      <c r="AN41" s="6">
        <v>3</v>
      </c>
      <c r="AO41" s="6">
        <v>2</v>
      </c>
      <c r="AP41" s="6">
        <v>3</v>
      </c>
      <c r="AQ41" s="6">
        <v>1</v>
      </c>
      <c r="AR41" s="6">
        <v>3</v>
      </c>
      <c r="AS41" s="6">
        <v>1</v>
      </c>
      <c r="AT41" s="6">
        <v>13</v>
      </c>
      <c r="AU41" s="6">
        <v>5</v>
      </c>
      <c r="AV41" s="6">
        <v>1</v>
      </c>
      <c r="AW41" s="6">
        <v>2</v>
      </c>
      <c r="AX41" s="6"/>
      <c r="AY41" s="6">
        <v>1</v>
      </c>
      <c r="AZ41" s="9">
        <v>2</v>
      </c>
      <c r="BA41" s="9">
        <v>1</v>
      </c>
      <c r="BB41" s="9">
        <v>1</v>
      </c>
      <c r="BC41" s="6">
        <v>2</v>
      </c>
      <c r="BD41" s="9">
        <v>2</v>
      </c>
      <c r="BE41" s="9">
        <v>1</v>
      </c>
      <c r="BF41" s="9">
        <v>1</v>
      </c>
      <c r="BG41" s="6">
        <v>2</v>
      </c>
      <c r="BH41" s="6">
        <v>1</v>
      </c>
      <c r="BI41" s="6">
        <v>1</v>
      </c>
      <c r="BJ41" s="6">
        <v>2</v>
      </c>
      <c r="BK41" s="8"/>
    </row>
    <row r="42" spans="1:63" x14ac:dyDescent="0.3">
      <c r="A42" s="5" t="s">
        <v>132</v>
      </c>
      <c r="B42" s="6" t="s">
        <v>105</v>
      </c>
      <c r="C42" s="6">
        <v>1</v>
      </c>
      <c r="D42" s="6">
        <v>3</v>
      </c>
      <c r="E42" s="6">
        <v>1</v>
      </c>
      <c r="F42" s="6">
        <v>10</v>
      </c>
      <c r="G42" s="6">
        <v>3</v>
      </c>
      <c r="H42" s="6">
        <v>1</v>
      </c>
      <c r="I42" s="6">
        <v>2</v>
      </c>
      <c r="J42" s="6" t="s">
        <v>133</v>
      </c>
      <c r="K42" s="6">
        <v>1</v>
      </c>
      <c r="L42" s="6">
        <v>1</v>
      </c>
      <c r="M42" s="6"/>
      <c r="N42" s="6">
        <v>1</v>
      </c>
      <c r="O42" s="6">
        <v>1</v>
      </c>
      <c r="P42" s="6">
        <v>2</v>
      </c>
      <c r="Q42" s="6">
        <v>4</v>
      </c>
      <c r="R42" s="6">
        <v>2</v>
      </c>
      <c r="S42" s="6">
        <v>1</v>
      </c>
      <c r="T42" s="6">
        <v>1</v>
      </c>
      <c r="U42" s="6">
        <v>5</v>
      </c>
      <c r="V42" s="6">
        <v>4</v>
      </c>
      <c r="W42" s="6"/>
      <c r="X42" s="6"/>
      <c r="Y42" s="6">
        <v>1</v>
      </c>
      <c r="Z42" s="6">
        <v>1</v>
      </c>
      <c r="AA42" s="6">
        <v>1</v>
      </c>
      <c r="AB42" s="6">
        <v>1</v>
      </c>
      <c r="AC42" s="6">
        <v>1</v>
      </c>
      <c r="AD42" s="6">
        <v>2</v>
      </c>
      <c r="AE42" s="6">
        <v>1</v>
      </c>
      <c r="AF42" s="9">
        <v>1</v>
      </c>
      <c r="AG42" s="6">
        <v>1</v>
      </c>
      <c r="AI42" s="6">
        <v>1</v>
      </c>
      <c r="AJ42" s="6">
        <v>2</v>
      </c>
      <c r="AK42" s="6">
        <v>1</v>
      </c>
      <c r="AL42" s="6">
        <v>1</v>
      </c>
      <c r="AM42" s="6">
        <v>1</v>
      </c>
      <c r="AN42" s="6">
        <v>4</v>
      </c>
      <c r="AO42" s="6">
        <v>2</v>
      </c>
      <c r="AP42" s="6"/>
      <c r="AQ42" s="6">
        <v>2</v>
      </c>
      <c r="AR42" s="6">
        <v>3</v>
      </c>
      <c r="AS42" s="6">
        <v>1</v>
      </c>
      <c r="AT42" s="6">
        <v>10</v>
      </c>
      <c r="AU42" s="6">
        <v>5</v>
      </c>
      <c r="AV42" s="6">
        <v>1</v>
      </c>
      <c r="AW42" s="6">
        <v>1</v>
      </c>
      <c r="AX42" s="8">
        <v>1</v>
      </c>
      <c r="AY42" s="8">
        <v>2</v>
      </c>
      <c r="AZ42" s="9">
        <v>1</v>
      </c>
      <c r="BA42" s="9">
        <v>1</v>
      </c>
      <c r="BB42" s="10">
        <v>2</v>
      </c>
      <c r="BC42" s="8">
        <v>1</v>
      </c>
      <c r="BD42" s="9">
        <v>1</v>
      </c>
      <c r="BE42" s="9">
        <v>1</v>
      </c>
      <c r="BF42" s="10">
        <v>2</v>
      </c>
      <c r="BG42" s="8">
        <v>1</v>
      </c>
      <c r="BH42" s="6">
        <v>3</v>
      </c>
      <c r="BI42" s="6">
        <v>1</v>
      </c>
      <c r="BJ42" s="6">
        <v>2</v>
      </c>
      <c r="BK42" s="8"/>
    </row>
    <row r="43" spans="1:63" x14ac:dyDescent="0.3">
      <c r="A43" s="5" t="s">
        <v>134</v>
      </c>
      <c r="B43" s="6" t="s">
        <v>105</v>
      </c>
      <c r="C43" s="6">
        <v>1</v>
      </c>
      <c r="D43" s="6">
        <v>2</v>
      </c>
      <c r="E43" s="6">
        <v>1</v>
      </c>
      <c r="F43" s="6">
        <v>9</v>
      </c>
      <c r="G43" s="6">
        <v>1</v>
      </c>
      <c r="H43" s="6">
        <v>1</v>
      </c>
      <c r="I43" s="6">
        <v>1</v>
      </c>
      <c r="J43" s="6" t="s">
        <v>75</v>
      </c>
      <c r="K43" s="6">
        <v>1</v>
      </c>
      <c r="L43" s="6">
        <v>1</v>
      </c>
      <c r="M43" s="6">
        <v>2</v>
      </c>
      <c r="N43" s="6">
        <v>1</v>
      </c>
      <c r="O43" s="6">
        <v>1</v>
      </c>
      <c r="P43" s="6">
        <v>2</v>
      </c>
      <c r="Q43" s="6">
        <v>3</v>
      </c>
      <c r="R43" s="6">
        <v>2</v>
      </c>
      <c r="S43" s="6">
        <v>1</v>
      </c>
      <c r="T43" s="6">
        <v>1</v>
      </c>
      <c r="U43" s="6">
        <v>5</v>
      </c>
      <c r="V43" s="6">
        <v>1</v>
      </c>
      <c r="W43" s="6"/>
      <c r="X43" s="6"/>
      <c r="Y43" s="6">
        <v>1</v>
      </c>
      <c r="Z43" s="6">
        <v>1</v>
      </c>
      <c r="AA43" s="6">
        <v>1</v>
      </c>
      <c r="AB43" s="6">
        <v>1</v>
      </c>
      <c r="AC43" s="6">
        <v>1</v>
      </c>
      <c r="AD43" s="6">
        <v>2</v>
      </c>
      <c r="AE43" s="6">
        <v>2</v>
      </c>
      <c r="AF43" s="9">
        <v>1</v>
      </c>
      <c r="AG43" s="6">
        <v>1</v>
      </c>
      <c r="AI43" s="6">
        <v>1</v>
      </c>
      <c r="AJ43" s="6">
        <v>1</v>
      </c>
      <c r="AK43" s="6">
        <v>1</v>
      </c>
      <c r="AL43" s="6">
        <v>1</v>
      </c>
      <c r="AM43" s="6">
        <v>1</v>
      </c>
      <c r="AN43" s="6">
        <v>2</v>
      </c>
      <c r="AO43" s="6">
        <v>2</v>
      </c>
      <c r="AP43" s="6">
        <v>3</v>
      </c>
      <c r="AQ43" s="6">
        <v>1</v>
      </c>
      <c r="AR43" s="6">
        <v>4</v>
      </c>
      <c r="AS43" s="6">
        <v>1</v>
      </c>
      <c r="AT43" s="6">
        <v>9</v>
      </c>
      <c r="AU43" s="6">
        <v>5</v>
      </c>
      <c r="AV43" s="6">
        <v>1</v>
      </c>
      <c r="AW43" s="6">
        <v>1</v>
      </c>
      <c r="AX43" s="8">
        <v>1</v>
      </c>
      <c r="AY43" s="8">
        <v>2</v>
      </c>
      <c r="AZ43" s="9">
        <v>1</v>
      </c>
      <c r="BA43" s="9">
        <v>1</v>
      </c>
      <c r="BB43" s="10">
        <v>2</v>
      </c>
      <c r="BC43" s="8">
        <v>1</v>
      </c>
      <c r="BD43" s="9">
        <v>1</v>
      </c>
      <c r="BE43" s="9">
        <v>1</v>
      </c>
      <c r="BF43" s="10">
        <v>2</v>
      </c>
      <c r="BG43" s="8">
        <v>1</v>
      </c>
      <c r="BH43" s="6">
        <v>3</v>
      </c>
      <c r="BI43" s="6">
        <v>1</v>
      </c>
      <c r="BJ43" s="6">
        <v>2</v>
      </c>
      <c r="BK43" s="8"/>
    </row>
    <row r="44" spans="1:63" x14ac:dyDescent="0.3">
      <c r="A44" s="5" t="s">
        <v>135</v>
      </c>
      <c r="B44" s="6" t="s">
        <v>105</v>
      </c>
      <c r="C44" s="6">
        <v>1</v>
      </c>
      <c r="D44" s="6">
        <v>3</v>
      </c>
      <c r="E44" s="6">
        <v>2</v>
      </c>
      <c r="F44" s="6">
        <v>9</v>
      </c>
      <c r="G44" s="6">
        <v>2</v>
      </c>
      <c r="H44" s="6">
        <v>1</v>
      </c>
      <c r="I44" s="6">
        <v>2</v>
      </c>
      <c r="J44" s="6" t="s">
        <v>136</v>
      </c>
      <c r="K44" s="6">
        <v>3</v>
      </c>
      <c r="L44" s="6">
        <v>1</v>
      </c>
      <c r="M44" s="6"/>
      <c r="N44" s="6">
        <v>2</v>
      </c>
      <c r="O44" s="6">
        <v>1</v>
      </c>
      <c r="P44" s="6">
        <v>2</v>
      </c>
      <c r="Q44" s="6">
        <v>3</v>
      </c>
      <c r="R44" s="6">
        <v>4</v>
      </c>
      <c r="S44" s="6">
        <v>1</v>
      </c>
      <c r="T44" s="6">
        <v>1</v>
      </c>
      <c r="U44" s="6">
        <v>5</v>
      </c>
      <c r="V44" s="6">
        <v>1</v>
      </c>
      <c r="W44" s="6"/>
      <c r="X44" s="6"/>
      <c r="Y44" s="6">
        <v>1</v>
      </c>
      <c r="Z44" s="6">
        <v>2</v>
      </c>
      <c r="AA44" s="6">
        <v>1</v>
      </c>
      <c r="AB44" s="6">
        <v>1</v>
      </c>
      <c r="AC44" s="6">
        <v>2</v>
      </c>
      <c r="AD44" s="6">
        <v>2</v>
      </c>
      <c r="AE44" s="6">
        <v>1</v>
      </c>
      <c r="AF44" s="6">
        <v>2</v>
      </c>
      <c r="AG44" s="6">
        <v>2</v>
      </c>
      <c r="AI44" s="6">
        <v>1</v>
      </c>
      <c r="AJ44" s="6">
        <v>2</v>
      </c>
      <c r="AK44" s="6">
        <v>1</v>
      </c>
      <c r="AL44" s="6">
        <v>1</v>
      </c>
      <c r="AM44" s="6">
        <v>1</v>
      </c>
      <c r="AN44" s="6">
        <v>4</v>
      </c>
      <c r="AO44" s="6">
        <v>2</v>
      </c>
      <c r="AP44" s="6">
        <v>3</v>
      </c>
      <c r="AQ44" s="6">
        <v>1</v>
      </c>
      <c r="AR44" s="6">
        <v>3</v>
      </c>
      <c r="AS44" s="6">
        <v>1</v>
      </c>
      <c r="AT44" s="6">
        <v>9</v>
      </c>
      <c r="AU44" s="6">
        <v>5</v>
      </c>
      <c r="AV44" s="6">
        <v>2</v>
      </c>
      <c r="AW44" s="6">
        <v>1</v>
      </c>
      <c r="AX44" s="6">
        <v>1</v>
      </c>
      <c r="AY44" s="6">
        <v>2</v>
      </c>
      <c r="AZ44" s="9">
        <v>2</v>
      </c>
      <c r="BA44" s="9">
        <v>1</v>
      </c>
      <c r="BB44" s="9">
        <v>1</v>
      </c>
      <c r="BC44" s="6">
        <v>2</v>
      </c>
      <c r="BD44" s="9">
        <v>2</v>
      </c>
      <c r="BE44" s="9">
        <v>2</v>
      </c>
      <c r="BF44" s="10"/>
      <c r="BG44" s="8">
        <v>2</v>
      </c>
      <c r="BH44" s="6">
        <v>3</v>
      </c>
      <c r="BI44" s="6">
        <v>1</v>
      </c>
      <c r="BJ44" s="6">
        <v>2</v>
      </c>
      <c r="BK44" s="8"/>
    </row>
    <row r="45" spans="1:63" x14ac:dyDescent="0.3">
      <c r="A45" s="5" t="s">
        <v>137</v>
      </c>
      <c r="B45" s="6" t="s">
        <v>105</v>
      </c>
      <c r="C45" s="6">
        <v>1</v>
      </c>
      <c r="D45" s="6">
        <v>2</v>
      </c>
      <c r="E45" s="6">
        <v>2</v>
      </c>
      <c r="F45" s="6">
        <v>9</v>
      </c>
      <c r="G45" s="6">
        <v>2</v>
      </c>
      <c r="H45" s="6">
        <v>1</v>
      </c>
      <c r="I45" s="6">
        <v>1</v>
      </c>
      <c r="J45" s="6" t="s">
        <v>75</v>
      </c>
      <c r="K45" s="6">
        <v>1</v>
      </c>
      <c r="L45" s="6">
        <v>1</v>
      </c>
      <c r="M45" s="6"/>
      <c r="N45" s="6">
        <v>2</v>
      </c>
      <c r="O45" s="6">
        <v>1</v>
      </c>
      <c r="P45" s="6">
        <v>2</v>
      </c>
      <c r="Q45" s="6">
        <v>3</v>
      </c>
      <c r="R45" s="6">
        <v>3</v>
      </c>
      <c r="S45" s="6">
        <v>1</v>
      </c>
      <c r="T45" s="6">
        <v>1</v>
      </c>
      <c r="U45" s="6">
        <v>5</v>
      </c>
      <c r="V45" s="6">
        <v>1</v>
      </c>
      <c r="W45" s="6"/>
      <c r="X45" s="6"/>
      <c r="Y45" s="6">
        <v>1</v>
      </c>
      <c r="Z45" s="6">
        <v>1</v>
      </c>
      <c r="AA45" s="6">
        <v>1</v>
      </c>
      <c r="AB45" s="6">
        <v>1</v>
      </c>
      <c r="AC45" s="6">
        <v>1</v>
      </c>
      <c r="AD45" s="6">
        <v>2</v>
      </c>
      <c r="AE45" s="6">
        <v>1</v>
      </c>
      <c r="AF45" s="6">
        <v>2</v>
      </c>
      <c r="AG45" s="6">
        <v>2</v>
      </c>
      <c r="AI45" s="6">
        <v>1</v>
      </c>
      <c r="AJ45" s="6">
        <v>2</v>
      </c>
      <c r="AK45" s="6">
        <v>1</v>
      </c>
      <c r="AL45" s="6">
        <v>1</v>
      </c>
      <c r="AM45" s="6">
        <v>1</v>
      </c>
      <c r="AN45" s="6">
        <v>2</v>
      </c>
      <c r="AO45" s="6">
        <v>2</v>
      </c>
      <c r="AP45" s="6">
        <v>3</v>
      </c>
      <c r="AQ45" s="6">
        <v>1</v>
      </c>
      <c r="AR45" s="6">
        <v>3</v>
      </c>
      <c r="AS45" s="6">
        <v>1</v>
      </c>
      <c r="AT45" s="6">
        <v>9</v>
      </c>
      <c r="AU45" s="6">
        <v>5</v>
      </c>
      <c r="AV45" s="6">
        <v>1</v>
      </c>
      <c r="AW45" s="6">
        <v>2</v>
      </c>
      <c r="AX45" s="8"/>
      <c r="AY45" s="8">
        <v>1</v>
      </c>
      <c r="AZ45" s="9">
        <v>1</v>
      </c>
      <c r="BA45" s="9">
        <v>2</v>
      </c>
      <c r="BB45" s="10"/>
      <c r="BC45" s="8">
        <v>1</v>
      </c>
      <c r="BD45" s="9">
        <v>1</v>
      </c>
      <c r="BE45" s="9">
        <v>2</v>
      </c>
      <c r="BF45" s="10"/>
      <c r="BG45" s="8">
        <v>1</v>
      </c>
      <c r="BH45" s="6">
        <v>3</v>
      </c>
      <c r="BI45" s="6">
        <v>1</v>
      </c>
      <c r="BJ45" s="6">
        <v>2</v>
      </c>
      <c r="BK45" s="8"/>
    </row>
    <row r="46" spans="1:63" x14ac:dyDescent="0.3">
      <c r="A46" s="5" t="s">
        <v>138</v>
      </c>
      <c r="B46" s="6" t="s">
        <v>105</v>
      </c>
      <c r="C46" s="6">
        <v>1</v>
      </c>
      <c r="D46" s="6">
        <v>3</v>
      </c>
      <c r="E46" s="6">
        <v>2</v>
      </c>
      <c r="F46" s="6">
        <v>11</v>
      </c>
      <c r="G46" s="6">
        <v>3</v>
      </c>
      <c r="H46" s="6">
        <v>1</v>
      </c>
      <c r="I46" s="6">
        <v>3</v>
      </c>
      <c r="J46" s="6" t="s">
        <v>139</v>
      </c>
      <c r="K46" s="6">
        <v>1</v>
      </c>
      <c r="L46" s="6">
        <v>1</v>
      </c>
      <c r="M46" s="6"/>
      <c r="N46" s="6">
        <v>2</v>
      </c>
      <c r="O46" s="6">
        <v>2</v>
      </c>
      <c r="P46" s="6">
        <v>2</v>
      </c>
      <c r="Q46" s="6">
        <v>1</v>
      </c>
      <c r="R46" s="6">
        <v>1</v>
      </c>
      <c r="S46" s="8"/>
      <c r="T46" s="8"/>
      <c r="U46" s="6">
        <v>5</v>
      </c>
      <c r="V46" s="6">
        <v>1</v>
      </c>
      <c r="W46" s="6"/>
      <c r="X46" s="6"/>
      <c r="Y46" s="6">
        <v>1</v>
      </c>
      <c r="Z46" s="6">
        <v>2</v>
      </c>
      <c r="AA46" s="6">
        <v>1</v>
      </c>
      <c r="AB46" s="6">
        <v>1</v>
      </c>
      <c r="AC46" s="6">
        <v>2</v>
      </c>
      <c r="AD46" s="6">
        <v>2</v>
      </c>
      <c r="AE46" s="6">
        <v>1</v>
      </c>
      <c r="AF46" s="6">
        <v>2</v>
      </c>
      <c r="AG46" s="6">
        <v>2</v>
      </c>
      <c r="AI46" s="6">
        <v>1</v>
      </c>
      <c r="AJ46" s="6">
        <v>2</v>
      </c>
      <c r="AK46" s="6">
        <v>1</v>
      </c>
      <c r="AL46" s="6">
        <v>1</v>
      </c>
      <c r="AM46" s="6">
        <v>1</v>
      </c>
      <c r="AN46" s="6">
        <v>1</v>
      </c>
      <c r="AO46" s="6">
        <v>2</v>
      </c>
      <c r="AP46" s="6">
        <v>3</v>
      </c>
      <c r="AQ46" s="6">
        <v>1</v>
      </c>
      <c r="AR46" s="6">
        <v>3</v>
      </c>
      <c r="AS46" s="6">
        <v>1</v>
      </c>
      <c r="AT46" s="6">
        <v>11</v>
      </c>
      <c r="AU46" s="6">
        <v>4</v>
      </c>
      <c r="AV46" s="6">
        <v>1</v>
      </c>
      <c r="AW46" s="6">
        <v>2</v>
      </c>
      <c r="AX46" s="6"/>
      <c r="AY46" s="8">
        <v>1</v>
      </c>
      <c r="AZ46" s="9">
        <v>1</v>
      </c>
      <c r="BA46" s="9">
        <v>2</v>
      </c>
      <c r="BB46" s="10"/>
      <c r="BC46" s="8">
        <v>1</v>
      </c>
      <c r="BD46" s="9">
        <v>1</v>
      </c>
      <c r="BE46" s="9">
        <v>2</v>
      </c>
      <c r="BF46" s="10"/>
      <c r="BG46" s="8">
        <v>1</v>
      </c>
      <c r="BH46" s="6">
        <v>3</v>
      </c>
      <c r="BI46" s="6">
        <v>1</v>
      </c>
      <c r="BJ46" s="6">
        <v>2</v>
      </c>
      <c r="BK46" s="8"/>
    </row>
    <row r="47" spans="1:63" x14ac:dyDescent="0.3">
      <c r="A47" s="5" t="s">
        <v>140</v>
      </c>
      <c r="B47" s="6" t="s">
        <v>105</v>
      </c>
      <c r="C47" s="6">
        <v>1</v>
      </c>
      <c r="D47" s="6">
        <v>2</v>
      </c>
      <c r="E47" s="6">
        <v>2</v>
      </c>
      <c r="F47" s="6">
        <v>9</v>
      </c>
      <c r="G47" s="6">
        <v>2</v>
      </c>
      <c r="H47" s="6">
        <v>1</v>
      </c>
      <c r="I47" s="6">
        <v>1</v>
      </c>
      <c r="J47" s="6" t="s">
        <v>127</v>
      </c>
      <c r="K47" s="6">
        <v>1</v>
      </c>
      <c r="L47" s="6">
        <v>1</v>
      </c>
      <c r="M47" s="6">
        <v>2</v>
      </c>
      <c r="N47" s="6">
        <v>2</v>
      </c>
      <c r="O47" s="6">
        <v>1</v>
      </c>
      <c r="P47" s="6">
        <v>1</v>
      </c>
      <c r="Q47" s="6">
        <v>4</v>
      </c>
      <c r="R47" s="6">
        <v>3</v>
      </c>
      <c r="S47" s="6">
        <v>1</v>
      </c>
      <c r="T47" s="6">
        <v>1</v>
      </c>
      <c r="U47" s="6">
        <v>5</v>
      </c>
      <c r="V47" s="6">
        <v>1</v>
      </c>
      <c r="W47" s="6"/>
      <c r="X47" s="6"/>
      <c r="Y47" s="6">
        <v>1</v>
      </c>
      <c r="Z47" s="6">
        <v>1</v>
      </c>
      <c r="AA47" s="6">
        <v>1</v>
      </c>
      <c r="AB47" s="6">
        <v>1</v>
      </c>
      <c r="AC47" s="6">
        <v>1</v>
      </c>
      <c r="AD47" s="6">
        <v>2</v>
      </c>
      <c r="AE47" s="6">
        <v>1</v>
      </c>
      <c r="AF47" s="6">
        <v>1</v>
      </c>
      <c r="AG47" s="6">
        <v>1</v>
      </c>
      <c r="AI47" s="6">
        <v>1</v>
      </c>
      <c r="AJ47" s="6">
        <v>2</v>
      </c>
      <c r="AK47" s="6">
        <v>1</v>
      </c>
      <c r="AL47" s="6">
        <v>1</v>
      </c>
      <c r="AM47" s="6">
        <v>1</v>
      </c>
      <c r="AN47" s="6">
        <v>4</v>
      </c>
      <c r="AO47" s="6">
        <v>2</v>
      </c>
      <c r="AP47" s="6"/>
      <c r="AQ47" s="6">
        <v>2</v>
      </c>
      <c r="AR47" s="6">
        <v>4</v>
      </c>
      <c r="AS47" s="6">
        <v>1</v>
      </c>
      <c r="AT47" s="6">
        <v>9</v>
      </c>
      <c r="AU47" s="6">
        <v>5</v>
      </c>
      <c r="AV47" s="6">
        <v>1</v>
      </c>
      <c r="AW47" s="6">
        <v>2</v>
      </c>
      <c r="AX47" s="8"/>
      <c r="AY47" s="8">
        <v>1</v>
      </c>
      <c r="AZ47" s="9">
        <v>1</v>
      </c>
      <c r="BA47" s="9">
        <v>2</v>
      </c>
      <c r="BB47" s="10"/>
      <c r="BC47" s="8">
        <v>1</v>
      </c>
      <c r="BD47" s="9">
        <v>1</v>
      </c>
      <c r="BE47" s="9">
        <v>2</v>
      </c>
      <c r="BF47" s="10"/>
      <c r="BG47" s="8">
        <v>1</v>
      </c>
      <c r="BH47" s="6">
        <v>3</v>
      </c>
      <c r="BI47" s="6">
        <v>1</v>
      </c>
      <c r="BJ47" s="6">
        <v>2</v>
      </c>
      <c r="BK47" s="8"/>
    </row>
    <row r="48" spans="1:63" x14ac:dyDescent="0.3">
      <c r="A48" s="5" t="s">
        <v>141</v>
      </c>
      <c r="B48" s="6" t="s">
        <v>105</v>
      </c>
      <c r="C48" s="6">
        <v>1</v>
      </c>
      <c r="D48" s="6">
        <v>3</v>
      </c>
      <c r="E48" s="6">
        <v>1</v>
      </c>
      <c r="F48" s="6">
        <v>9</v>
      </c>
      <c r="G48" s="6">
        <v>2</v>
      </c>
      <c r="H48" s="6">
        <v>1</v>
      </c>
      <c r="I48" s="6">
        <v>1</v>
      </c>
      <c r="J48" s="6" t="s">
        <v>142</v>
      </c>
      <c r="K48" s="6">
        <v>2</v>
      </c>
      <c r="L48" s="6">
        <v>1</v>
      </c>
      <c r="M48" s="6"/>
      <c r="N48" s="6">
        <v>2</v>
      </c>
      <c r="O48" s="6">
        <v>1</v>
      </c>
      <c r="P48" s="6">
        <v>2</v>
      </c>
      <c r="Q48" s="6">
        <v>1</v>
      </c>
      <c r="R48" s="6">
        <v>2</v>
      </c>
      <c r="S48" s="8"/>
      <c r="T48" s="8"/>
      <c r="U48" s="6">
        <v>5</v>
      </c>
      <c r="V48" s="6">
        <v>1</v>
      </c>
      <c r="W48" s="6"/>
      <c r="X48" s="6"/>
      <c r="Y48" s="6">
        <v>1</v>
      </c>
      <c r="Z48" s="6">
        <v>2</v>
      </c>
      <c r="AA48" s="6">
        <v>2</v>
      </c>
      <c r="AB48" s="6">
        <v>1</v>
      </c>
      <c r="AC48" s="6">
        <v>2</v>
      </c>
      <c r="AD48" s="6">
        <v>3</v>
      </c>
      <c r="AE48" s="6">
        <v>1</v>
      </c>
      <c r="AF48" s="6">
        <v>1</v>
      </c>
      <c r="AG48" s="6">
        <v>1</v>
      </c>
      <c r="AI48" s="6">
        <v>1</v>
      </c>
      <c r="AJ48" s="6">
        <v>2</v>
      </c>
      <c r="AK48" s="6">
        <v>1</v>
      </c>
      <c r="AL48" s="6">
        <v>1</v>
      </c>
      <c r="AM48" s="6">
        <v>1</v>
      </c>
      <c r="AN48" s="6">
        <v>1</v>
      </c>
      <c r="AO48" s="6">
        <v>2</v>
      </c>
      <c r="AP48" s="6">
        <v>3</v>
      </c>
      <c r="AQ48" s="6">
        <v>1</v>
      </c>
      <c r="AR48" s="6">
        <v>3</v>
      </c>
      <c r="AS48" s="6">
        <v>1</v>
      </c>
      <c r="AT48" s="6">
        <v>9</v>
      </c>
      <c r="AU48" s="6">
        <v>3</v>
      </c>
      <c r="AV48" s="6">
        <v>1</v>
      </c>
      <c r="AW48" s="6">
        <v>2</v>
      </c>
      <c r="AX48" s="8"/>
      <c r="AY48" s="8">
        <v>1</v>
      </c>
      <c r="AZ48" s="9">
        <v>1</v>
      </c>
      <c r="BA48" s="9">
        <v>2</v>
      </c>
      <c r="BB48" s="10"/>
      <c r="BC48" s="8">
        <v>1</v>
      </c>
      <c r="BD48" s="9">
        <v>1</v>
      </c>
      <c r="BE48" s="9">
        <v>2</v>
      </c>
      <c r="BF48" s="10"/>
      <c r="BG48" s="8">
        <v>1</v>
      </c>
      <c r="BH48" s="6">
        <v>3</v>
      </c>
      <c r="BI48" s="6">
        <v>1</v>
      </c>
      <c r="BJ48" s="6">
        <v>2</v>
      </c>
      <c r="BK48" s="8"/>
    </row>
    <row r="49" spans="1:63" x14ac:dyDescent="0.3">
      <c r="A49" s="5" t="s">
        <v>143</v>
      </c>
      <c r="B49" s="6" t="s">
        <v>105</v>
      </c>
      <c r="C49" s="6">
        <v>1</v>
      </c>
      <c r="D49" s="6">
        <v>2</v>
      </c>
      <c r="E49" s="6">
        <v>1</v>
      </c>
      <c r="F49" s="6">
        <v>16</v>
      </c>
      <c r="G49" s="6">
        <v>2</v>
      </c>
      <c r="H49" s="6">
        <v>1</v>
      </c>
      <c r="I49" s="6">
        <v>2</v>
      </c>
      <c r="J49" s="6" t="s">
        <v>144</v>
      </c>
      <c r="K49" s="6">
        <v>2</v>
      </c>
      <c r="L49" s="6">
        <v>1</v>
      </c>
      <c r="M49" s="6">
        <v>2</v>
      </c>
      <c r="N49" s="6">
        <v>2</v>
      </c>
      <c r="O49" s="6">
        <v>1</v>
      </c>
      <c r="P49" s="6">
        <v>1</v>
      </c>
      <c r="Q49" s="6">
        <v>4</v>
      </c>
      <c r="R49" s="6">
        <v>3</v>
      </c>
      <c r="S49" s="6">
        <v>1</v>
      </c>
      <c r="T49" s="6">
        <v>1</v>
      </c>
      <c r="U49" s="6">
        <v>5</v>
      </c>
      <c r="V49" s="6">
        <v>1</v>
      </c>
      <c r="W49" s="6"/>
      <c r="X49" s="6"/>
      <c r="Y49" s="6">
        <v>1</v>
      </c>
      <c r="Z49" s="6">
        <v>1</v>
      </c>
      <c r="AA49" s="6">
        <v>1</v>
      </c>
      <c r="AB49" s="6">
        <v>1</v>
      </c>
      <c r="AC49" s="6">
        <v>1</v>
      </c>
      <c r="AD49" s="6">
        <v>2</v>
      </c>
      <c r="AE49" s="6">
        <v>1</v>
      </c>
      <c r="AF49" s="6">
        <v>1</v>
      </c>
      <c r="AG49" s="6">
        <v>1</v>
      </c>
      <c r="AI49" s="6">
        <v>1</v>
      </c>
      <c r="AJ49" s="6">
        <v>2</v>
      </c>
      <c r="AK49" s="6">
        <v>1</v>
      </c>
      <c r="AL49" s="6">
        <v>1</v>
      </c>
      <c r="AM49" s="6">
        <v>1</v>
      </c>
      <c r="AN49" s="6">
        <v>4</v>
      </c>
      <c r="AO49" s="6">
        <v>2</v>
      </c>
      <c r="AP49" s="6">
        <v>3</v>
      </c>
      <c r="AQ49" s="6">
        <v>1</v>
      </c>
      <c r="AR49" s="6">
        <v>4</v>
      </c>
      <c r="AS49" s="6">
        <v>1</v>
      </c>
      <c r="AT49" s="6">
        <v>16</v>
      </c>
      <c r="AU49" s="6">
        <v>5</v>
      </c>
      <c r="AV49" s="6">
        <v>1</v>
      </c>
      <c r="AW49" s="6">
        <v>2</v>
      </c>
      <c r="AX49" s="8"/>
      <c r="AY49" s="8">
        <v>1</v>
      </c>
      <c r="AZ49" s="9">
        <v>1</v>
      </c>
      <c r="BA49" s="9">
        <v>2</v>
      </c>
      <c r="BB49" s="10"/>
      <c r="BC49" s="8">
        <v>1</v>
      </c>
      <c r="BD49" s="9">
        <v>1</v>
      </c>
      <c r="BE49" s="9">
        <v>2</v>
      </c>
      <c r="BF49" s="10"/>
      <c r="BG49" s="8">
        <v>1</v>
      </c>
      <c r="BH49" s="6">
        <v>3</v>
      </c>
      <c r="BI49" s="6">
        <v>1</v>
      </c>
      <c r="BJ49" s="6">
        <v>2</v>
      </c>
      <c r="BK49" s="8"/>
    </row>
    <row r="50" spans="1:63" x14ac:dyDescent="0.3">
      <c r="A50" s="5" t="s">
        <v>145</v>
      </c>
      <c r="B50" s="6" t="s">
        <v>105</v>
      </c>
      <c r="C50" s="6">
        <v>1</v>
      </c>
      <c r="D50" s="6">
        <v>2</v>
      </c>
      <c r="E50" s="6">
        <v>1</v>
      </c>
      <c r="F50" s="6">
        <v>9</v>
      </c>
      <c r="G50" s="6">
        <v>2</v>
      </c>
      <c r="H50" s="6">
        <v>1</v>
      </c>
      <c r="I50" s="6">
        <v>2</v>
      </c>
      <c r="J50" s="6" t="s">
        <v>146</v>
      </c>
      <c r="K50" s="6">
        <v>1</v>
      </c>
      <c r="L50" s="6">
        <v>1</v>
      </c>
      <c r="M50" s="6"/>
      <c r="N50" s="6">
        <v>2</v>
      </c>
      <c r="O50" s="6">
        <v>1</v>
      </c>
      <c r="P50" s="6">
        <v>2</v>
      </c>
      <c r="Q50" s="6">
        <v>4</v>
      </c>
      <c r="R50" s="6">
        <v>2</v>
      </c>
      <c r="S50" s="6"/>
      <c r="T50" s="6"/>
      <c r="U50" s="6">
        <v>5</v>
      </c>
      <c r="V50" s="6">
        <v>1</v>
      </c>
      <c r="W50" s="6"/>
      <c r="X50" s="6"/>
      <c r="Y50" s="6">
        <v>1</v>
      </c>
      <c r="Z50" s="6">
        <v>2</v>
      </c>
      <c r="AA50" s="6">
        <v>1</v>
      </c>
      <c r="AB50" s="6">
        <v>1</v>
      </c>
      <c r="AC50" s="6">
        <v>2</v>
      </c>
      <c r="AD50" s="6">
        <v>2</v>
      </c>
      <c r="AE50" s="6">
        <v>1</v>
      </c>
      <c r="AF50" s="6">
        <v>1</v>
      </c>
      <c r="AG50" s="6">
        <v>1</v>
      </c>
      <c r="AI50" s="6">
        <v>1</v>
      </c>
      <c r="AJ50" s="6">
        <v>3</v>
      </c>
      <c r="AK50" s="6">
        <v>1</v>
      </c>
      <c r="AL50" s="6">
        <v>1</v>
      </c>
      <c r="AM50" s="6">
        <v>1</v>
      </c>
      <c r="AN50" s="6">
        <v>1</v>
      </c>
      <c r="AO50" s="6">
        <v>2</v>
      </c>
      <c r="AP50" s="6"/>
      <c r="AQ50" s="6">
        <v>2</v>
      </c>
      <c r="AR50" s="6">
        <v>3</v>
      </c>
      <c r="AS50" s="6">
        <v>1</v>
      </c>
      <c r="AT50" s="6">
        <v>9</v>
      </c>
      <c r="AU50" s="6">
        <v>4</v>
      </c>
      <c r="AV50" s="6">
        <v>1</v>
      </c>
      <c r="AW50" s="6">
        <v>2</v>
      </c>
      <c r="AX50" s="8"/>
      <c r="AY50" s="8">
        <v>1</v>
      </c>
      <c r="AZ50" s="9">
        <v>1</v>
      </c>
      <c r="BA50" s="9">
        <v>2</v>
      </c>
      <c r="BB50" s="10"/>
      <c r="BC50" s="8">
        <v>1</v>
      </c>
      <c r="BD50" s="9">
        <v>1</v>
      </c>
      <c r="BE50" s="9">
        <v>2</v>
      </c>
      <c r="BF50" s="10"/>
      <c r="BG50" s="8">
        <v>1</v>
      </c>
      <c r="BH50" s="6">
        <v>3</v>
      </c>
      <c r="BI50" s="6">
        <v>1</v>
      </c>
      <c r="BJ50" s="6">
        <v>2</v>
      </c>
      <c r="BK50" s="8"/>
    </row>
    <row r="51" spans="1:63" x14ac:dyDescent="0.3">
      <c r="A51" s="5" t="s">
        <v>147</v>
      </c>
      <c r="B51" s="6" t="s">
        <v>105</v>
      </c>
      <c r="C51" s="6">
        <v>1</v>
      </c>
      <c r="D51" s="6">
        <v>2</v>
      </c>
      <c r="E51" s="6">
        <v>1</v>
      </c>
      <c r="F51" s="6">
        <v>9</v>
      </c>
      <c r="G51" s="6">
        <v>2</v>
      </c>
      <c r="H51" s="6">
        <v>1</v>
      </c>
      <c r="I51" s="6">
        <v>1</v>
      </c>
      <c r="J51" s="6" t="s">
        <v>75</v>
      </c>
      <c r="K51" s="6">
        <v>1</v>
      </c>
      <c r="L51" s="6">
        <v>1</v>
      </c>
      <c r="M51" s="6"/>
      <c r="N51" s="6">
        <v>2</v>
      </c>
      <c r="O51" s="6">
        <v>1</v>
      </c>
      <c r="P51" s="6">
        <v>2</v>
      </c>
      <c r="Q51" s="6">
        <v>4</v>
      </c>
      <c r="R51" s="6">
        <v>1</v>
      </c>
      <c r="S51" s="8"/>
      <c r="T51" s="8"/>
      <c r="U51" s="6">
        <v>5</v>
      </c>
      <c r="V51" s="6">
        <v>1</v>
      </c>
      <c r="W51" s="6"/>
      <c r="X51" s="6"/>
      <c r="Y51" s="6">
        <v>1</v>
      </c>
      <c r="Z51" s="6">
        <v>2</v>
      </c>
      <c r="AA51" s="6">
        <v>1</v>
      </c>
      <c r="AB51" s="6">
        <v>1</v>
      </c>
      <c r="AC51" s="6">
        <v>2</v>
      </c>
      <c r="AD51" s="6">
        <v>2</v>
      </c>
      <c r="AE51" s="6">
        <v>1</v>
      </c>
      <c r="AF51" s="6">
        <v>2</v>
      </c>
      <c r="AG51" s="6">
        <v>2</v>
      </c>
      <c r="AI51" s="6">
        <v>1</v>
      </c>
      <c r="AJ51" s="6">
        <v>2</v>
      </c>
      <c r="AK51" s="6">
        <v>2</v>
      </c>
      <c r="AL51" s="6">
        <v>1</v>
      </c>
      <c r="AM51" s="6">
        <v>1</v>
      </c>
      <c r="AN51" s="6">
        <v>3</v>
      </c>
      <c r="AO51" s="6">
        <v>2</v>
      </c>
      <c r="AP51" s="6">
        <v>3</v>
      </c>
      <c r="AQ51" s="6">
        <v>1</v>
      </c>
      <c r="AR51" s="6">
        <v>3</v>
      </c>
      <c r="AS51" s="6">
        <v>1</v>
      </c>
      <c r="AT51" s="6">
        <v>9</v>
      </c>
      <c r="AU51" s="6">
        <v>4</v>
      </c>
      <c r="AV51" s="6">
        <v>1</v>
      </c>
      <c r="AW51" s="6">
        <v>2</v>
      </c>
      <c r="AX51" s="8"/>
      <c r="AY51" s="8">
        <v>1</v>
      </c>
      <c r="AZ51" s="9">
        <v>1</v>
      </c>
      <c r="BA51" s="9">
        <v>2</v>
      </c>
      <c r="BB51" s="10"/>
      <c r="BC51" s="8">
        <v>1</v>
      </c>
      <c r="BD51" s="9">
        <v>1</v>
      </c>
      <c r="BE51" s="9">
        <v>2</v>
      </c>
      <c r="BF51" s="10"/>
      <c r="BG51" s="8">
        <v>1</v>
      </c>
      <c r="BH51" s="6">
        <v>1</v>
      </c>
      <c r="BI51" s="6">
        <v>1</v>
      </c>
      <c r="BJ51" s="6">
        <v>2</v>
      </c>
      <c r="BK51" s="8"/>
    </row>
    <row r="52" spans="1:63" x14ac:dyDescent="0.3">
      <c r="C52">
        <f>COUNTIF(C2:C51,"1")</f>
        <v>45</v>
      </c>
      <c r="D52">
        <f>COUNTIF(D2:D51,"1")</f>
        <v>1</v>
      </c>
      <c r="G52">
        <f>COUNTIF(G2:G51,"1")</f>
        <v>5</v>
      </c>
      <c r="I52">
        <f>COUNTIF(I2:I51,"1")</f>
        <v>22</v>
      </c>
      <c r="K52">
        <f>COUNTIF(K2:K51,"1")</f>
        <v>35</v>
      </c>
      <c r="L52">
        <f>COUNTIF(L2:L51,"1")</f>
        <v>48</v>
      </c>
      <c r="M52">
        <f>COUNTIF(M2:M51,"2")</f>
        <v>16</v>
      </c>
      <c r="N52">
        <f>COUNTIF(N2:N51,"1")</f>
        <v>9</v>
      </c>
      <c r="O52">
        <f>COUNTIF(O2:O51,"1")</f>
        <v>38</v>
      </c>
      <c r="P52">
        <f>COUNTIF(P2:P51,"1")</f>
        <v>16</v>
      </c>
      <c r="Q52">
        <f>COUNTIF(Q2:Q51,"1")</f>
        <v>12</v>
      </c>
      <c r="R52">
        <f>COUNTIF(R2:R51,"1")</f>
        <v>8</v>
      </c>
      <c r="V52">
        <f>COUNTIF(V2:V51,"1")</f>
        <v>39</v>
      </c>
      <c r="AC52">
        <f>COUNTIF(AC2:AC51,"1")</f>
        <v>12</v>
      </c>
      <c r="AE52">
        <f>COUNTIF(AE2:AE51,"1")</f>
        <v>43</v>
      </c>
      <c r="AF52">
        <f>COUNTIF(AF2:AF51,"1")</f>
        <v>34</v>
      </c>
      <c r="AJ52">
        <f>COUNTIF(AJ2:AJ51,"2")</f>
        <v>31</v>
      </c>
      <c r="AK52">
        <f>COUNTIF(AK2:AK51,"2")</f>
        <v>8</v>
      </c>
      <c r="AL52">
        <f>COUNTIF(AL2:AL51,"2")</f>
        <v>1</v>
      </c>
      <c r="AM52">
        <f>COUNTIF(AM2:AM51,"2")</f>
        <v>0</v>
      </c>
      <c r="AN52">
        <f>COUNTIF(AN2:AN51,"2")</f>
        <v>11</v>
      </c>
      <c r="AO52">
        <f>COUNTIF(AO2:AO51,"1")</f>
        <v>1</v>
      </c>
      <c r="AP52">
        <f>COUNTIF(AP2:AP51,"1")</f>
        <v>0</v>
      </c>
      <c r="AQ52">
        <f>COUNTIF(AQ2:AQ51,"1")</f>
        <v>34</v>
      </c>
      <c r="AR52">
        <f>COUNTIF(AR2:AR51,"1")</f>
        <v>7</v>
      </c>
      <c r="AS52">
        <f>COUNTIF(AS2:AS51,"1")</f>
        <v>43</v>
      </c>
      <c r="AY52">
        <f>COUNTIF(AY2:AY51,"1")</f>
        <v>30</v>
      </c>
      <c r="BC52">
        <f>COUNTIF(BC2:BC51,"1")</f>
        <v>34</v>
      </c>
      <c r="BG52">
        <f>COUNTIF(BG2:BG51,"1")</f>
        <v>33</v>
      </c>
      <c r="BH52">
        <f>COUNTIF(BH2:BH51,"1")</f>
        <v>6</v>
      </c>
      <c r="BI52">
        <f>COUNTIF(BI2:BI51,"1")</f>
        <v>50</v>
      </c>
    </row>
    <row r="53" spans="1:63" x14ac:dyDescent="0.3">
      <c r="D53">
        <f>COUNTIF(D2:D51,"2")</f>
        <v>25</v>
      </c>
      <c r="G53">
        <f>COUNTIF(G2:G52,"2")</f>
        <v>34</v>
      </c>
      <c r="I53">
        <f>COUNTIF(I2:I51,"2")</f>
        <v>18</v>
      </c>
      <c r="K53">
        <f>COUNTIF(K2:K51,"2")</f>
        <v>12</v>
      </c>
      <c r="L53">
        <f>COUNTIF(L2:L52,"2")</f>
        <v>1</v>
      </c>
      <c r="N53">
        <f>COUNTIF(N2:N52,"2")</f>
        <v>41</v>
      </c>
      <c r="O53">
        <f>COUNTIF(O2:O51,"2")</f>
        <v>10</v>
      </c>
      <c r="P53">
        <f>COUNTIF(P2:P51,"2")</f>
        <v>34</v>
      </c>
      <c r="Q53">
        <f>COUNTIF(Q2:Q51,"2")</f>
        <v>0</v>
      </c>
      <c r="R53">
        <f>COUNTIF(R2:R51,"2")</f>
        <v>6</v>
      </c>
      <c r="V53">
        <v>8</v>
      </c>
      <c r="AJ53">
        <f>COUNTIF(AJ2:AJ51,"3")</f>
        <v>9</v>
      </c>
      <c r="AK53">
        <f>COUNTIF(AK2:AK51,"3")</f>
        <v>2</v>
      </c>
      <c r="AL53">
        <f>COUNTIF(AL2:AL51,"3")</f>
        <v>0</v>
      </c>
      <c r="AM53">
        <f>COUNTIF(AM2:AM51,"3")</f>
        <v>0</v>
      </c>
      <c r="AN53">
        <f>COUNTIF(AN2:AN51,"3")</f>
        <v>15</v>
      </c>
      <c r="AO53">
        <f>COUNTIF(AO2:AO51,"2")</f>
        <v>49</v>
      </c>
      <c r="AP53">
        <f>COUNTIF(AP2:AP51,"2")</f>
        <v>0</v>
      </c>
      <c r="AR53">
        <f>COUNTIF(AR2:AR51,"2")</f>
        <v>0</v>
      </c>
      <c r="BH53">
        <f>COUNTIF(BH2:BH51,"2")</f>
        <v>0</v>
      </c>
    </row>
    <row r="54" spans="1:63" x14ac:dyDescent="0.3">
      <c r="D54">
        <f>COUNTIF(D2:D51,"3")</f>
        <v>21</v>
      </c>
      <c r="G54">
        <f>COUNTIF(G2:G53,"3")</f>
        <v>11</v>
      </c>
      <c r="I54">
        <f>COUNTIF(I2:I51,"3")</f>
        <v>9</v>
      </c>
      <c r="K54">
        <f>COUNTIF(K2:K51,"3")</f>
        <v>3</v>
      </c>
      <c r="L54">
        <f>COUNTIF(L2:L53,"6")</f>
        <v>1</v>
      </c>
      <c r="O54">
        <f>COUNTIF(O2:O52,"3")</f>
        <v>2</v>
      </c>
      <c r="P54">
        <f>COUNTIF(P2:P51,"3")</f>
        <v>0</v>
      </c>
      <c r="Q54">
        <f>COUNTIF(Q2:Q51,"3")</f>
        <v>13</v>
      </c>
      <c r="R54">
        <f>COUNTIF(R2:R51,"3")</f>
        <v>11</v>
      </c>
      <c r="V54">
        <f>COUNTIF(V2:V51,"3")</f>
        <v>0</v>
      </c>
      <c r="AJ54">
        <f>COUNTIF(AJ2:AJ51,"4")</f>
        <v>0</v>
      </c>
      <c r="AK54">
        <f>COUNTIF(AK2:AK51,"4")</f>
        <v>1</v>
      </c>
      <c r="AL54">
        <f>COUNTIF(AL2:AL51,"4")</f>
        <v>0</v>
      </c>
      <c r="AM54">
        <f>COUNTIF(AM2:AM51,"4")</f>
        <v>0</v>
      </c>
      <c r="AN54">
        <f>COUNTIF(AN2:AN51,"4")</f>
        <v>18</v>
      </c>
      <c r="AO54">
        <f>COUNTIF(AO2:AO51,"3")</f>
        <v>0</v>
      </c>
      <c r="AP54">
        <f>COUNTIF(AP2:AP51,"3")</f>
        <v>33</v>
      </c>
      <c r="AR54">
        <f>COUNTIF(AR2:AR51,"3")</f>
        <v>34</v>
      </c>
      <c r="BH54">
        <f>COUNTIF(BH2:BH51,"3")</f>
        <v>44</v>
      </c>
    </row>
    <row r="55" spans="1:63" x14ac:dyDescent="0.3">
      <c r="D55">
        <f>COUNTIF(D2:D51,"4")</f>
        <v>3</v>
      </c>
      <c r="I55">
        <f>COUNTIF(I2:I51,"4")</f>
        <v>1</v>
      </c>
      <c r="Q55">
        <f>COUNTIF(Q2:Q51,"4")</f>
        <v>22</v>
      </c>
      <c r="R55">
        <f>COUNTIF(R2:R51,"4")</f>
        <v>25</v>
      </c>
      <c r="V55">
        <v>11</v>
      </c>
      <c r="AO55">
        <f>COUNTIF(AO2:AO51,"4")</f>
        <v>0</v>
      </c>
      <c r="AP55">
        <f>COUNTIF(AP2:AP51,"4")</f>
        <v>1</v>
      </c>
      <c r="AR55">
        <f>COUNTIF(AR2:AR51,"4")</f>
        <v>9</v>
      </c>
    </row>
    <row r="56" spans="1:63" x14ac:dyDescent="0.3">
      <c r="D56">
        <f>COUNTIF(D2:D51,"5")</f>
        <v>0</v>
      </c>
      <c r="Q56">
        <f>COUNTIF(Q2:Q51,"5")</f>
        <v>3</v>
      </c>
      <c r="V56">
        <v>3</v>
      </c>
    </row>
    <row r="57" spans="1:63" x14ac:dyDescent="0.3">
      <c r="Q57">
        <f>COUNTIF(Q2:Q51,"6")</f>
        <v>0</v>
      </c>
      <c r="V57">
        <f>COUNTIF(V2:V51,"6")</f>
        <v>1</v>
      </c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8475E-7210-425C-ACC6-D686C508C2F0}">
  <dimension ref="A1:AQ102"/>
  <sheetViews>
    <sheetView workbookViewId="0">
      <selection sqref="A1:XFD1048576"/>
    </sheetView>
  </sheetViews>
  <sheetFormatPr defaultRowHeight="14" x14ac:dyDescent="0.3"/>
  <cols>
    <col min="21" max="21" width="9.75" customWidth="1"/>
  </cols>
  <sheetData>
    <row r="1" spans="1:42" ht="42" x14ac:dyDescent="0.3">
      <c r="A1" s="3" t="s">
        <v>0</v>
      </c>
      <c r="B1" s="2" t="s">
        <v>1</v>
      </c>
      <c r="C1" s="16" t="s">
        <v>293</v>
      </c>
      <c r="D1" s="16" t="s">
        <v>294</v>
      </c>
      <c r="E1" s="16" t="s">
        <v>295</v>
      </c>
      <c r="F1" s="16" t="s">
        <v>296</v>
      </c>
      <c r="G1" s="16" t="s">
        <v>297</v>
      </c>
      <c r="H1" s="16" t="s">
        <v>298</v>
      </c>
      <c r="I1" s="16" t="s">
        <v>299</v>
      </c>
      <c r="J1" s="16" t="s">
        <v>300</v>
      </c>
      <c r="K1" s="16" t="s">
        <v>301</v>
      </c>
      <c r="L1" s="16" t="s">
        <v>302</v>
      </c>
      <c r="M1" s="16" t="s">
        <v>303</v>
      </c>
      <c r="N1" s="16" t="s">
        <v>304</v>
      </c>
      <c r="O1" s="16" t="s">
        <v>305</v>
      </c>
      <c r="P1" s="16" t="s">
        <v>306</v>
      </c>
      <c r="Q1" s="16" t="s">
        <v>307</v>
      </c>
      <c r="R1" s="16" t="s">
        <v>300</v>
      </c>
      <c r="S1" s="16" t="s">
        <v>304</v>
      </c>
      <c r="T1" s="16" t="s">
        <v>308</v>
      </c>
      <c r="U1" s="16" t="s">
        <v>248</v>
      </c>
      <c r="V1" s="16" t="s">
        <v>309</v>
      </c>
      <c r="W1" s="16" t="s">
        <v>310</v>
      </c>
      <c r="X1" s="16" t="s">
        <v>311</v>
      </c>
      <c r="Y1" s="17" t="s">
        <v>312</v>
      </c>
      <c r="Z1" s="17" t="s">
        <v>313</v>
      </c>
      <c r="AA1" s="17" t="s">
        <v>314</v>
      </c>
      <c r="AB1" s="18" t="s">
        <v>315</v>
      </c>
      <c r="AC1" s="18" t="s">
        <v>316</v>
      </c>
      <c r="AD1" s="18" t="s">
        <v>317</v>
      </c>
      <c r="AE1" s="18" t="s">
        <v>318</v>
      </c>
      <c r="AF1" s="18" t="s">
        <v>319</v>
      </c>
      <c r="AG1" s="18" t="s">
        <v>320</v>
      </c>
      <c r="AH1" s="18" t="s">
        <v>321</v>
      </c>
      <c r="AI1" s="18" t="s">
        <v>322</v>
      </c>
      <c r="AJ1" s="18" t="s">
        <v>323</v>
      </c>
      <c r="AK1" s="18" t="s">
        <v>324</v>
      </c>
      <c r="AL1" s="18" t="s">
        <v>285</v>
      </c>
      <c r="AM1" s="18" t="s">
        <v>325</v>
      </c>
      <c r="AN1" s="18" t="s">
        <v>326</v>
      </c>
      <c r="AO1" s="18" t="s">
        <v>327</v>
      </c>
      <c r="AP1" s="16" t="s">
        <v>328</v>
      </c>
    </row>
    <row r="2" spans="1:42" x14ac:dyDescent="0.3">
      <c r="A2" s="5" t="s">
        <v>55</v>
      </c>
      <c r="B2" s="6" t="s">
        <v>56</v>
      </c>
      <c r="C2" s="8">
        <v>1</v>
      </c>
      <c r="D2" s="8">
        <v>2</v>
      </c>
      <c r="E2" s="8">
        <v>1</v>
      </c>
      <c r="F2" s="8">
        <v>5</v>
      </c>
      <c r="G2" s="8">
        <v>1</v>
      </c>
      <c r="H2" s="8">
        <v>2</v>
      </c>
      <c r="I2" s="8"/>
      <c r="J2" s="8">
        <v>1</v>
      </c>
      <c r="K2" s="8">
        <v>2</v>
      </c>
      <c r="L2" s="8">
        <v>2</v>
      </c>
      <c r="M2" s="8"/>
      <c r="N2" s="8">
        <v>2</v>
      </c>
      <c r="O2" s="8">
        <v>2</v>
      </c>
      <c r="P2" s="8">
        <v>1</v>
      </c>
      <c r="Q2" s="8">
        <v>1</v>
      </c>
      <c r="R2" s="8">
        <v>1</v>
      </c>
      <c r="S2" s="8">
        <v>2</v>
      </c>
      <c r="T2" s="8">
        <v>2</v>
      </c>
      <c r="U2" s="8">
        <v>2</v>
      </c>
      <c r="V2" s="8">
        <v>3</v>
      </c>
      <c r="W2" s="8">
        <v>1</v>
      </c>
      <c r="X2" s="8">
        <v>1</v>
      </c>
      <c r="Y2" s="8">
        <v>1</v>
      </c>
      <c r="Z2" s="8">
        <v>3</v>
      </c>
      <c r="AA2" s="8">
        <v>2</v>
      </c>
      <c r="AB2" s="8">
        <v>76</v>
      </c>
      <c r="AC2" s="8">
        <v>8.9499999999999993</v>
      </c>
      <c r="AD2" s="8">
        <v>148</v>
      </c>
      <c r="AE2" s="8">
        <v>1</v>
      </c>
      <c r="AF2" s="8"/>
      <c r="AG2" s="8"/>
      <c r="AH2" s="8"/>
      <c r="AI2" s="8"/>
      <c r="AJ2" s="8"/>
      <c r="AK2" s="8"/>
      <c r="AL2" s="8"/>
      <c r="AM2" s="8"/>
      <c r="AN2" s="8"/>
      <c r="AO2" s="8"/>
      <c r="AP2" s="8">
        <v>2</v>
      </c>
    </row>
    <row r="3" spans="1:42" x14ac:dyDescent="0.3">
      <c r="A3" s="5" t="s">
        <v>58</v>
      </c>
      <c r="B3" s="6" t="s">
        <v>56</v>
      </c>
      <c r="C3" s="8">
        <v>1</v>
      </c>
      <c r="D3" s="8">
        <v>2</v>
      </c>
      <c r="E3" s="8">
        <v>2</v>
      </c>
      <c r="F3" s="8">
        <v>5</v>
      </c>
      <c r="G3" s="8">
        <v>1</v>
      </c>
      <c r="H3" s="8">
        <v>2</v>
      </c>
      <c r="I3" s="8"/>
      <c r="J3" s="8">
        <v>1</v>
      </c>
      <c r="K3" s="8">
        <v>1</v>
      </c>
      <c r="L3" s="8">
        <v>2</v>
      </c>
      <c r="M3" s="8"/>
      <c r="N3" s="8">
        <v>1</v>
      </c>
      <c r="O3" s="8">
        <v>1</v>
      </c>
      <c r="P3" s="8">
        <v>2</v>
      </c>
      <c r="Q3" s="8"/>
      <c r="R3" s="8">
        <v>1</v>
      </c>
      <c r="S3" s="8">
        <v>1</v>
      </c>
      <c r="T3" s="8">
        <v>1</v>
      </c>
      <c r="U3" s="8">
        <v>1</v>
      </c>
      <c r="V3" s="8">
        <v>3</v>
      </c>
      <c r="W3" s="8">
        <v>1</v>
      </c>
      <c r="X3" s="8">
        <v>1</v>
      </c>
      <c r="Y3" s="8">
        <v>2</v>
      </c>
      <c r="Z3" s="8"/>
      <c r="AA3" s="8"/>
      <c r="AB3" s="8">
        <v>65</v>
      </c>
      <c r="AC3" s="8">
        <v>7.75</v>
      </c>
      <c r="AD3" s="8">
        <v>143</v>
      </c>
      <c r="AE3" s="8">
        <v>1</v>
      </c>
      <c r="AF3" s="8"/>
      <c r="AG3" s="8"/>
      <c r="AH3" s="8"/>
      <c r="AI3" s="8"/>
      <c r="AJ3" s="8"/>
      <c r="AK3" s="8"/>
      <c r="AL3" s="8"/>
      <c r="AM3" s="8"/>
      <c r="AN3" s="8"/>
      <c r="AO3" s="8"/>
      <c r="AP3" s="8">
        <v>2</v>
      </c>
    </row>
    <row r="4" spans="1:42" x14ac:dyDescent="0.3">
      <c r="A4" s="5" t="s">
        <v>60</v>
      </c>
      <c r="B4" s="6" t="s">
        <v>56</v>
      </c>
      <c r="C4" s="8">
        <v>1</v>
      </c>
      <c r="D4" s="8">
        <v>2</v>
      </c>
      <c r="E4" s="8">
        <v>2</v>
      </c>
      <c r="F4" s="8">
        <v>5</v>
      </c>
      <c r="G4" s="8">
        <v>1</v>
      </c>
      <c r="H4" s="8">
        <v>1</v>
      </c>
      <c r="I4" s="8">
        <v>1</v>
      </c>
      <c r="J4" s="8">
        <v>2</v>
      </c>
      <c r="K4" s="8">
        <v>2</v>
      </c>
      <c r="L4" s="8">
        <v>1</v>
      </c>
      <c r="M4" s="8">
        <v>1</v>
      </c>
      <c r="N4" s="8">
        <v>2</v>
      </c>
      <c r="O4" s="8">
        <v>2</v>
      </c>
      <c r="P4" s="8">
        <v>1</v>
      </c>
      <c r="Q4" s="8">
        <v>1</v>
      </c>
      <c r="R4" s="8">
        <v>2</v>
      </c>
      <c r="S4" s="8">
        <v>2</v>
      </c>
      <c r="T4" s="8">
        <v>2</v>
      </c>
      <c r="U4" s="8">
        <v>2</v>
      </c>
      <c r="V4" s="8">
        <v>3</v>
      </c>
      <c r="W4" s="8">
        <v>1</v>
      </c>
      <c r="X4" s="8">
        <v>1</v>
      </c>
      <c r="Y4" s="8">
        <v>2</v>
      </c>
      <c r="Z4" s="8"/>
      <c r="AA4" s="8"/>
      <c r="AB4" s="8">
        <v>70</v>
      </c>
      <c r="AC4" s="8">
        <v>8.15</v>
      </c>
      <c r="AD4" s="8">
        <v>141</v>
      </c>
      <c r="AE4" s="8">
        <v>1</v>
      </c>
      <c r="AF4" s="8"/>
      <c r="AG4" s="8"/>
      <c r="AH4" s="8"/>
      <c r="AI4" s="8"/>
      <c r="AJ4" s="8"/>
      <c r="AK4" s="8"/>
      <c r="AL4" s="8"/>
      <c r="AM4" s="8"/>
      <c r="AN4" s="8"/>
      <c r="AO4" s="8"/>
      <c r="AP4" s="8">
        <v>2</v>
      </c>
    </row>
    <row r="5" spans="1:42" x14ac:dyDescent="0.3">
      <c r="A5" s="5" t="s">
        <v>62</v>
      </c>
      <c r="B5" s="6" t="s">
        <v>56</v>
      </c>
      <c r="C5" s="8">
        <v>1</v>
      </c>
      <c r="D5" s="8">
        <v>2</v>
      </c>
      <c r="E5" s="8">
        <v>1</v>
      </c>
      <c r="F5" s="8">
        <v>5</v>
      </c>
      <c r="G5" s="8">
        <v>2</v>
      </c>
      <c r="H5" s="8">
        <v>1</v>
      </c>
      <c r="I5" s="8">
        <v>1</v>
      </c>
      <c r="J5" s="8">
        <v>2</v>
      </c>
      <c r="K5" s="8">
        <v>1</v>
      </c>
      <c r="L5" s="8">
        <v>2</v>
      </c>
      <c r="M5" s="8"/>
      <c r="N5" s="8">
        <v>1</v>
      </c>
      <c r="O5" s="8">
        <v>2</v>
      </c>
      <c r="P5" s="8">
        <v>1</v>
      </c>
      <c r="Q5" s="8">
        <v>1</v>
      </c>
      <c r="R5" s="8">
        <v>2</v>
      </c>
      <c r="S5" s="8">
        <v>1</v>
      </c>
      <c r="T5" s="8">
        <v>2</v>
      </c>
      <c r="U5" s="8">
        <v>2</v>
      </c>
      <c r="V5" s="8">
        <v>3</v>
      </c>
      <c r="W5" s="8">
        <v>1</v>
      </c>
      <c r="X5" s="8">
        <v>1</v>
      </c>
      <c r="Y5" s="8">
        <v>2</v>
      </c>
      <c r="Z5" s="8"/>
      <c r="AA5" s="8"/>
      <c r="AB5" s="8">
        <v>78</v>
      </c>
      <c r="AC5" s="8">
        <v>10.9</v>
      </c>
      <c r="AD5" s="8">
        <v>154</v>
      </c>
      <c r="AE5" s="8">
        <v>1</v>
      </c>
      <c r="AF5" s="8"/>
      <c r="AG5" s="8"/>
      <c r="AH5" s="8"/>
      <c r="AI5" s="8"/>
      <c r="AJ5" s="8"/>
      <c r="AK5" s="8"/>
      <c r="AL5" s="8"/>
      <c r="AM5" s="8"/>
      <c r="AN5" s="8"/>
      <c r="AO5" s="8"/>
      <c r="AP5" s="8">
        <v>2</v>
      </c>
    </row>
    <row r="6" spans="1:42" x14ac:dyDescent="0.3">
      <c r="A6" s="5" t="s">
        <v>64</v>
      </c>
      <c r="B6" s="6" t="s">
        <v>56</v>
      </c>
      <c r="C6" s="8">
        <v>1</v>
      </c>
      <c r="D6" s="8">
        <v>2</v>
      </c>
      <c r="E6" s="8">
        <v>2</v>
      </c>
      <c r="F6" s="8">
        <v>5</v>
      </c>
      <c r="G6" s="8">
        <v>1</v>
      </c>
      <c r="H6" s="8">
        <v>2</v>
      </c>
      <c r="I6" s="8"/>
      <c r="J6" s="8">
        <v>1</v>
      </c>
      <c r="K6" s="8">
        <v>1</v>
      </c>
      <c r="L6" s="8">
        <v>2</v>
      </c>
      <c r="M6" s="8"/>
      <c r="N6" s="8">
        <v>1</v>
      </c>
      <c r="O6" s="8">
        <v>1</v>
      </c>
      <c r="P6" s="8">
        <v>2</v>
      </c>
      <c r="Q6" s="8"/>
      <c r="R6" s="8">
        <v>1</v>
      </c>
      <c r="S6" s="8">
        <v>1</v>
      </c>
      <c r="T6" s="8">
        <v>1</v>
      </c>
      <c r="U6" s="8">
        <v>1</v>
      </c>
      <c r="V6" s="8">
        <v>3</v>
      </c>
      <c r="W6" s="8">
        <v>1</v>
      </c>
      <c r="X6" s="8">
        <v>1</v>
      </c>
      <c r="Y6" s="8">
        <v>2</v>
      </c>
      <c r="Z6" s="8"/>
      <c r="AA6" s="8"/>
      <c r="AB6" s="8">
        <v>69.5</v>
      </c>
      <c r="AC6" s="8">
        <v>7.9</v>
      </c>
      <c r="AD6" s="8">
        <v>143</v>
      </c>
      <c r="AE6" s="8">
        <v>1</v>
      </c>
      <c r="AF6" s="8"/>
      <c r="AG6" s="8"/>
      <c r="AH6" s="8"/>
      <c r="AI6" s="8"/>
      <c r="AJ6" s="8"/>
      <c r="AK6" s="8"/>
      <c r="AL6" s="8"/>
      <c r="AM6" s="8"/>
      <c r="AN6" s="8"/>
      <c r="AO6" s="8"/>
      <c r="AP6" s="8">
        <v>2</v>
      </c>
    </row>
    <row r="7" spans="1:42" x14ac:dyDescent="0.3">
      <c r="A7" s="5" t="s">
        <v>66</v>
      </c>
      <c r="B7" s="6" t="s">
        <v>56</v>
      </c>
      <c r="C7" s="8">
        <v>1</v>
      </c>
      <c r="D7" s="8">
        <v>2</v>
      </c>
      <c r="E7" s="8">
        <v>1</v>
      </c>
      <c r="F7" s="8">
        <v>5</v>
      </c>
      <c r="G7" s="8">
        <v>1</v>
      </c>
      <c r="H7" s="8">
        <v>2</v>
      </c>
      <c r="I7" s="8"/>
      <c r="J7" s="8">
        <v>1</v>
      </c>
      <c r="K7" s="8">
        <v>2</v>
      </c>
      <c r="L7" s="8">
        <v>1</v>
      </c>
      <c r="M7" s="8">
        <v>1</v>
      </c>
      <c r="N7" s="8">
        <v>2</v>
      </c>
      <c r="O7" s="8">
        <v>1</v>
      </c>
      <c r="P7" s="8">
        <v>1</v>
      </c>
      <c r="Q7" s="8">
        <v>1</v>
      </c>
      <c r="R7" s="8">
        <v>1</v>
      </c>
      <c r="S7" s="8">
        <v>2</v>
      </c>
      <c r="T7" s="8">
        <v>2</v>
      </c>
      <c r="U7" s="8">
        <v>2</v>
      </c>
      <c r="V7" s="8">
        <v>3</v>
      </c>
      <c r="W7" s="8">
        <v>1</v>
      </c>
      <c r="X7" s="8">
        <v>1</v>
      </c>
      <c r="Y7" s="8">
        <v>2</v>
      </c>
      <c r="Z7" s="8"/>
      <c r="AA7" s="8"/>
      <c r="AB7" s="8">
        <v>77.5</v>
      </c>
      <c r="AC7" s="8">
        <v>11.6</v>
      </c>
      <c r="AD7" s="8">
        <v>163</v>
      </c>
      <c r="AE7" s="8">
        <v>1</v>
      </c>
      <c r="AF7" s="8"/>
      <c r="AG7" s="8"/>
      <c r="AH7" s="8"/>
      <c r="AI7" s="8"/>
      <c r="AJ7" s="8"/>
      <c r="AK7" s="8"/>
      <c r="AL7" s="8"/>
      <c r="AM7" s="8"/>
      <c r="AN7" s="8"/>
      <c r="AO7" s="8"/>
      <c r="AP7" s="8">
        <v>2</v>
      </c>
    </row>
    <row r="8" spans="1:42" x14ac:dyDescent="0.3">
      <c r="A8" s="5" t="s">
        <v>68</v>
      </c>
      <c r="B8" s="6" t="s">
        <v>56</v>
      </c>
      <c r="C8" s="8">
        <v>1</v>
      </c>
      <c r="D8" s="8">
        <v>2</v>
      </c>
      <c r="E8" s="8">
        <v>1</v>
      </c>
      <c r="F8" s="8">
        <v>5</v>
      </c>
      <c r="G8" s="8">
        <v>1</v>
      </c>
      <c r="H8" s="8">
        <v>2</v>
      </c>
      <c r="I8" s="8"/>
      <c r="J8" s="8">
        <v>1</v>
      </c>
      <c r="K8" s="8">
        <v>1</v>
      </c>
      <c r="L8" s="8">
        <v>2</v>
      </c>
      <c r="M8" s="8"/>
      <c r="N8" s="8">
        <v>1</v>
      </c>
      <c r="O8" s="8">
        <v>1</v>
      </c>
      <c r="P8" s="8">
        <v>2</v>
      </c>
      <c r="Q8" s="8"/>
      <c r="R8" s="8">
        <v>1</v>
      </c>
      <c r="S8" s="8">
        <v>1</v>
      </c>
      <c r="T8" s="8">
        <v>1</v>
      </c>
      <c r="U8" s="8">
        <v>1</v>
      </c>
      <c r="V8" s="8">
        <v>3</v>
      </c>
      <c r="W8" s="8">
        <v>1</v>
      </c>
      <c r="X8" s="8">
        <v>1</v>
      </c>
      <c r="Y8" s="8">
        <v>2</v>
      </c>
      <c r="Z8" s="8"/>
      <c r="AA8" s="8"/>
      <c r="AB8" s="8">
        <v>68</v>
      </c>
      <c r="AC8" s="8">
        <v>7.3</v>
      </c>
      <c r="AD8" s="8">
        <v>145</v>
      </c>
      <c r="AE8" s="8">
        <v>1</v>
      </c>
      <c r="AF8" s="8"/>
      <c r="AG8" s="8"/>
      <c r="AH8" s="8"/>
      <c r="AI8" s="8"/>
      <c r="AJ8" s="8"/>
      <c r="AK8" s="8"/>
      <c r="AL8" s="8"/>
      <c r="AM8" s="8"/>
      <c r="AN8" s="8"/>
      <c r="AO8" s="8"/>
      <c r="AP8" s="8">
        <v>2</v>
      </c>
    </row>
    <row r="9" spans="1:42" x14ac:dyDescent="0.3">
      <c r="A9" s="5" t="s">
        <v>70</v>
      </c>
      <c r="B9" s="6" t="s">
        <v>56</v>
      </c>
      <c r="C9" s="8">
        <v>1</v>
      </c>
      <c r="D9" s="8">
        <v>2</v>
      </c>
      <c r="E9" s="8">
        <v>2</v>
      </c>
      <c r="F9" s="8">
        <v>4</v>
      </c>
      <c r="G9" s="8">
        <v>1</v>
      </c>
      <c r="H9" s="8">
        <v>2</v>
      </c>
      <c r="I9" s="8"/>
      <c r="J9" s="8">
        <v>1</v>
      </c>
      <c r="K9" s="8">
        <v>1</v>
      </c>
      <c r="L9" s="8">
        <v>2</v>
      </c>
      <c r="M9" s="8"/>
      <c r="N9" s="8">
        <v>1</v>
      </c>
      <c r="O9" s="8">
        <v>1</v>
      </c>
      <c r="P9" s="8">
        <v>2</v>
      </c>
      <c r="Q9" s="8"/>
      <c r="R9" s="8">
        <v>1</v>
      </c>
      <c r="S9" s="8">
        <v>1</v>
      </c>
      <c r="T9" s="8">
        <v>1</v>
      </c>
      <c r="U9" s="8">
        <v>1</v>
      </c>
      <c r="V9" s="8">
        <v>3</v>
      </c>
      <c r="W9" s="8">
        <v>1</v>
      </c>
      <c r="X9" s="8">
        <v>1</v>
      </c>
      <c r="Y9" s="8">
        <v>2</v>
      </c>
      <c r="Z9" s="8"/>
      <c r="AA9" s="8"/>
      <c r="AB9" s="8">
        <v>67</v>
      </c>
      <c r="AC9" s="8">
        <v>7.3</v>
      </c>
      <c r="AD9" s="8">
        <v>142</v>
      </c>
      <c r="AE9" s="8">
        <v>1</v>
      </c>
      <c r="AF9" s="8"/>
      <c r="AG9" s="8"/>
      <c r="AH9" s="8"/>
      <c r="AI9" s="8"/>
      <c r="AJ9" s="8"/>
      <c r="AK9" s="8"/>
      <c r="AL9" s="8"/>
      <c r="AM9" s="8"/>
      <c r="AN9" s="8"/>
      <c r="AO9" s="8"/>
      <c r="AP9" s="8">
        <v>2</v>
      </c>
    </row>
    <row r="10" spans="1:42" x14ac:dyDescent="0.3">
      <c r="A10" s="5" t="s">
        <v>72</v>
      </c>
      <c r="B10" s="6" t="s">
        <v>56</v>
      </c>
      <c r="C10" s="8">
        <v>2</v>
      </c>
      <c r="D10" s="8">
        <v>4</v>
      </c>
      <c r="E10" s="8">
        <v>1</v>
      </c>
      <c r="F10" s="8">
        <v>5</v>
      </c>
      <c r="G10" s="8">
        <v>1</v>
      </c>
      <c r="H10" s="8">
        <v>1</v>
      </c>
      <c r="I10" s="8">
        <v>1</v>
      </c>
      <c r="J10" s="8">
        <v>2</v>
      </c>
      <c r="K10" s="8">
        <v>2</v>
      </c>
      <c r="L10" s="8">
        <v>1</v>
      </c>
      <c r="M10" s="8">
        <v>1</v>
      </c>
      <c r="N10" s="8">
        <v>2</v>
      </c>
      <c r="O10" s="8">
        <v>2</v>
      </c>
      <c r="P10" s="8">
        <v>1</v>
      </c>
      <c r="Q10" s="8">
        <v>1</v>
      </c>
      <c r="R10" s="8">
        <v>2</v>
      </c>
      <c r="S10" s="8">
        <v>2</v>
      </c>
      <c r="T10" s="8">
        <v>2</v>
      </c>
      <c r="U10" s="8">
        <v>2</v>
      </c>
      <c r="V10" s="8">
        <v>3</v>
      </c>
      <c r="W10" s="8">
        <v>1</v>
      </c>
      <c r="X10" s="8">
        <v>1</v>
      </c>
      <c r="Y10" s="8">
        <v>2</v>
      </c>
      <c r="Z10" s="8"/>
      <c r="AA10" s="8"/>
      <c r="AB10" s="8">
        <v>73.5</v>
      </c>
      <c r="AC10" s="8">
        <v>9.5</v>
      </c>
      <c r="AD10" s="8">
        <v>158</v>
      </c>
      <c r="AE10" s="8">
        <v>1</v>
      </c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>
        <v>2</v>
      </c>
    </row>
    <row r="11" spans="1:42" x14ac:dyDescent="0.3">
      <c r="A11" s="5" t="s">
        <v>74</v>
      </c>
      <c r="B11" s="6" t="s">
        <v>56</v>
      </c>
      <c r="C11" s="8">
        <v>1</v>
      </c>
      <c r="D11" s="8">
        <v>2</v>
      </c>
      <c r="E11" s="8">
        <v>2</v>
      </c>
      <c r="F11" s="8">
        <v>4</v>
      </c>
      <c r="G11" s="8">
        <v>2</v>
      </c>
      <c r="H11" s="8">
        <v>2</v>
      </c>
      <c r="I11" s="8"/>
      <c r="J11" s="8">
        <v>2</v>
      </c>
      <c r="K11" s="8">
        <v>2</v>
      </c>
      <c r="L11" s="8">
        <v>1</v>
      </c>
      <c r="M11" s="8">
        <v>1</v>
      </c>
      <c r="N11" s="8">
        <v>2</v>
      </c>
      <c r="O11" s="8">
        <v>2</v>
      </c>
      <c r="P11" s="8">
        <v>1</v>
      </c>
      <c r="Q11" s="8">
        <v>2</v>
      </c>
      <c r="R11" s="8">
        <v>2</v>
      </c>
      <c r="S11" s="8">
        <v>2</v>
      </c>
      <c r="T11" s="8">
        <v>1</v>
      </c>
      <c r="U11" s="8">
        <v>2</v>
      </c>
      <c r="V11" s="8">
        <v>1</v>
      </c>
      <c r="W11" s="8">
        <v>1</v>
      </c>
      <c r="X11" s="8">
        <v>1</v>
      </c>
      <c r="Y11" s="8">
        <v>2</v>
      </c>
      <c r="Z11" s="8"/>
      <c r="AA11" s="8"/>
      <c r="AB11" s="8">
        <v>70</v>
      </c>
      <c r="AC11" s="8">
        <v>8.3000000000000007</v>
      </c>
      <c r="AD11" s="8">
        <v>142</v>
      </c>
      <c r="AE11" s="8">
        <v>1</v>
      </c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>
        <v>2</v>
      </c>
    </row>
    <row r="12" spans="1:42" x14ac:dyDescent="0.3">
      <c r="A12" s="5" t="s">
        <v>76</v>
      </c>
      <c r="B12" s="6" t="s">
        <v>56</v>
      </c>
      <c r="C12" s="8">
        <v>1</v>
      </c>
      <c r="D12" s="8">
        <v>3</v>
      </c>
      <c r="E12" s="8">
        <v>1</v>
      </c>
      <c r="F12" s="8">
        <v>4</v>
      </c>
      <c r="G12" s="8">
        <v>1</v>
      </c>
      <c r="H12" s="8">
        <v>1</v>
      </c>
      <c r="I12" s="8">
        <v>1</v>
      </c>
      <c r="J12" s="8">
        <v>2</v>
      </c>
      <c r="K12" s="8">
        <v>2</v>
      </c>
      <c r="L12" s="8">
        <v>1</v>
      </c>
      <c r="M12" s="8">
        <v>1</v>
      </c>
      <c r="N12" s="8">
        <v>2</v>
      </c>
      <c r="O12" s="8">
        <v>1</v>
      </c>
      <c r="P12" s="8">
        <v>1</v>
      </c>
      <c r="Q12" s="8">
        <v>1</v>
      </c>
      <c r="R12" s="8">
        <v>2</v>
      </c>
      <c r="S12" s="8">
        <v>2</v>
      </c>
      <c r="T12" s="8">
        <v>2</v>
      </c>
      <c r="U12" s="8">
        <v>2</v>
      </c>
      <c r="V12" s="8">
        <v>3</v>
      </c>
      <c r="W12" s="8">
        <v>1</v>
      </c>
      <c r="X12" s="8">
        <v>1</v>
      </c>
      <c r="Y12" s="8">
        <v>2</v>
      </c>
      <c r="Z12" s="8"/>
      <c r="AA12" s="8"/>
      <c r="AB12" s="8">
        <v>71</v>
      </c>
      <c r="AC12" s="8">
        <v>9.6</v>
      </c>
      <c r="AD12" s="8">
        <v>153</v>
      </c>
      <c r="AE12" s="8">
        <v>1</v>
      </c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>
        <v>2</v>
      </c>
    </row>
    <row r="13" spans="1:42" x14ac:dyDescent="0.3">
      <c r="A13" s="5" t="s">
        <v>78</v>
      </c>
      <c r="B13" s="6" t="s">
        <v>56</v>
      </c>
      <c r="C13" s="8">
        <v>1</v>
      </c>
      <c r="D13" s="8">
        <v>3</v>
      </c>
      <c r="E13" s="8">
        <v>1</v>
      </c>
      <c r="F13" s="8">
        <v>5</v>
      </c>
      <c r="G13" s="8">
        <v>1</v>
      </c>
      <c r="H13" s="8">
        <v>2</v>
      </c>
      <c r="I13" s="8"/>
      <c r="J13" s="8">
        <v>1</v>
      </c>
      <c r="K13" s="8">
        <v>2</v>
      </c>
      <c r="L13" s="8">
        <v>1</v>
      </c>
      <c r="M13" s="8">
        <v>1</v>
      </c>
      <c r="N13" s="8">
        <v>2</v>
      </c>
      <c r="O13" s="8">
        <v>2</v>
      </c>
      <c r="P13" s="8">
        <v>1</v>
      </c>
      <c r="Q13" s="8">
        <v>1</v>
      </c>
      <c r="R13" s="8">
        <v>1</v>
      </c>
      <c r="S13" s="8">
        <v>2</v>
      </c>
      <c r="T13" s="8">
        <v>2</v>
      </c>
      <c r="U13" s="8">
        <v>2</v>
      </c>
      <c r="V13" s="8">
        <v>3</v>
      </c>
      <c r="W13" s="8">
        <v>1</v>
      </c>
      <c r="X13" s="8">
        <v>1</v>
      </c>
      <c r="Y13" s="8">
        <v>2</v>
      </c>
      <c r="Z13" s="8"/>
      <c r="AA13" s="8"/>
      <c r="AB13" s="8">
        <v>75</v>
      </c>
      <c r="AC13" s="8">
        <v>9.5</v>
      </c>
      <c r="AD13" s="8">
        <v>150</v>
      </c>
      <c r="AE13" s="8">
        <v>1</v>
      </c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>
        <v>2</v>
      </c>
    </row>
    <row r="14" spans="1:42" x14ac:dyDescent="0.3">
      <c r="A14" s="5" t="s">
        <v>80</v>
      </c>
      <c r="B14" s="6" t="s">
        <v>56</v>
      </c>
      <c r="C14" s="8">
        <v>1</v>
      </c>
      <c r="D14" s="8">
        <v>2</v>
      </c>
      <c r="E14" s="8">
        <v>2</v>
      </c>
      <c r="F14" s="8">
        <v>4</v>
      </c>
      <c r="G14" s="8">
        <v>1</v>
      </c>
      <c r="H14" s="8">
        <v>2</v>
      </c>
      <c r="I14" s="8"/>
      <c r="J14" s="8">
        <v>1</v>
      </c>
      <c r="K14" s="8">
        <v>2</v>
      </c>
      <c r="L14" s="8">
        <v>1</v>
      </c>
      <c r="M14" s="8">
        <v>1</v>
      </c>
      <c r="N14" s="8">
        <v>2</v>
      </c>
      <c r="O14" s="8">
        <v>2</v>
      </c>
      <c r="P14" s="8">
        <v>1</v>
      </c>
      <c r="Q14" s="8">
        <v>1</v>
      </c>
      <c r="R14" s="8">
        <v>1</v>
      </c>
      <c r="S14" s="8">
        <v>2</v>
      </c>
      <c r="T14" s="8">
        <v>2</v>
      </c>
      <c r="U14" s="8">
        <v>2</v>
      </c>
      <c r="V14" s="8">
        <v>3</v>
      </c>
      <c r="W14" s="8">
        <v>1</v>
      </c>
      <c r="X14" s="8">
        <v>1</v>
      </c>
      <c r="Y14" s="8">
        <v>1</v>
      </c>
      <c r="Z14" s="8">
        <v>4</v>
      </c>
      <c r="AA14" s="8">
        <v>1</v>
      </c>
      <c r="AB14" s="8">
        <v>68.5</v>
      </c>
      <c r="AC14" s="8">
        <v>8.4</v>
      </c>
      <c r="AD14" s="8">
        <v>155</v>
      </c>
      <c r="AE14" s="8">
        <v>1</v>
      </c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>
        <v>2</v>
      </c>
    </row>
    <row r="15" spans="1:42" x14ac:dyDescent="0.3">
      <c r="A15" s="5" t="s">
        <v>81</v>
      </c>
      <c r="B15" s="6" t="s">
        <v>56</v>
      </c>
      <c r="C15" s="8">
        <v>1</v>
      </c>
      <c r="D15" s="8">
        <v>2</v>
      </c>
      <c r="E15" s="8">
        <v>1</v>
      </c>
      <c r="F15" s="8">
        <v>5</v>
      </c>
      <c r="G15" s="8">
        <v>1</v>
      </c>
      <c r="H15" s="8">
        <v>2</v>
      </c>
      <c r="I15" s="8"/>
      <c r="J15" s="8">
        <v>1</v>
      </c>
      <c r="K15" s="8">
        <v>2</v>
      </c>
      <c r="L15" s="8">
        <v>1</v>
      </c>
      <c r="M15" s="8">
        <v>1</v>
      </c>
      <c r="N15" s="8">
        <v>2</v>
      </c>
      <c r="O15" s="8">
        <v>2</v>
      </c>
      <c r="P15" s="8">
        <v>1</v>
      </c>
      <c r="Q15" s="8">
        <v>1</v>
      </c>
      <c r="R15" s="8">
        <v>1</v>
      </c>
      <c r="S15" s="8">
        <v>2</v>
      </c>
      <c r="T15" s="8">
        <v>2</v>
      </c>
      <c r="U15" s="8">
        <v>2</v>
      </c>
      <c r="V15" s="8">
        <v>3</v>
      </c>
      <c r="W15" s="8">
        <v>1</v>
      </c>
      <c r="X15" s="8">
        <v>1</v>
      </c>
      <c r="Y15" s="8">
        <v>2</v>
      </c>
      <c r="Z15" s="8"/>
      <c r="AA15" s="8"/>
      <c r="AB15" s="8">
        <v>70</v>
      </c>
      <c r="AC15" s="8">
        <v>7.8</v>
      </c>
      <c r="AD15" s="8">
        <v>135</v>
      </c>
      <c r="AE15" s="8">
        <v>1</v>
      </c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>
        <v>2</v>
      </c>
    </row>
    <row r="16" spans="1:42" x14ac:dyDescent="0.3">
      <c r="A16" s="5" t="s">
        <v>83</v>
      </c>
      <c r="B16" s="6" t="s">
        <v>56</v>
      </c>
      <c r="C16" s="8">
        <v>1</v>
      </c>
      <c r="D16" s="8">
        <v>2</v>
      </c>
      <c r="E16" s="8">
        <v>2</v>
      </c>
      <c r="F16" s="8">
        <v>5</v>
      </c>
      <c r="G16" s="8">
        <v>1</v>
      </c>
      <c r="H16" s="8">
        <v>1</v>
      </c>
      <c r="I16" s="8">
        <v>1</v>
      </c>
      <c r="J16" s="8">
        <v>2</v>
      </c>
      <c r="K16" s="8">
        <v>1</v>
      </c>
      <c r="L16" s="8">
        <v>2</v>
      </c>
      <c r="M16" s="8"/>
      <c r="N16" s="8">
        <v>1</v>
      </c>
      <c r="O16" s="8">
        <v>1</v>
      </c>
      <c r="P16" s="8">
        <v>2</v>
      </c>
      <c r="Q16" s="8"/>
      <c r="R16" s="8">
        <v>2</v>
      </c>
      <c r="S16" s="8">
        <v>1</v>
      </c>
      <c r="T16" s="8">
        <v>1</v>
      </c>
      <c r="U16" s="8">
        <v>2</v>
      </c>
      <c r="V16" s="8">
        <v>3</v>
      </c>
      <c r="W16" s="8">
        <v>1</v>
      </c>
      <c r="X16" s="8">
        <v>1</v>
      </c>
      <c r="Y16" s="8">
        <v>1</v>
      </c>
      <c r="Z16" s="8">
        <v>4</v>
      </c>
      <c r="AA16" s="8">
        <v>1</v>
      </c>
      <c r="AB16" s="8">
        <v>70</v>
      </c>
      <c r="AC16" s="8">
        <v>7.6</v>
      </c>
      <c r="AD16" s="8">
        <v>132</v>
      </c>
      <c r="AE16" s="8">
        <v>2</v>
      </c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>
        <v>2</v>
      </c>
    </row>
    <row r="17" spans="1:42" x14ac:dyDescent="0.3">
      <c r="A17" s="5" t="s">
        <v>85</v>
      </c>
      <c r="B17" s="6" t="s">
        <v>56</v>
      </c>
      <c r="C17" s="8">
        <v>1</v>
      </c>
      <c r="D17" s="8">
        <v>2</v>
      </c>
      <c r="E17" s="8">
        <v>1</v>
      </c>
      <c r="F17" s="8">
        <v>5</v>
      </c>
      <c r="G17" s="8">
        <v>1</v>
      </c>
      <c r="H17" s="8">
        <v>2</v>
      </c>
      <c r="I17" s="8"/>
      <c r="J17" s="8">
        <v>1</v>
      </c>
      <c r="K17" s="8">
        <v>1</v>
      </c>
      <c r="L17" s="8">
        <v>2</v>
      </c>
      <c r="M17" s="8"/>
      <c r="N17" s="8">
        <v>1</v>
      </c>
      <c r="O17" s="8">
        <v>1</v>
      </c>
      <c r="P17" s="8">
        <v>2</v>
      </c>
      <c r="Q17" s="8"/>
      <c r="R17" s="8">
        <v>1</v>
      </c>
      <c r="S17" s="8">
        <v>1</v>
      </c>
      <c r="T17" s="8">
        <v>1</v>
      </c>
      <c r="U17" s="8">
        <v>1</v>
      </c>
      <c r="V17" s="8">
        <v>3</v>
      </c>
      <c r="W17" s="8">
        <v>1</v>
      </c>
      <c r="X17" s="8">
        <v>1</v>
      </c>
      <c r="Y17" s="8">
        <v>2</v>
      </c>
      <c r="Z17" s="8"/>
      <c r="AA17" s="8"/>
      <c r="AB17" s="8">
        <v>73.5</v>
      </c>
      <c r="AC17" s="8">
        <v>7.9</v>
      </c>
      <c r="AD17" s="8">
        <v>133</v>
      </c>
      <c r="AE17" s="8">
        <v>2</v>
      </c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>
        <v>2</v>
      </c>
    </row>
    <row r="18" spans="1:42" x14ac:dyDescent="0.3">
      <c r="A18" s="5" t="s">
        <v>87</v>
      </c>
      <c r="B18" s="6" t="s">
        <v>56</v>
      </c>
      <c r="C18" s="8">
        <v>1</v>
      </c>
      <c r="D18" s="8">
        <v>2</v>
      </c>
      <c r="E18" s="8">
        <v>1</v>
      </c>
      <c r="F18" s="8">
        <v>5</v>
      </c>
      <c r="G18" s="8">
        <v>2</v>
      </c>
      <c r="H18" s="8">
        <v>2</v>
      </c>
      <c r="I18" s="8"/>
      <c r="J18" s="8">
        <v>2</v>
      </c>
      <c r="K18" s="8">
        <v>1</v>
      </c>
      <c r="L18" s="8">
        <v>2</v>
      </c>
      <c r="M18" s="8"/>
      <c r="N18" s="8">
        <v>1</v>
      </c>
      <c r="O18" s="8">
        <v>1</v>
      </c>
      <c r="P18" s="8">
        <v>2</v>
      </c>
      <c r="Q18" s="8"/>
      <c r="R18" s="8">
        <v>2</v>
      </c>
      <c r="S18" s="8">
        <v>1</v>
      </c>
      <c r="T18" s="8">
        <v>1</v>
      </c>
      <c r="U18" s="8">
        <v>2</v>
      </c>
      <c r="V18" s="8">
        <v>3</v>
      </c>
      <c r="W18" s="8">
        <v>1</v>
      </c>
      <c r="X18" s="8">
        <v>1</v>
      </c>
      <c r="Y18" s="8">
        <v>2</v>
      </c>
      <c r="Z18" s="8"/>
      <c r="AA18" s="8"/>
      <c r="AB18" s="8">
        <v>78</v>
      </c>
      <c r="AC18" s="8">
        <v>11.3</v>
      </c>
      <c r="AD18" s="8">
        <v>169</v>
      </c>
      <c r="AE18" s="8">
        <v>1</v>
      </c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>
        <v>2</v>
      </c>
    </row>
    <row r="19" spans="1:42" x14ac:dyDescent="0.3">
      <c r="A19" s="5" t="s">
        <v>89</v>
      </c>
      <c r="B19" s="6" t="s">
        <v>56</v>
      </c>
      <c r="C19" s="8">
        <v>1</v>
      </c>
      <c r="D19" s="8">
        <v>3</v>
      </c>
      <c r="E19" s="8">
        <v>1</v>
      </c>
      <c r="F19" s="8">
        <v>5</v>
      </c>
      <c r="G19" s="8">
        <v>1</v>
      </c>
      <c r="H19" s="8">
        <v>1</v>
      </c>
      <c r="I19" s="8">
        <v>1</v>
      </c>
      <c r="J19" s="8">
        <v>2</v>
      </c>
      <c r="K19" s="8">
        <v>2</v>
      </c>
      <c r="L19" s="8">
        <v>1</v>
      </c>
      <c r="M19" s="8">
        <v>1</v>
      </c>
      <c r="N19" s="8">
        <v>2</v>
      </c>
      <c r="O19" s="8">
        <v>2</v>
      </c>
      <c r="P19" s="8">
        <v>1</v>
      </c>
      <c r="Q19" s="8">
        <v>1</v>
      </c>
      <c r="R19" s="8">
        <v>2</v>
      </c>
      <c r="S19" s="8">
        <v>2</v>
      </c>
      <c r="T19" s="8">
        <v>2</v>
      </c>
      <c r="U19" s="8">
        <v>2</v>
      </c>
      <c r="V19" s="8">
        <v>3</v>
      </c>
      <c r="W19" s="8">
        <v>1</v>
      </c>
      <c r="X19" s="8">
        <v>1</v>
      </c>
      <c r="Y19" s="8">
        <v>2</v>
      </c>
      <c r="Z19" s="8"/>
      <c r="AA19" s="8"/>
      <c r="AB19" s="8">
        <v>72</v>
      </c>
      <c r="AC19" s="8">
        <v>8.1</v>
      </c>
      <c r="AD19" s="8">
        <v>135</v>
      </c>
      <c r="AE19" s="8">
        <v>1</v>
      </c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>
        <v>2</v>
      </c>
    </row>
    <row r="20" spans="1:42" x14ac:dyDescent="0.3">
      <c r="A20" s="5" t="s">
        <v>91</v>
      </c>
      <c r="B20" s="6" t="s">
        <v>56</v>
      </c>
      <c r="C20" s="8">
        <v>1</v>
      </c>
      <c r="D20" s="8">
        <v>3</v>
      </c>
      <c r="E20" s="8">
        <v>2</v>
      </c>
      <c r="F20" s="8">
        <v>4</v>
      </c>
      <c r="G20" s="8">
        <v>1</v>
      </c>
      <c r="H20" s="8">
        <v>2</v>
      </c>
      <c r="I20" s="8"/>
      <c r="J20" s="8">
        <v>1</v>
      </c>
      <c r="K20" s="8">
        <v>1</v>
      </c>
      <c r="L20" s="8">
        <v>2</v>
      </c>
      <c r="M20" s="8"/>
      <c r="N20" s="8">
        <v>1</v>
      </c>
      <c r="O20" s="8">
        <v>1</v>
      </c>
      <c r="P20" s="8">
        <v>2</v>
      </c>
      <c r="Q20" s="8"/>
      <c r="R20" s="8">
        <v>1</v>
      </c>
      <c r="S20" s="8">
        <v>1</v>
      </c>
      <c r="T20" s="8">
        <v>1</v>
      </c>
      <c r="U20" s="8">
        <v>1</v>
      </c>
      <c r="V20" s="8">
        <v>3</v>
      </c>
      <c r="W20" s="8">
        <v>1</v>
      </c>
      <c r="X20" s="8">
        <v>1</v>
      </c>
      <c r="Y20" s="8">
        <v>2</v>
      </c>
      <c r="Z20" s="8"/>
      <c r="AA20" s="8"/>
      <c r="AB20" s="8">
        <v>74</v>
      </c>
      <c r="AC20" s="8">
        <v>10.15</v>
      </c>
      <c r="AD20" s="8">
        <v>155</v>
      </c>
      <c r="AE20" s="8">
        <v>1</v>
      </c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>
        <v>2</v>
      </c>
    </row>
    <row r="21" spans="1:42" x14ac:dyDescent="0.3">
      <c r="A21" s="5" t="s">
        <v>93</v>
      </c>
      <c r="B21" s="6" t="s">
        <v>56</v>
      </c>
      <c r="C21" s="8">
        <v>1</v>
      </c>
      <c r="D21" s="8">
        <v>3</v>
      </c>
      <c r="E21" s="8">
        <v>1</v>
      </c>
      <c r="F21" s="8">
        <v>4</v>
      </c>
      <c r="G21" s="8">
        <v>1</v>
      </c>
      <c r="H21" s="8">
        <v>2</v>
      </c>
      <c r="I21" s="8"/>
      <c r="J21" s="8">
        <v>1</v>
      </c>
      <c r="K21" s="8">
        <v>2</v>
      </c>
      <c r="L21" s="8">
        <v>1</v>
      </c>
      <c r="M21" s="8">
        <v>1</v>
      </c>
      <c r="N21" s="8">
        <v>2</v>
      </c>
      <c r="O21" s="8">
        <v>2</v>
      </c>
      <c r="P21" s="8">
        <v>1</v>
      </c>
      <c r="Q21" s="8">
        <v>2</v>
      </c>
      <c r="R21" s="8">
        <v>1</v>
      </c>
      <c r="S21" s="8">
        <v>2</v>
      </c>
      <c r="T21" s="8">
        <v>1</v>
      </c>
      <c r="U21" s="8">
        <v>2</v>
      </c>
      <c r="V21" s="8">
        <v>3</v>
      </c>
      <c r="W21" s="8">
        <v>1</v>
      </c>
      <c r="X21" s="8">
        <v>1</v>
      </c>
      <c r="Y21" s="8">
        <v>2</v>
      </c>
      <c r="Z21" s="8"/>
      <c r="AA21" s="8"/>
      <c r="AB21" s="8">
        <v>71.5</v>
      </c>
      <c r="AC21" s="8">
        <v>8.1999999999999993</v>
      </c>
      <c r="AD21" s="8">
        <v>133</v>
      </c>
      <c r="AE21" s="8">
        <v>2</v>
      </c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>
        <v>2</v>
      </c>
    </row>
    <row r="22" spans="1:42" x14ac:dyDescent="0.3">
      <c r="A22" s="5" t="s">
        <v>95</v>
      </c>
      <c r="B22" s="6" t="s">
        <v>56</v>
      </c>
      <c r="C22" s="8">
        <v>1</v>
      </c>
      <c r="D22" s="8">
        <v>2</v>
      </c>
      <c r="E22" s="8">
        <v>1</v>
      </c>
      <c r="F22" s="8">
        <v>5</v>
      </c>
      <c r="G22" s="8">
        <v>1</v>
      </c>
      <c r="H22" s="8">
        <v>2</v>
      </c>
      <c r="I22" s="8"/>
      <c r="J22" s="8">
        <v>1</v>
      </c>
      <c r="K22" s="8">
        <v>2</v>
      </c>
      <c r="L22" s="8">
        <v>1</v>
      </c>
      <c r="M22" s="8">
        <v>1</v>
      </c>
      <c r="N22" s="8">
        <v>2</v>
      </c>
      <c r="O22" s="8">
        <v>2</v>
      </c>
      <c r="P22" s="8">
        <v>1</v>
      </c>
      <c r="Q22" s="8">
        <v>1</v>
      </c>
      <c r="R22" s="8">
        <v>1</v>
      </c>
      <c r="S22" s="8">
        <v>2</v>
      </c>
      <c r="T22" s="8">
        <v>2</v>
      </c>
      <c r="U22" s="8">
        <v>2</v>
      </c>
      <c r="V22" s="8">
        <v>3</v>
      </c>
      <c r="W22" s="8">
        <v>1</v>
      </c>
      <c r="X22" s="8">
        <v>1</v>
      </c>
      <c r="Y22" s="8">
        <v>2</v>
      </c>
      <c r="Z22" s="8"/>
      <c r="AA22" s="8"/>
      <c r="AB22" s="8">
        <v>74</v>
      </c>
      <c r="AC22" s="8">
        <v>9.4</v>
      </c>
      <c r="AD22" s="8">
        <v>158</v>
      </c>
      <c r="AE22" s="8">
        <v>1</v>
      </c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>
        <v>2</v>
      </c>
    </row>
    <row r="23" spans="1:42" x14ac:dyDescent="0.3">
      <c r="A23" s="5" t="s">
        <v>97</v>
      </c>
      <c r="B23" s="6" t="s">
        <v>56</v>
      </c>
      <c r="C23" s="8">
        <v>1</v>
      </c>
      <c r="D23" s="8">
        <v>3</v>
      </c>
      <c r="E23" s="8">
        <v>2</v>
      </c>
      <c r="F23" s="8">
        <v>4</v>
      </c>
      <c r="G23" s="8">
        <v>1</v>
      </c>
      <c r="H23" s="8">
        <v>2</v>
      </c>
      <c r="I23" s="8"/>
      <c r="J23" s="8">
        <v>1</v>
      </c>
      <c r="K23" s="8">
        <v>2</v>
      </c>
      <c r="L23" s="8">
        <v>1</v>
      </c>
      <c r="M23" s="8">
        <v>1</v>
      </c>
      <c r="N23" s="8">
        <v>2</v>
      </c>
      <c r="O23" s="8">
        <v>2</v>
      </c>
      <c r="P23" s="8">
        <v>1</v>
      </c>
      <c r="Q23" s="8">
        <v>2</v>
      </c>
      <c r="R23" s="8">
        <v>1</v>
      </c>
      <c r="S23" s="8">
        <v>2</v>
      </c>
      <c r="T23" s="8">
        <v>1</v>
      </c>
      <c r="U23" s="8">
        <v>2</v>
      </c>
      <c r="V23" s="8">
        <v>3</v>
      </c>
      <c r="W23" s="8">
        <v>1</v>
      </c>
      <c r="X23" s="8">
        <v>1</v>
      </c>
      <c r="Y23" s="8">
        <v>2</v>
      </c>
      <c r="Z23" s="8"/>
      <c r="AA23" s="8"/>
      <c r="AB23" s="8">
        <v>67</v>
      </c>
      <c r="AC23" s="8">
        <v>9.6999999999999993</v>
      </c>
      <c r="AD23" s="8">
        <v>140</v>
      </c>
      <c r="AE23" s="8">
        <v>1</v>
      </c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>
        <v>2</v>
      </c>
    </row>
    <row r="24" spans="1:42" x14ac:dyDescent="0.3">
      <c r="A24" s="5" t="s">
        <v>99</v>
      </c>
      <c r="B24" s="6" t="s">
        <v>56</v>
      </c>
      <c r="C24" s="8">
        <v>1</v>
      </c>
      <c r="D24" s="8">
        <v>3</v>
      </c>
      <c r="E24" s="8">
        <v>1</v>
      </c>
      <c r="F24" s="8">
        <v>4</v>
      </c>
      <c r="G24" s="8">
        <v>1</v>
      </c>
      <c r="H24" s="8">
        <v>2</v>
      </c>
      <c r="I24" s="8"/>
      <c r="J24" s="8">
        <v>1</v>
      </c>
      <c r="K24" s="8">
        <v>1</v>
      </c>
      <c r="L24" s="8">
        <v>2</v>
      </c>
      <c r="M24" s="8"/>
      <c r="N24" s="8">
        <v>1</v>
      </c>
      <c r="O24" s="8">
        <v>1</v>
      </c>
      <c r="P24" s="8">
        <v>2</v>
      </c>
      <c r="Q24" s="8"/>
      <c r="R24" s="8">
        <v>1</v>
      </c>
      <c r="S24" s="8">
        <v>1</v>
      </c>
      <c r="T24" s="8">
        <v>1</v>
      </c>
      <c r="U24" s="8">
        <v>1</v>
      </c>
      <c r="V24" s="8">
        <v>3</v>
      </c>
      <c r="W24" s="8">
        <v>1</v>
      </c>
      <c r="X24" s="8">
        <v>1</v>
      </c>
      <c r="Y24" s="8">
        <v>2</v>
      </c>
      <c r="Z24" s="8"/>
      <c r="AA24" s="8"/>
      <c r="AB24" s="8">
        <v>69</v>
      </c>
      <c r="AC24" s="8">
        <v>9</v>
      </c>
      <c r="AD24" s="8">
        <v>148</v>
      </c>
      <c r="AE24" s="8">
        <v>1</v>
      </c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>
        <v>2</v>
      </c>
    </row>
    <row r="25" spans="1:42" x14ac:dyDescent="0.3">
      <c r="A25" s="5" t="s">
        <v>101</v>
      </c>
      <c r="B25" s="6" t="s">
        <v>56</v>
      </c>
      <c r="C25" s="8">
        <v>1</v>
      </c>
      <c r="D25" s="8">
        <v>3</v>
      </c>
      <c r="E25" s="8">
        <v>1</v>
      </c>
      <c r="F25" s="8">
        <v>4</v>
      </c>
      <c r="G25" s="8">
        <v>1</v>
      </c>
      <c r="H25" s="8">
        <v>2</v>
      </c>
      <c r="I25" s="8"/>
      <c r="J25" s="8">
        <v>1</v>
      </c>
      <c r="K25" s="8">
        <v>2</v>
      </c>
      <c r="L25" s="8">
        <v>1</v>
      </c>
      <c r="M25" s="8">
        <v>1</v>
      </c>
      <c r="N25" s="8">
        <v>2</v>
      </c>
      <c r="O25" s="8">
        <v>2</v>
      </c>
      <c r="P25" s="8">
        <v>1</v>
      </c>
      <c r="Q25" s="8">
        <v>1</v>
      </c>
      <c r="R25" s="8">
        <v>1</v>
      </c>
      <c r="S25" s="8">
        <v>2</v>
      </c>
      <c r="T25" s="8">
        <v>2</v>
      </c>
      <c r="U25" s="8">
        <v>2</v>
      </c>
      <c r="V25" s="8">
        <v>1</v>
      </c>
      <c r="W25" s="8">
        <v>1</v>
      </c>
      <c r="X25" s="8">
        <v>1</v>
      </c>
      <c r="Y25" s="8">
        <v>2</v>
      </c>
      <c r="Z25" s="8"/>
      <c r="AA25" s="8"/>
      <c r="AB25" s="8">
        <v>72</v>
      </c>
      <c r="AC25" s="8">
        <v>9.15</v>
      </c>
      <c r="AD25" s="8">
        <v>160</v>
      </c>
      <c r="AE25" s="8">
        <v>1</v>
      </c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>
        <v>2</v>
      </c>
    </row>
    <row r="26" spans="1:42" x14ac:dyDescent="0.3">
      <c r="A26" s="5" t="s">
        <v>103</v>
      </c>
      <c r="B26" s="6" t="s">
        <v>56</v>
      </c>
      <c r="C26" s="8">
        <v>1</v>
      </c>
      <c r="D26" s="8">
        <v>2</v>
      </c>
      <c r="E26" s="8">
        <v>2</v>
      </c>
      <c r="F26" s="8">
        <v>5</v>
      </c>
      <c r="G26" s="8">
        <v>1</v>
      </c>
      <c r="H26" s="8">
        <v>2</v>
      </c>
      <c r="I26" s="8"/>
      <c r="J26" s="8">
        <v>1</v>
      </c>
      <c r="K26" s="8">
        <v>2</v>
      </c>
      <c r="L26" s="8">
        <v>1</v>
      </c>
      <c r="M26" s="8">
        <v>2</v>
      </c>
      <c r="N26" s="8">
        <v>1</v>
      </c>
      <c r="O26" s="8">
        <v>1</v>
      </c>
      <c r="P26" s="8">
        <v>2</v>
      </c>
      <c r="Q26" s="8"/>
      <c r="R26" s="8">
        <v>1</v>
      </c>
      <c r="S26" s="8">
        <v>1</v>
      </c>
      <c r="T26" s="8">
        <v>1</v>
      </c>
      <c r="U26" s="8">
        <v>1</v>
      </c>
      <c r="V26" s="8">
        <v>3</v>
      </c>
      <c r="W26" s="8">
        <v>1</v>
      </c>
      <c r="X26" s="8">
        <v>1</v>
      </c>
      <c r="Y26" s="8">
        <v>2</v>
      </c>
      <c r="Z26" s="8"/>
      <c r="AA26" s="8"/>
      <c r="AB26" s="8">
        <v>75</v>
      </c>
      <c r="AC26" s="8">
        <v>11.2</v>
      </c>
      <c r="AD26" s="8">
        <v>161</v>
      </c>
      <c r="AE26" s="8">
        <v>1</v>
      </c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>
        <v>2</v>
      </c>
    </row>
    <row r="27" spans="1:42" x14ac:dyDescent="0.3">
      <c r="A27" s="5" t="s">
        <v>104</v>
      </c>
      <c r="B27" s="6" t="s">
        <v>105</v>
      </c>
      <c r="C27" s="8">
        <v>1</v>
      </c>
      <c r="D27" s="8">
        <v>3</v>
      </c>
      <c r="E27" s="8">
        <v>2</v>
      </c>
      <c r="F27" s="8">
        <v>5</v>
      </c>
      <c r="G27" s="8">
        <v>1</v>
      </c>
      <c r="H27" s="8">
        <v>2</v>
      </c>
      <c r="I27" s="8"/>
      <c r="J27" s="8">
        <v>1</v>
      </c>
      <c r="K27" s="8">
        <v>1</v>
      </c>
      <c r="L27" s="8">
        <v>2</v>
      </c>
      <c r="M27" s="8"/>
      <c r="N27" s="8">
        <v>1</v>
      </c>
      <c r="O27" s="8">
        <v>1</v>
      </c>
      <c r="P27" s="8">
        <v>2</v>
      </c>
      <c r="Q27" s="8"/>
      <c r="R27" s="8">
        <v>1</v>
      </c>
      <c r="S27" s="8">
        <v>1</v>
      </c>
      <c r="T27" s="8">
        <v>1</v>
      </c>
      <c r="U27" s="8">
        <v>1</v>
      </c>
      <c r="V27" s="8">
        <v>3</v>
      </c>
      <c r="W27" s="8">
        <v>1</v>
      </c>
      <c r="X27" s="8">
        <v>1</v>
      </c>
      <c r="Y27" s="8">
        <v>2</v>
      </c>
      <c r="Z27" s="8"/>
      <c r="AA27" s="8"/>
      <c r="AB27" s="8">
        <v>65</v>
      </c>
      <c r="AC27" s="8">
        <v>6.4</v>
      </c>
      <c r="AD27" s="8">
        <v>122</v>
      </c>
      <c r="AE27" s="8">
        <v>3</v>
      </c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>
        <v>2</v>
      </c>
    </row>
    <row r="28" spans="1:42" x14ac:dyDescent="0.3">
      <c r="A28" s="5" t="s">
        <v>107</v>
      </c>
      <c r="B28" s="6" t="s">
        <v>105</v>
      </c>
      <c r="C28" s="8">
        <v>1</v>
      </c>
      <c r="D28" s="8">
        <v>2</v>
      </c>
      <c r="E28" s="8">
        <v>1</v>
      </c>
      <c r="F28" s="8">
        <v>5</v>
      </c>
      <c r="G28" s="8">
        <v>1</v>
      </c>
      <c r="H28" s="8">
        <v>2</v>
      </c>
      <c r="I28" s="8"/>
      <c r="J28" s="8">
        <v>1</v>
      </c>
      <c r="K28" s="8">
        <v>1</v>
      </c>
      <c r="L28" s="8">
        <v>2</v>
      </c>
      <c r="M28" s="8"/>
      <c r="N28" s="8">
        <v>1</v>
      </c>
      <c r="O28" s="8">
        <v>2</v>
      </c>
      <c r="P28" s="8">
        <v>2</v>
      </c>
      <c r="Q28" s="8"/>
      <c r="R28" s="8">
        <v>1</v>
      </c>
      <c r="S28" s="8">
        <v>1</v>
      </c>
      <c r="T28" s="8">
        <v>2</v>
      </c>
      <c r="U28" s="8">
        <v>2</v>
      </c>
      <c r="V28" s="8">
        <v>3</v>
      </c>
      <c r="W28" s="8">
        <v>1</v>
      </c>
      <c r="X28" s="8">
        <v>1</v>
      </c>
      <c r="Y28" s="8">
        <v>1</v>
      </c>
      <c r="Z28" s="8">
        <v>2</v>
      </c>
      <c r="AA28" s="8">
        <v>2</v>
      </c>
      <c r="AB28" s="8">
        <v>70</v>
      </c>
      <c r="AC28" s="8">
        <v>7.1</v>
      </c>
      <c r="AD28" s="8">
        <v>132</v>
      </c>
      <c r="AE28" s="8">
        <v>2</v>
      </c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>
        <v>2</v>
      </c>
    </row>
    <row r="29" spans="1:42" x14ac:dyDescent="0.3">
      <c r="A29" s="5" t="s">
        <v>108</v>
      </c>
      <c r="B29" s="6" t="s">
        <v>105</v>
      </c>
      <c r="C29" s="8">
        <v>4</v>
      </c>
      <c r="D29" s="8">
        <v>1</v>
      </c>
      <c r="E29" s="8">
        <v>2</v>
      </c>
      <c r="F29" s="8">
        <v>5</v>
      </c>
      <c r="G29" s="8">
        <v>1</v>
      </c>
      <c r="H29" s="8">
        <v>2</v>
      </c>
      <c r="I29" s="8"/>
      <c r="J29" s="8">
        <v>1</v>
      </c>
      <c r="K29" s="8">
        <v>1</v>
      </c>
      <c r="L29" s="8">
        <v>2</v>
      </c>
      <c r="M29" s="8"/>
      <c r="N29" s="8">
        <v>1</v>
      </c>
      <c r="O29" s="8">
        <v>1</v>
      </c>
      <c r="P29" s="8">
        <v>2</v>
      </c>
      <c r="Q29" s="8"/>
      <c r="R29" s="8">
        <v>1</v>
      </c>
      <c r="S29" s="8">
        <v>1</v>
      </c>
      <c r="T29" s="8">
        <v>1</v>
      </c>
      <c r="U29" s="8">
        <v>1</v>
      </c>
      <c r="V29" s="8">
        <v>3</v>
      </c>
      <c r="W29" s="8">
        <v>1</v>
      </c>
      <c r="X29" s="8">
        <v>1</v>
      </c>
      <c r="Y29" s="8">
        <v>2</v>
      </c>
      <c r="Z29" s="8"/>
      <c r="AA29" s="8"/>
      <c r="AB29" s="8">
        <v>73.5</v>
      </c>
      <c r="AC29" s="8">
        <v>7.9</v>
      </c>
      <c r="AD29" s="8">
        <v>138</v>
      </c>
      <c r="AE29" s="8">
        <v>1</v>
      </c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>
        <v>2</v>
      </c>
    </row>
    <row r="30" spans="1:42" x14ac:dyDescent="0.3">
      <c r="A30" s="5" t="s">
        <v>110</v>
      </c>
      <c r="B30" s="6" t="s">
        <v>105</v>
      </c>
      <c r="C30" s="8">
        <v>1</v>
      </c>
      <c r="D30" s="8">
        <v>3</v>
      </c>
      <c r="E30" s="8">
        <v>1</v>
      </c>
      <c r="F30" s="8">
        <v>4</v>
      </c>
      <c r="G30" s="8">
        <v>2</v>
      </c>
      <c r="H30" s="8">
        <v>2</v>
      </c>
      <c r="I30" s="8"/>
      <c r="J30" s="8">
        <v>2</v>
      </c>
      <c r="K30" s="8">
        <v>2</v>
      </c>
      <c r="L30" s="8">
        <v>1</v>
      </c>
      <c r="M30" s="8">
        <v>1</v>
      </c>
      <c r="N30" s="8">
        <v>2</v>
      </c>
      <c r="O30" s="8">
        <v>2</v>
      </c>
      <c r="P30" s="8">
        <v>2</v>
      </c>
      <c r="Q30" s="8"/>
      <c r="R30" s="8">
        <v>2</v>
      </c>
      <c r="S30" s="8">
        <v>2</v>
      </c>
      <c r="T30" s="8">
        <v>2</v>
      </c>
      <c r="U30" s="8">
        <v>2</v>
      </c>
      <c r="V30" s="8">
        <v>3</v>
      </c>
      <c r="W30" s="8">
        <v>1</v>
      </c>
      <c r="X30" s="8">
        <v>1</v>
      </c>
      <c r="Y30" s="8">
        <v>2</v>
      </c>
      <c r="Z30" s="8"/>
      <c r="AA30" s="8"/>
      <c r="AB30" s="8">
        <v>74</v>
      </c>
      <c r="AC30" s="8">
        <v>9.1999999999999993</v>
      </c>
      <c r="AD30" s="8">
        <v>166</v>
      </c>
      <c r="AE30" s="8">
        <v>1</v>
      </c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>
        <v>2</v>
      </c>
    </row>
    <row r="31" spans="1:42" x14ac:dyDescent="0.3">
      <c r="A31" s="5" t="s">
        <v>112</v>
      </c>
      <c r="B31" s="6" t="s">
        <v>105</v>
      </c>
      <c r="C31" s="8">
        <v>1</v>
      </c>
      <c r="D31" s="8">
        <v>2</v>
      </c>
      <c r="E31" s="8">
        <v>2</v>
      </c>
      <c r="F31" s="8">
        <v>5</v>
      </c>
      <c r="G31" s="8">
        <v>1</v>
      </c>
      <c r="H31" s="8">
        <v>2</v>
      </c>
      <c r="I31" s="8"/>
      <c r="J31" s="8">
        <v>1</v>
      </c>
      <c r="K31" s="8">
        <v>1</v>
      </c>
      <c r="L31" s="8">
        <v>2</v>
      </c>
      <c r="M31" s="8"/>
      <c r="N31" s="8">
        <v>1</v>
      </c>
      <c r="O31" s="8">
        <v>1</v>
      </c>
      <c r="P31" s="8">
        <v>2</v>
      </c>
      <c r="Q31" s="8"/>
      <c r="R31" s="8">
        <v>1</v>
      </c>
      <c r="S31" s="8">
        <v>1</v>
      </c>
      <c r="T31" s="8">
        <v>1</v>
      </c>
      <c r="U31" s="8">
        <v>1</v>
      </c>
      <c r="V31" s="8">
        <v>3</v>
      </c>
      <c r="W31" s="8">
        <v>1</v>
      </c>
      <c r="X31" s="8">
        <v>1</v>
      </c>
      <c r="Y31" s="8">
        <v>2</v>
      </c>
      <c r="Z31" s="8"/>
      <c r="AA31" s="8"/>
      <c r="AB31" s="8">
        <v>74</v>
      </c>
      <c r="AC31" s="8">
        <v>9.75</v>
      </c>
      <c r="AD31" s="8">
        <v>158</v>
      </c>
      <c r="AE31" s="8">
        <v>1</v>
      </c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>
        <v>2</v>
      </c>
    </row>
    <row r="32" spans="1:42" x14ac:dyDescent="0.3">
      <c r="A32" s="5" t="s">
        <v>114</v>
      </c>
      <c r="B32" s="6" t="s">
        <v>105</v>
      </c>
      <c r="C32" s="8">
        <v>1</v>
      </c>
      <c r="D32" s="8">
        <v>2</v>
      </c>
      <c r="E32" s="8">
        <v>1</v>
      </c>
      <c r="F32" s="8">
        <v>4</v>
      </c>
      <c r="G32" s="8">
        <v>1</v>
      </c>
      <c r="H32" s="8">
        <v>2</v>
      </c>
      <c r="I32" s="8"/>
      <c r="J32" s="8">
        <v>1</v>
      </c>
      <c r="K32" s="8">
        <v>2</v>
      </c>
      <c r="L32" s="8">
        <v>1</v>
      </c>
      <c r="M32" s="8">
        <v>1</v>
      </c>
      <c r="N32" s="8">
        <v>2</v>
      </c>
      <c r="O32" s="8">
        <v>1</v>
      </c>
      <c r="P32" s="8">
        <v>2</v>
      </c>
      <c r="Q32" s="8"/>
      <c r="R32" s="8">
        <v>1</v>
      </c>
      <c r="S32" s="8">
        <v>2</v>
      </c>
      <c r="T32" s="8">
        <v>1</v>
      </c>
      <c r="U32" s="8">
        <v>2</v>
      </c>
      <c r="V32" s="8">
        <v>1</v>
      </c>
      <c r="W32" s="8">
        <v>1</v>
      </c>
      <c r="X32" s="8">
        <v>1</v>
      </c>
      <c r="Y32" s="8">
        <v>2</v>
      </c>
      <c r="Z32" s="8"/>
      <c r="AA32" s="8"/>
      <c r="AB32" s="8">
        <v>77.5</v>
      </c>
      <c r="AC32" s="8">
        <v>8.8000000000000007</v>
      </c>
      <c r="AD32" s="8">
        <v>138</v>
      </c>
      <c r="AE32" s="8">
        <v>1</v>
      </c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>
        <v>2</v>
      </c>
    </row>
    <row r="33" spans="1:42" x14ac:dyDescent="0.3">
      <c r="A33" s="5" t="s">
        <v>116</v>
      </c>
      <c r="B33" s="6" t="s">
        <v>105</v>
      </c>
      <c r="C33" s="8">
        <v>1</v>
      </c>
      <c r="D33" s="8">
        <v>3</v>
      </c>
      <c r="E33" s="8">
        <v>2</v>
      </c>
      <c r="F33" s="8">
        <v>4</v>
      </c>
      <c r="G33" s="8">
        <v>1</v>
      </c>
      <c r="H33" s="8">
        <v>2</v>
      </c>
      <c r="I33" s="8"/>
      <c r="J33" s="8">
        <v>1</v>
      </c>
      <c r="K33" s="8">
        <v>1</v>
      </c>
      <c r="L33" s="8">
        <v>2</v>
      </c>
      <c r="M33" s="8"/>
      <c r="N33" s="8">
        <v>1</v>
      </c>
      <c r="O33" s="8">
        <v>1</v>
      </c>
      <c r="P33" s="8">
        <v>2</v>
      </c>
      <c r="Q33" s="8"/>
      <c r="R33" s="8">
        <v>1</v>
      </c>
      <c r="S33" s="8">
        <v>1</v>
      </c>
      <c r="T33" s="8">
        <v>1</v>
      </c>
      <c r="U33" s="8">
        <v>1</v>
      </c>
      <c r="V33" s="8">
        <v>3</v>
      </c>
      <c r="W33" s="8">
        <v>1</v>
      </c>
      <c r="X33" s="8">
        <v>1</v>
      </c>
      <c r="Y33" s="8">
        <v>2</v>
      </c>
      <c r="Z33" s="8"/>
      <c r="AA33" s="8"/>
      <c r="AB33" s="8">
        <v>72</v>
      </c>
      <c r="AC33" s="8">
        <v>9.6</v>
      </c>
      <c r="AD33" s="8">
        <v>159</v>
      </c>
      <c r="AE33" s="8">
        <v>1</v>
      </c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>
        <v>2</v>
      </c>
    </row>
    <row r="34" spans="1:42" x14ac:dyDescent="0.3">
      <c r="A34" s="5" t="s">
        <v>118</v>
      </c>
      <c r="B34" s="6" t="s">
        <v>105</v>
      </c>
      <c r="C34" s="8">
        <v>1</v>
      </c>
      <c r="D34" s="8">
        <v>3</v>
      </c>
      <c r="E34" s="8">
        <v>2</v>
      </c>
      <c r="F34" s="8">
        <v>4</v>
      </c>
      <c r="G34" s="8">
        <v>1</v>
      </c>
      <c r="H34" s="8">
        <v>2</v>
      </c>
      <c r="I34" s="8"/>
      <c r="J34" s="8">
        <v>1</v>
      </c>
      <c r="K34" s="8">
        <v>1</v>
      </c>
      <c r="L34" s="8">
        <v>2</v>
      </c>
      <c r="M34" s="8"/>
      <c r="N34" s="8">
        <v>1</v>
      </c>
      <c r="O34" s="8">
        <v>1</v>
      </c>
      <c r="P34" s="8">
        <v>2</v>
      </c>
      <c r="Q34" s="8"/>
      <c r="R34" s="8">
        <v>1</v>
      </c>
      <c r="S34" s="8">
        <v>1</v>
      </c>
      <c r="T34" s="8">
        <v>1</v>
      </c>
      <c r="U34" s="8">
        <v>1</v>
      </c>
      <c r="V34" s="8">
        <v>3</v>
      </c>
      <c r="W34" s="8">
        <v>1</v>
      </c>
      <c r="X34" s="8">
        <v>1</v>
      </c>
      <c r="Y34" s="8">
        <v>2</v>
      </c>
      <c r="Z34" s="8"/>
      <c r="AA34" s="8"/>
      <c r="AB34" s="8">
        <v>69.5</v>
      </c>
      <c r="AC34" s="8">
        <v>7.2</v>
      </c>
      <c r="AD34" s="8">
        <v>133</v>
      </c>
      <c r="AE34" s="8">
        <v>2</v>
      </c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>
        <v>2</v>
      </c>
    </row>
    <row r="35" spans="1:42" x14ac:dyDescent="0.3">
      <c r="A35" s="5" t="s">
        <v>120</v>
      </c>
      <c r="B35" s="6" t="s">
        <v>105</v>
      </c>
      <c r="C35" s="8">
        <v>1</v>
      </c>
      <c r="D35" s="8">
        <v>2</v>
      </c>
      <c r="E35" s="8">
        <v>2</v>
      </c>
      <c r="F35" s="8">
        <v>5</v>
      </c>
      <c r="G35" s="8">
        <v>1</v>
      </c>
      <c r="H35" s="8">
        <v>2</v>
      </c>
      <c r="I35" s="8"/>
      <c r="J35" s="8">
        <v>1</v>
      </c>
      <c r="K35" s="8">
        <v>1</v>
      </c>
      <c r="L35" s="8">
        <v>2</v>
      </c>
      <c r="M35" s="8"/>
      <c r="N35" s="8">
        <v>1</v>
      </c>
      <c r="O35" s="8">
        <v>1</v>
      </c>
      <c r="P35" s="8">
        <v>2</v>
      </c>
      <c r="Q35" s="8"/>
      <c r="R35" s="8">
        <v>1</v>
      </c>
      <c r="S35" s="8">
        <v>1</v>
      </c>
      <c r="T35" s="8">
        <v>1</v>
      </c>
      <c r="U35" s="8">
        <v>1</v>
      </c>
      <c r="V35" s="8">
        <v>3</v>
      </c>
      <c r="W35" s="8">
        <v>1</v>
      </c>
      <c r="X35" s="8">
        <v>1</v>
      </c>
      <c r="Y35" s="8">
        <v>2</v>
      </c>
      <c r="Z35" s="8"/>
      <c r="AA35" s="8"/>
      <c r="AB35" s="8">
        <v>76</v>
      </c>
      <c r="AC35" s="8">
        <v>7.7</v>
      </c>
      <c r="AD35" s="8">
        <v>138</v>
      </c>
      <c r="AE35" s="8">
        <v>1</v>
      </c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>
        <v>2</v>
      </c>
    </row>
    <row r="36" spans="1:42" x14ac:dyDescent="0.3">
      <c r="A36" s="5" t="s">
        <v>122</v>
      </c>
      <c r="B36" s="6" t="s">
        <v>105</v>
      </c>
      <c r="C36" s="8">
        <v>1</v>
      </c>
      <c r="D36" s="8">
        <v>2</v>
      </c>
      <c r="E36" s="8">
        <v>1</v>
      </c>
      <c r="F36" s="8">
        <v>4</v>
      </c>
      <c r="G36" s="8">
        <v>1</v>
      </c>
      <c r="H36" s="8">
        <v>2</v>
      </c>
      <c r="I36" s="8"/>
      <c r="J36" s="8">
        <v>1</v>
      </c>
      <c r="K36" s="8">
        <v>1</v>
      </c>
      <c r="L36" s="8">
        <v>2</v>
      </c>
      <c r="M36" s="8"/>
      <c r="N36" s="8">
        <v>1</v>
      </c>
      <c r="O36" s="8">
        <v>1</v>
      </c>
      <c r="P36" s="8">
        <v>2</v>
      </c>
      <c r="Q36" s="8"/>
      <c r="R36" s="8">
        <v>1</v>
      </c>
      <c r="S36" s="8">
        <v>1</v>
      </c>
      <c r="T36" s="8">
        <v>1</v>
      </c>
      <c r="U36" s="8">
        <v>1</v>
      </c>
      <c r="V36" s="8">
        <v>1</v>
      </c>
      <c r="W36" s="8">
        <v>1</v>
      </c>
      <c r="X36" s="8">
        <v>1</v>
      </c>
      <c r="Y36" s="8">
        <v>2</v>
      </c>
      <c r="Z36" s="8"/>
      <c r="AA36" s="8"/>
      <c r="AB36" s="8">
        <v>79</v>
      </c>
      <c r="AC36" s="8">
        <v>10.3</v>
      </c>
      <c r="AD36" s="8">
        <v>165</v>
      </c>
      <c r="AE36" s="8">
        <v>1</v>
      </c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>
        <v>2</v>
      </c>
    </row>
    <row r="37" spans="1:42" x14ac:dyDescent="0.3">
      <c r="A37" s="5" t="s">
        <v>124</v>
      </c>
      <c r="B37" s="6" t="s">
        <v>105</v>
      </c>
      <c r="C37" s="8">
        <v>1</v>
      </c>
      <c r="D37" s="8">
        <v>2</v>
      </c>
      <c r="E37" s="8">
        <v>1</v>
      </c>
      <c r="F37" s="8">
        <v>5</v>
      </c>
      <c r="G37" s="8">
        <v>1</v>
      </c>
      <c r="H37" s="8">
        <v>2</v>
      </c>
      <c r="I37" s="8"/>
      <c r="J37" s="8">
        <v>1</v>
      </c>
      <c r="K37" s="8">
        <v>1</v>
      </c>
      <c r="L37" s="8">
        <v>2</v>
      </c>
      <c r="M37" s="8"/>
      <c r="N37" s="8">
        <v>1</v>
      </c>
      <c r="O37" s="8">
        <v>1</v>
      </c>
      <c r="P37" s="8">
        <v>2</v>
      </c>
      <c r="Q37" s="8"/>
      <c r="R37" s="8">
        <v>1</v>
      </c>
      <c r="S37" s="8">
        <v>1</v>
      </c>
      <c r="T37" s="8">
        <v>1</v>
      </c>
      <c r="U37" s="8">
        <v>1</v>
      </c>
      <c r="V37" s="8">
        <v>3</v>
      </c>
      <c r="W37" s="8">
        <v>1</v>
      </c>
      <c r="X37" s="8">
        <v>1</v>
      </c>
      <c r="Y37" s="8">
        <v>2</v>
      </c>
      <c r="Z37" s="8"/>
      <c r="AA37" s="8"/>
      <c r="AB37" s="8">
        <v>78</v>
      </c>
      <c r="AC37" s="8">
        <v>8.5500000000000007</v>
      </c>
      <c r="AD37" s="8">
        <v>133</v>
      </c>
      <c r="AE37" s="8">
        <v>2</v>
      </c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>
        <v>2</v>
      </c>
    </row>
    <row r="38" spans="1:42" x14ac:dyDescent="0.3">
      <c r="A38" s="5" t="s">
        <v>126</v>
      </c>
      <c r="B38" s="6" t="s">
        <v>105</v>
      </c>
      <c r="C38" s="8">
        <v>1</v>
      </c>
      <c r="D38" s="8">
        <v>2</v>
      </c>
      <c r="E38" s="8">
        <v>2</v>
      </c>
      <c r="F38" s="8">
        <v>5</v>
      </c>
      <c r="G38" s="8">
        <v>1</v>
      </c>
      <c r="H38" s="8">
        <v>2</v>
      </c>
      <c r="I38" s="8"/>
      <c r="J38" s="8">
        <v>1</v>
      </c>
      <c r="K38" s="8">
        <v>1</v>
      </c>
      <c r="L38" s="8">
        <v>2</v>
      </c>
      <c r="M38" s="8"/>
      <c r="N38" s="8">
        <v>1</v>
      </c>
      <c r="O38" s="8">
        <v>2</v>
      </c>
      <c r="P38" s="8">
        <v>2</v>
      </c>
      <c r="Q38" s="8"/>
      <c r="R38" s="8">
        <v>1</v>
      </c>
      <c r="S38" s="8">
        <v>1</v>
      </c>
      <c r="T38" s="8">
        <v>2</v>
      </c>
      <c r="U38" s="8">
        <v>2</v>
      </c>
      <c r="V38" s="8">
        <v>3</v>
      </c>
      <c r="W38" s="8">
        <v>1</v>
      </c>
      <c r="X38" s="8">
        <v>1</v>
      </c>
      <c r="Y38" s="8">
        <v>2</v>
      </c>
      <c r="Z38" s="8"/>
      <c r="AA38" s="8"/>
      <c r="AB38" s="8">
        <v>68.5</v>
      </c>
      <c r="AC38" s="8">
        <v>7.9</v>
      </c>
      <c r="AD38" s="8">
        <v>141</v>
      </c>
      <c r="AE38" s="8">
        <v>1</v>
      </c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>
        <v>2</v>
      </c>
    </row>
    <row r="39" spans="1:42" x14ac:dyDescent="0.3">
      <c r="A39" s="5" t="s">
        <v>128</v>
      </c>
      <c r="B39" s="6" t="s">
        <v>105</v>
      </c>
      <c r="C39" s="8">
        <v>1</v>
      </c>
      <c r="D39" s="8">
        <v>2</v>
      </c>
      <c r="E39" s="8">
        <v>2</v>
      </c>
      <c r="F39" s="8">
        <v>4</v>
      </c>
      <c r="G39" s="8">
        <v>1</v>
      </c>
      <c r="H39" s="8">
        <v>1</v>
      </c>
      <c r="I39" s="8">
        <v>1</v>
      </c>
      <c r="J39" s="8">
        <v>2</v>
      </c>
      <c r="K39" s="8">
        <v>2</v>
      </c>
      <c r="L39" s="8">
        <v>1</v>
      </c>
      <c r="M39" s="8">
        <v>1</v>
      </c>
      <c r="N39" s="8">
        <v>2</v>
      </c>
      <c r="O39" s="8">
        <v>1</v>
      </c>
      <c r="P39" s="8">
        <v>2</v>
      </c>
      <c r="Q39" s="8"/>
      <c r="R39" s="8">
        <v>2</v>
      </c>
      <c r="S39" s="8">
        <v>2</v>
      </c>
      <c r="T39" s="8">
        <v>1</v>
      </c>
      <c r="U39" s="8">
        <v>2</v>
      </c>
      <c r="V39" s="8">
        <v>3</v>
      </c>
      <c r="W39" s="8">
        <v>1</v>
      </c>
      <c r="X39" s="8">
        <v>1</v>
      </c>
      <c r="Y39" s="8">
        <v>2</v>
      </c>
      <c r="Z39" s="8"/>
      <c r="AA39" s="8"/>
      <c r="AB39" s="8">
        <v>73</v>
      </c>
      <c r="AC39" s="8">
        <v>8.1999999999999993</v>
      </c>
      <c r="AD39" s="8">
        <v>147</v>
      </c>
      <c r="AE39" s="8">
        <v>1</v>
      </c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>
        <v>2</v>
      </c>
    </row>
    <row r="40" spans="1:42" x14ac:dyDescent="0.3">
      <c r="A40" s="5" t="s">
        <v>129</v>
      </c>
      <c r="B40" s="6" t="s">
        <v>105</v>
      </c>
      <c r="C40" s="8">
        <v>1</v>
      </c>
      <c r="D40" s="8">
        <v>2</v>
      </c>
      <c r="E40" s="8">
        <v>1</v>
      </c>
      <c r="F40" s="8">
        <v>5</v>
      </c>
      <c r="G40" s="8">
        <v>1</v>
      </c>
      <c r="H40" s="8">
        <v>2</v>
      </c>
      <c r="I40" s="8"/>
      <c r="J40" s="8">
        <v>1</v>
      </c>
      <c r="K40" s="8">
        <v>1</v>
      </c>
      <c r="L40" s="8">
        <v>2</v>
      </c>
      <c r="M40" s="8"/>
      <c r="N40" s="8">
        <v>1</v>
      </c>
      <c r="O40" s="8">
        <v>2</v>
      </c>
      <c r="P40" s="8">
        <v>1</v>
      </c>
      <c r="Q40" s="8">
        <v>1</v>
      </c>
      <c r="R40" s="8">
        <v>1</v>
      </c>
      <c r="S40" s="8">
        <v>1</v>
      </c>
      <c r="T40" s="8">
        <v>2</v>
      </c>
      <c r="U40" s="8">
        <v>2</v>
      </c>
      <c r="V40" s="8">
        <v>3</v>
      </c>
      <c r="W40" s="8">
        <v>1</v>
      </c>
      <c r="X40" s="8">
        <v>1</v>
      </c>
      <c r="Y40" s="8">
        <v>2</v>
      </c>
      <c r="Z40" s="8"/>
      <c r="AA40" s="8"/>
      <c r="AB40" s="8">
        <v>72.5</v>
      </c>
      <c r="AC40" s="8">
        <v>7.3</v>
      </c>
      <c r="AD40" s="8">
        <v>140</v>
      </c>
      <c r="AE40" s="8">
        <v>1</v>
      </c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>
        <v>2</v>
      </c>
    </row>
    <row r="41" spans="1:42" x14ac:dyDescent="0.3">
      <c r="A41" s="5" t="s">
        <v>130</v>
      </c>
      <c r="B41" s="6" t="s">
        <v>105</v>
      </c>
      <c r="C41" s="8">
        <v>1</v>
      </c>
      <c r="D41" s="8">
        <v>3</v>
      </c>
      <c r="E41" s="8">
        <v>1</v>
      </c>
      <c r="F41" s="8">
        <v>5</v>
      </c>
      <c r="G41" s="8">
        <v>1</v>
      </c>
      <c r="H41" s="8">
        <v>2</v>
      </c>
      <c r="I41" s="8"/>
      <c r="J41" s="8">
        <v>1</v>
      </c>
      <c r="K41" s="8">
        <v>1</v>
      </c>
      <c r="L41" s="8">
        <v>2</v>
      </c>
      <c r="M41" s="8"/>
      <c r="N41" s="8">
        <v>1</v>
      </c>
      <c r="O41" s="8">
        <v>1</v>
      </c>
      <c r="P41" s="8">
        <v>2</v>
      </c>
      <c r="Q41" s="8"/>
      <c r="R41" s="8">
        <v>1</v>
      </c>
      <c r="S41" s="8">
        <v>1</v>
      </c>
      <c r="T41" s="8">
        <v>1</v>
      </c>
      <c r="U41" s="8">
        <v>1</v>
      </c>
      <c r="V41" s="8">
        <v>1</v>
      </c>
      <c r="W41" s="8">
        <v>1</v>
      </c>
      <c r="X41" s="8">
        <v>1</v>
      </c>
      <c r="Y41" s="8">
        <v>2</v>
      </c>
      <c r="Z41" s="8"/>
      <c r="AA41" s="8"/>
      <c r="AB41" s="8">
        <v>79</v>
      </c>
      <c r="AC41" s="8">
        <v>10.65</v>
      </c>
      <c r="AD41" s="8">
        <v>151</v>
      </c>
      <c r="AE41" s="8">
        <v>1</v>
      </c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>
        <v>2</v>
      </c>
    </row>
    <row r="42" spans="1:42" x14ac:dyDescent="0.3">
      <c r="A42" s="5" t="s">
        <v>132</v>
      </c>
      <c r="B42" s="6" t="s">
        <v>105</v>
      </c>
      <c r="C42" s="8">
        <v>1</v>
      </c>
      <c r="D42" s="8">
        <v>2</v>
      </c>
      <c r="E42" s="8">
        <v>1</v>
      </c>
      <c r="F42" s="8">
        <v>5</v>
      </c>
      <c r="G42" s="8">
        <v>1</v>
      </c>
      <c r="H42" s="8">
        <v>1</v>
      </c>
      <c r="I42" s="8">
        <v>1</v>
      </c>
      <c r="J42" s="8">
        <v>2</v>
      </c>
      <c r="K42" s="8">
        <v>2</v>
      </c>
      <c r="L42" s="8">
        <v>1</v>
      </c>
      <c r="M42" s="8">
        <v>1</v>
      </c>
      <c r="N42" s="8">
        <v>2</v>
      </c>
      <c r="O42" s="8">
        <v>1</v>
      </c>
      <c r="P42" s="8">
        <v>2</v>
      </c>
      <c r="Q42" s="8"/>
      <c r="R42" s="8">
        <v>2</v>
      </c>
      <c r="S42" s="8">
        <v>2</v>
      </c>
      <c r="T42" s="8">
        <v>1</v>
      </c>
      <c r="U42" s="8">
        <v>2</v>
      </c>
      <c r="V42" s="8">
        <v>3</v>
      </c>
      <c r="W42" s="8">
        <v>1</v>
      </c>
      <c r="X42" s="8">
        <v>1</v>
      </c>
      <c r="Y42" s="8">
        <v>1</v>
      </c>
      <c r="Z42" s="8">
        <v>3</v>
      </c>
      <c r="AA42" s="8">
        <v>2</v>
      </c>
      <c r="AB42" s="8">
        <v>73</v>
      </c>
      <c r="AC42" s="8">
        <v>8</v>
      </c>
      <c r="AD42" s="8">
        <v>160</v>
      </c>
      <c r="AE42" s="8">
        <v>1</v>
      </c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>
        <v>2</v>
      </c>
    </row>
    <row r="43" spans="1:42" x14ac:dyDescent="0.3">
      <c r="A43" s="5" t="s">
        <v>134</v>
      </c>
      <c r="B43" s="6" t="s">
        <v>105</v>
      </c>
      <c r="C43" s="8">
        <v>1</v>
      </c>
      <c r="D43" s="8">
        <v>2</v>
      </c>
      <c r="E43" s="8">
        <v>1</v>
      </c>
      <c r="F43" s="8">
        <v>4</v>
      </c>
      <c r="G43" s="8">
        <v>1</v>
      </c>
      <c r="H43" s="8">
        <v>2</v>
      </c>
      <c r="I43" s="8"/>
      <c r="J43" s="8">
        <v>1</v>
      </c>
      <c r="K43" s="8">
        <v>1</v>
      </c>
      <c r="L43" s="8">
        <v>2</v>
      </c>
      <c r="M43" s="8"/>
      <c r="N43" s="8">
        <v>1</v>
      </c>
      <c r="O43" s="8">
        <v>1</v>
      </c>
      <c r="P43" s="8">
        <v>2</v>
      </c>
      <c r="Q43" s="8"/>
      <c r="R43" s="8">
        <v>1</v>
      </c>
      <c r="S43" s="8">
        <v>1</v>
      </c>
      <c r="T43" s="8">
        <v>1</v>
      </c>
      <c r="U43" s="8">
        <v>1</v>
      </c>
      <c r="V43" s="8">
        <v>3</v>
      </c>
      <c r="W43" s="8">
        <v>1</v>
      </c>
      <c r="X43" s="8">
        <v>1</v>
      </c>
      <c r="Y43" s="8">
        <v>2</v>
      </c>
      <c r="Z43" s="8"/>
      <c r="AA43" s="8"/>
      <c r="AB43" s="8">
        <v>69</v>
      </c>
      <c r="AC43" s="8">
        <v>8.6999999999999993</v>
      </c>
      <c r="AD43" s="8">
        <v>150</v>
      </c>
      <c r="AE43" s="8">
        <v>1</v>
      </c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>
        <v>2</v>
      </c>
    </row>
    <row r="44" spans="1:42" x14ac:dyDescent="0.3">
      <c r="A44" s="5" t="s">
        <v>135</v>
      </c>
      <c r="B44" s="6" t="s">
        <v>105</v>
      </c>
      <c r="C44" s="8">
        <v>1</v>
      </c>
      <c r="D44" s="8">
        <v>3</v>
      </c>
      <c r="E44" s="8">
        <v>2</v>
      </c>
      <c r="F44" s="8">
        <v>5</v>
      </c>
      <c r="G44" s="8">
        <v>1</v>
      </c>
      <c r="H44" s="8">
        <v>2</v>
      </c>
      <c r="I44" s="8"/>
      <c r="J44" s="8">
        <v>1</v>
      </c>
      <c r="K44" s="8">
        <v>1</v>
      </c>
      <c r="L44" s="8">
        <v>2</v>
      </c>
      <c r="M44" s="8"/>
      <c r="N44" s="8">
        <v>1</v>
      </c>
      <c r="O44" s="8">
        <v>2</v>
      </c>
      <c r="P44" s="8">
        <v>2</v>
      </c>
      <c r="Q44" s="8"/>
      <c r="R44" s="8">
        <v>1</v>
      </c>
      <c r="S44" s="8">
        <v>1</v>
      </c>
      <c r="T44" s="8">
        <v>2</v>
      </c>
      <c r="U44" s="8">
        <v>2</v>
      </c>
      <c r="V44" s="8">
        <v>3</v>
      </c>
      <c r="W44" s="8">
        <v>1</v>
      </c>
      <c r="X44" s="8">
        <v>1</v>
      </c>
      <c r="Y44" s="8">
        <v>2</v>
      </c>
      <c r="Z44" s="8"/>
      <c r="AA44" s="8"/>
      <c r="AB44" s="8">
        <v>73.5</v>
      </c>
      <c r="AC44" s="8">
        <v>8.75</v>
      </c>
      <c r="AD44" s="8">
        <v>157</v>
      </c>
      <c r="AE44" s="8">
        <v>1</v>
      </c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>
        <v>2</v>
      </c>
    </row>
    <row r="45" spans="1:42" x14ac:dyDescent="0.3">
      <c r="A45" s="5" t="s">
        <v>137</v>
      </c>
      <c r="B45" s="6" t="s">
        <v>105</v>
      </c>
      <c r="C45" s="8">
        <v>1</v>
      </c>
      <c r="D45" s="8">
        <v>2</v>
      </c>
      <c r="E45" s="8">
        <v>2</v>
      </c>
      <c r="F45" s="8">
        <v>5</v>
      </c>
      <c r="G45" s="8">
        <v>1</v>
      </c>
      <c r="H45" s="8">
        <v>2</v>
      </c>
      <c r="I45" s="8"/>
      <c r="J45" s="8">
        <v>1</v>
      </c>
      <c r="K45" s="8">
        <v>1</v>
      </c>
      <c r="L45" s="8">
        <v>2</v>
      </c>
      <c r="M45" s="8"/>
      <c r="N45" s="8">
        <v>1</v>
      </c>
      <c r="O45" s="8">
        <v>1</v>
      </c>
      <c r="P45" s="8">
        <v>2</v>
      </c>
      <c r="Q45" s="8"/>
      <c r="R45" s="8">
        <v>1</v>
      </c>
      <c r="S45" s="8">
        <v>1</v>
      </c>
      <c r="T45" s="8">
        <v>1</v>
      </c>
      <c r="U45" s="8">
        <v>1</v>
      </c>
      <c r="V45" s="8">
        <v>3</v>
      </c>
      <c r="W45" s="8">
        <v>1</v>
      </c>
      <c r="X45" s="8">
        <v>1</v>
      </c>
      <c r="Y45" s="8">
        <v>2</v>
      </c>
      <c r="Z45" s="8"/>
      <c r="AA45" s="8"/>
      <c r="AB45" s="8">
        <v>73</v>
      </c>
      <c r="AC45" s="8">
        <v>7.9</v>
      </c>
      <c r="AD45" s="8">
        <v>150</v>
      </c>
      <c r="AE45" s="8">
        <v>1</v>
      </c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>
        <v>2</v>
      </c>
    </row>
    <row r="46" spans="1:42" x14ac:dyDescent="0.3">
      <c r="A46" s="5" t="s">
        <v>138</v>
      </c>
      <c r="B46" s="6" t="s">
        <v>105</v>
      </c>
      <c r="C46" s="8">
        <v>1</v>
      </c>
      <c r="D46" s="8">
        <v>3</v>
      </c>
      <c r="E46" s="8">
        <v>1</v>
      </c>
      <c r="F46" s="8">
        <v>4</v>
      </c>
      <c r="G46" s="8">
        <v>1</v>
      </c>
      <c r="H46" s="8">
        <v>2</v>
      </c>
      <c r="I46" s="8"/>
      <c r="J46" s="8">
        <v>1</v>
      </c>
      <c r="K46" s="8">
        <v>2</v>
      </c>
      <c r="L46" s="8">
        <v>2</v>
      </c>
      <c r="M46" s="8"/>
      <c r="N46" s="8">
        <v>2</v>
      </c>
      <c r="O46" s="8">
        <v>1</v>
      </c>
      <c r="P46" s="8">
        <v>2</v>
      </c>
      <c r="Q46" s="8"/>
      <c r="R46" s="8">
        <v>1</v>
      </c>
      <c r="S46" s="8">
        <v>2</v>
      </c>
      <c r="T46" s="8">
        <v>1</v>
      </c>
      <c r="U46" s="8">
        <v>2</v>
      </c>
      <c r="V46" s="8">
        <v>3</v>
      </c>
      <c r="W46" s="8">
        <v>1</v>
      </c>
      <c r="X46" s="8">
        <v>1</v>
      </c>
      <c r="Y46" s="8">
        <v>2</v>
      </c>
      <c r="Z46" s="8"/>
      <c r="AA46" s="8"/>
      <c r="AB46" s="8">
        <v>6.8</v>
      </c>
      <c r="AC46" s="8">
        <v>6.4</v>
      </c>
      <c r="AD46" s="8">
        <v>125</v>
      </c>
      <c r="AE46" s="8">
        <v>2</v>
      </c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>
        <v>2</v>
      </c>
    </row>
    <row r="47" spans="1:42" x14ac:dyDescent="0.3">
      <c r="A47" s="5" t="s">
        <v>140</v>
      </c>
      <c r="B47" s="6" t="s">
        <v>105</v>
      </c>
      <c r="C47" s="8">
        <v>1</v>
      </c>
      <c r="D47" s="8">
        <v>2</v>
      </c>
      <c r="E47" s="8">
        <v>1</v>
      </c>
      <c r="F47" s="8">
        <v>4</v>
      </c>
      <c r="G47" s="8">
        <v>1</v>
      </c>
      <c r="H47" s="8">
        <v>2</v>
      </c>
      <c r="I47" s="8"/>
      <c r="J47" s="8">
        <v>1</v>
      </c>
      <c r="K47" s="8">
        <v>1</v>
      </c>
      <c r="L47" s="8">
        <v>2</v>
      </c>
      <c r="M47" s="8"/>
      <c r="N47" s="8">
        <v>1</v>
      </c>
      <c r="O47" s="8">
        <v>1</v>
      </c>
      <c r="P47" s="8">
        <v>2</v>
      </c>
      <c r="Q47" s="8"/>
      <c r="R47" s="8">
        <v>1</v>
      </c>
      <c r="S47" s="8">
        <v>1</v>
      </c>
      <c r="T47" s="8">
        <v>1</v>
      </c>
      <c r="U47" s="8">
        <v>1</v>
      </c>
      <c r="V47" s="8">
        <v>3</v>
      </c>
      <c r="W47" s="8">
        <v>1</v>
      </c>
      <c r="X47" s="8">
        <v>1</v>
      </c>
      <c r="Y47" s="8">
        <v>2</v>
      </c>
      <c r="Z47" s="8"/>
      <c r="AA47" s="8"/>
      <c r="AB47" s="8">
        <v>72</v>
      </c>
      <c r="AC47" s="8">
        <v>10.1</v>
      </c>
      <c r="AD47" s="8">
        <v>155</v>
      </c>
      <c r="AE47" s="8">
        <v>1</v>
      </c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>
        <v>2</v>
      </c>
    </row>
    <row r="48" spans="1:42" x14ac:dyDescent="0.3">
      <c r="A48" s="5" t="s">
        <v>141</v>
      </c>
      <c r="B48" s="6" t="s">
        <v>105</v>
      </c>
      <c r="C48" s="8">
        <v>1</v>
      </c>
      <c r="D48" s="8">
        <v>2</v>
      </c>
      <c r="E48" s="8">
        <v>1</v>
      </c>
      <c r="F48" s="8">
        <v>4</v>
      </c>
      <c r="G48" s="8">
        <v>1</v>
      </c>
      <c r="H48" s="8">
        <v>1</v>
      </c>
      <c r="I48" s="8">
        <v>1</v>
      </c>
      <c r="J48" s="8">
        <v>2</v>
      </c>
      <c r="K48" s="8">
        <v>1</v>
      </c>
      <c r="L48" s="8">
        <v>2</v>
      </c>
      <c r="M48" s="8"/>
      <c r="N48" s="8">
        <v>1</v>
      </c>
      <c r="O48" s="8">
        <v>1</v>
      </c>
      <c r="P48" s="8">
        <v>2</v>
      </c>
      <c r="Q48" s="8"/>
      <c r="R48" s="8">
        <v>2</v>
      </c>
      <c r="S48" s="8">
        <v>1</v>
      </c>
      <c r="T48" s="8">
        <v>1</v>
      </c>
      <c r="U48" s="8">
        <v>2</v>
      </c>
      <c r="V48" s="8">
        <v>3</v>
      </c>
      <c r="W48" s="8">
        <v>1</v>
      </c>
      <c r="X48" s="8">
        <v>1</v>
      </c>
      <c r="Y48" s="8">
        <v>2</v>
      </c>
      <c r="Z48" s="8"/>
      <c r="AA48" s="8"/>
      <c r="AB48" s="8">
        <v>70</v>
      </c>
      <c r="AC48" s="8">
        <v>8.5</v>
      </c>
      <c r="AD48" s="8">
        <v>139</v>
      </c>
      <c r="AE48" s="8">
        <v>1</v>
      </c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>
        <v>2</v>
      </c>
    </row>
    <row r="49" spans="1:43" x14ac:dyDescent="0.3">
      <c r="A49" s="5" t="s">
        <v>143</v>
      </c>
      <c r="B49" s="6" t="s">
        <v>105</v>
      </c>
      <c r="C49" s="8">
        <v>2</v>
      </c>
      <c r="D49" s="8">
        <v>3</v>
      </c>
      <c r="E49" s="8">
        <v>1</v>
      </c>
      <c r="F49" s="8">
        <v>5</v>
      </c>
      <c r="G49" s="8">
        <v>1</v>
      </c>
      <c r="H49" s="8">
        <v>2</v>
      </c>
      <c r="I49" s="8"/>
      <c r="J49" s="8">
        <v>1</v>
      </c>
      <c r="K49" s="8">
        <v>1</v>
      </c>
      <c r="L49" s="8">
        <v>2</v>
      </c>
      <c r="M49" s="8"/>
      <c r="N49" s="8">
        <v>1</v>
      </c>
      <c r="O49" s="8">
        <v>2</v>
      </c>
      <c r="P49" s="8">
        <v>1</v>
      </c>
      <c r="Q49" s="8">
        <v>1</v>
      </c>
      <c r="R49" s="8">
        <v>1</v>
      </c>
      <c r="S49" s="8">
        <v>1</v>
      </c>
      <c r="T49" s="8">
        <v>2</v>
      </c>
      <c r="U49" s="8">
        <v>2</v>
      </c>
      <c r="V49" s="8">
        <v>3</v>
      </c>
      <c r="W49" s="8">
        <v>1</v>
      </c>
      <c r="X49" s="8">
        <v>1</v>
      </c>
      <c r="Y49" s="8">
        <v>2</v>
      </c>
      <c r="Z49" s="8"/>
      <c r="AA49" s="8"/>
      <c r="AB49" s="8">
        <v>79</v>
      </c>
      <c r="AC49" s="8">
        <v>9.3000000000000007</v>
      </c>
      <c r="AD49" s="8">
        <v>148</v>
      </c>
      <c r="AE49" s="8">
        <v>1</v>
      </c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>
        <v>2</v>
      </c>
    </row>
    <row r="50" spans="1:43" x14ac:dyDescent="0.3">
      <c r="A50" s="5" t="s">
        <v>145</v>
      </c>
      <c r="B50" s="6" t="s">
        <v>105</v>
      </c>
      <c r="C50" s="8">
        <v>1</v>
      </c>
      <c r="D50" s="8">
        <v>2</v>
      </c>
      <c r="E50" s="8">
        <v>1</v>
      </c>
      <c r="F50" s="8">
        <v>5</v>
      </c>
      <c r="G50" s="8">
        <v>2</v>
      </c>
      <c r="H50" s="8">
        <v>2</v>
      </c>
      <c r="I50" s="8"/>
      <c r="J50" s="8">
        <v>2</v>
      </c>
      <c r="K50" s="8">
        <v>2</v>
      </c>
      <c r="L50" s="8">
        <v>1</v>
      </c>
      <c r="M50" s="8">
        <v>1</v>
      </c>
      <c r="N50" s="8">
        <v>2</v>
      </c>
      <c r="O50" s="8">
        <v>2</v>
      </c>
      <c r="P50" s="8">
        <v>1</v>
      </c>
      <c r="Q50" s="8">
        <v>1</v>
      </c>
      <c r="R50" s="8">
        <v>2</v>
      </c>
      <c r="S50" s="8">
        <v>2</v>
      </c>
      <c r="T50" s="8">
        <v>2</v>
      </c>
      <c r="U50" s="8">
        <v>2</v>
      </c>
      <c r="V50" s="8">
        <v>3</v>
      </c>
      <c r="W50" s="8">
        <v>1</v>
      </c>
      <c r="X50" s="8">
        <v>1</v>
      </c>
      <c r="Y50" s="8">
        <v>2</v>
      </c>
      <c r="Z50" s="8"/>
      <c r="AA50" s="8"/>
      <c r="AB50" s="8">
        <v>69</v>
      </c>
      <c r="AC50" s="8">
        <v>7.6</v>
      </c>
      <c r="AD50" s="8">
        <v>145</v>
      </c>
      <c r="AE50" s="8">
        <v>1</v>
      </c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>
        <v>2</v>
      </c>
    </row>
    <row r="51" spans="1:43" x14ac:dyDescent="0.3">
      <c r="A51" s="5" t="s">
        <v>147</v>
      </c>
      <c r="B51" s="6" t="s">
        <v>105</v>
      </c>
      <c r="C51" s="8">
        <v>1</v>
      </c>
      <c r="D51" s="8">
        <v>2</v>
      </c>
      <c r="E51" s="8">
        <v>1</v>
      </c>
      <c r="F51" s="8">
        <v>4</v>
      </c>
      <c r="G51" s="8">
        <v>1</v>
      </c>
      <c r="H51" s="8">
        <v>2</v>
      </c>
      <c r="I51" s="8"/>
      <c r="J51" s="8">
        <v>1</v>
      </c>
      <c r="K51" s="8">
        <v>1</v>
      </c>
      <c r="L51" s="8">
        <v>2</v>
      </c>
      <c r="M51" s="8"/>
      <c r="N51" s="8">
        <v>1</v>
      </c>
      <c r="O51" s="8">
        <v>1</v>
      </c>
      <c r="P51" s="8">
        <v>2</v>
      </c>
      <c r="Q51" s="8"/>
      <c r="R51" s="8">
        <v>1</v>
      </c>
      <c r="S51" s="8">
        <v>1</v>
      </c>
      <c r="T51" s="8">
        <v>1</v>
      </c>
      <c r="U51" s="8">
        <v>1</v>
      </c>
      <c r="V51" s="8">
        <v>3</v>
      </c>
      <c r="W51" s="8">
        <v>1</v>
      </c>
      <c r="X51" s="8">
        <v>1</v>
      </c>
      <c r="Y51" s="8">
        <v>2</v>
      </c>
      <c r="Z51" s="8"/>
      <c r="AA51" s="8"/>
      <c r="AB51" s="8">
        <v>68.5</v>
      </c>
      <c r="AC51" s="8">
        <v>8.1</v>
      </c>
      <c r="AD51" s="8">
        <v>147</v>
      </c>
      <c r="AE51" s="8">
        <v>1</v>
      </c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>
        <v>2</v>
      </c>
    </row>
    <row r="52" spans="1:43" x14ac:dyDescent="0.3">
      <c r="A52" s="5" t="s">
        <v>148</v>
      </c>
      <c r="B52" s="6" t="s">
        <v>149</v>
      </c>
      <c r="C52" s="8">
        <v>1</v>
      </c>
      <c r="D52" s="8">
        <v>2</v>
      </c>
      <c r="E52" s="8">
        <v>2</v>
      </c>
      <c r="F52" s="8">
        <v>4</v>
      </c>
      <c r="G52" s="8">
        <v>1</v>
      </c>
      <c r="H52" s="8">
        <v>2</v>
      </c>
      <c r="I52" s="8"/>
      <c r="J52" s="8">
        <v>1</v>
      </c>
      <c r="K52" s="8">
        <v>2</v>
      </c>
      <c r="L52" s="8">
        <v>1</v>
      </c>
      <c r="M52" s="8">
        <v>1</v>
      </c>
      <c r="N52" s="8">
        <v>2</v>
      </c>
      <c r="O52" s="8">
        <v>2</v>
      </c>
      <c r="P52" s="8">
        <v>1</v>
      </c>
      <c r="Q52" s="8">
        <v>2</v>
      </c>
      <c r="R52" s="8">
        <v>1</v>
      </c>
      <c r="S52" s="8">
        <v>2</v>
      </c>
      <c r="T52" s="8">
        <v>1</v>
      </c>
      <c r="U52" s="8">
        <v>2</v>
      </c>
      <c r="V52" s="8">
        <v>3</v>
      </c>
      <c r="W52" s="8">
        <v>1</v>
      </c>
      <c r="X52" s="8">
        <v>1</v>
      </c>
      <c r="Y52" s="8">
        <v>1</v>
      </c>
      <c r="Z52" s="8">
        <v>3</v>
      </c>
      <c r="AA52" s="8">
        <v>2</v>
      </c>
      <c r="AB52" s="8">
        <v>68</v>
      </c>
      <c r="AC52" s="8">
        <v>7.1</v>
      </c>
      <c r="AD52" s="8">
        <v>124</v>
      </c>
      <c r="AE52" s="8">
        <v>3</v>
      </c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>
        <v>2</v>
      </c>
      <c r="AQ52" s="8"/>
    </row>
    <row r="53" spans="1:43" x14ac:dyDescent="0.3">
      <c r="A53" s="5" t="s">
        <v>151</v>
      </c>
      <c r="B53" s="6" t="s">
        <v>149</v>
      </c>
      <c r="C53" s="8">
        <v>1</v>
      </c>
      <c r="D53" s="8">
        <v>3</v>
      </c>
      <c r="E53" s="8">
        <v>2</v>
      </c>
      <c r="F53" s="8">
        <v>5</v>
      </c>
      <c r="G53" s="8">
        <v>1</v>
      </c>
      <c r="H53" s="8">
        <v>1</v>
      </c>
      <c r="I53" s="8">
        <v>1</v>
      </c>
      <c r="J53" s="8">
        <v>2</v>
      </c>
      <c r="K53" s="8">
        <v>2</v>
      </c>
      <c r="L53" s="8">
        <v>1</v>
      </c>
      <c r="M53" s="8">
        <v>1</v>
      </c>
      <c r="N53" s="8">
        <v>2</v>
      </c>
      <c r="O53" s="8">
        <v>2</v>
      </c>
      <c r="P53" s="8">
        <v>1</v>
      </c>
      <c r="Q53" s="8">
        <v>1</v>
      </c>
      <c r="R53" s="8">
        <v>2</v>
      </c>
      <c r="S53" s="8">
        <v>2</v>
      </c>
      <c r="T53" s="8">
        <v>2</v>
      </c>
      <c r="U53" s="8">
        <v>2</v>
      </c>
      <c r="V53" s="8">
        <v>3</v>
      </c>
      <c r="W53" s="8">
        <v>1</v>
      </c>
      <c r="X53" s="8">
        <v>1</v>
      </c>
      <c r="Y53" s="8">
        <v>1</v>
      </c>
      <c r="Z53" s="8">
        <v>4</v>
      </c>
      <c r="AA53" s="8">
        <v>2</v>
      </c>
      <c r="AB53" s="8">
        <v>75</v>
      </c>
      <c r="AC53" s="8">
        <v>9.6</v>
      </c>
      <c r="AD53" s="8">
        <v>141</v>
      </c>
      <c r="AE53" s="8">
        <v>1</v>
      </c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>
        <v>2</v>
      </c>
      <c r="AQ53" s="8"/>
    </row>
    <row r="54" spans="1:43" x14ac:dyDescent="0.3">
      <c r="A54" s="5" t="s">
        <v>153</v>
      </c>
      <c r="B54" s="6" t="s">
        <v>149</v>
      </c>
      <c r="C54" s="8">
        <v>1</v>
      </c>
      <c r="D54" s="8">
        <v>2</v>
      </c>
      <c r="E54" s="8">
        <v>1</v>
      </c>
      <c r="F54" s="8">
        <v>4</v>
      </c>
      <c r="G54" s="8">
        <v>1</v>
      </c>
      <c r="H54" s="8">
        <v>2</v>
      </c>
      <c r="I54" s="8"/>
      <c r="J54" s="8">
        <v>1</v>
      </c>
      <c r="K54" s="8">
        <v>1</v>
      </c>
      <c r="L54" s="8">
        <v>2</v>
      </c>
      <c r="M54" s="8"/>
      <c r="N54" s="8">
        <v>1</v>
      </c>
      <c r="O54" s="8">
        <v>1</v>
      </c>
      <c r="P54" s="8">
        <v>2</v>
      </c>
      <c r="Q54" s="8"/>
      <c r="R54" s="8">
        <v>1</v>
      </c>
      <c r="S54" s="8">
        <v>1</v>
      </c>
      <c r="T54" s="8">
        <v>1</v>
      </c>
      <c r="U54" s="8">
        <v>1</v>
      </c>
      <c r="V54" s="8">
        <v>1</v>
      </c>
      <c r="W54" s="8">
        <v>1</v>
      </c>
      <c r="X54" s="8">
        <v>1</v>
      </c>
      <c r="Y54" s="8">
        <v>2</v>
      </c>
      <c r="Z54" s="8"/>
      <c r="AA54" s="8"/>
      <c r="AB54" s="8">
        <v>73.5</v>
      </c>
      <c r="AC54" s="8">
        <v>8.1</v>
      </c>
      <c r="AD54" s="8">
        <v>135</v>
      </c>
      <c r="AE54" s="8">
        <v>1</v>
      </c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>
        <v>2</v>
      </c>
      <c r="AQ54" s="8"/>
    </row>
    <row r="55" spans="1:43" x14ac:dyDescent="0.3">
      <c r="A55" s="5" t="s">
        <v>155</v>
      </c>
      <c r="B55" s="6" t="s">
        <v>149</v>
      </c>
      <c r="C55" s="8">
        <v>1</v>
      </c>
      <c r="D55" s="8">
        <v>2</v>
      </c>
      <c r="E55" s="8">
        <v>1</v>
      </c>
      <c r="F55" s="8">
        <v>5</v>
      </c>
      <c r="G55" s="8">
        <v>1</v>
      </c>
      <c r="H55" s="8">
        <v>2</v>
      </c>
      <c r="I55" s="8"/>
      <c r="J55" s="8">
        <v>1</v>
      </c>
      <c r="K55" s="8">
        <v>1</v>
      </c>
      <c r="L55" s="8">
        <v>2</v>
      </c>
      <c r="M55" s="8"/>
      <c r="N55" s="8">
        <v>1</v>
      </c>
      <c r="O55" s="8">
        <v>1</v>
      </c>
      <c r="P55" s="8">
        <v>2</v>
      </c>
      <c r="Q55" s="8"/>
      <c r="R55" s="8">
        <v>1</v>
      </c>
      <c r="S55" s="8">
        <v>1</v>
      </c>
      <c r="T55" s="8">
        <v>1</v>
      </c>
      <c r="U55" s="8">
        <v>1</v>
      </c>
      <c r="V55" s="8">
        <v>3</v>
      </c>
      <c r="W55" s="8">
        <v>1</v>
      </c>
      <c r="X55" s="8">
        <v>1</v>
      </c>
      <c r="Y55" s="8">
        <v>2</v>
      </c>
      <c r="Z55" s="8"/>
      <c r="AA55" s="8"/>
      <c r="AB55" s="8">
        <v>75</v>
      </c>
      <c r="AC55" s="8">
        <v>10.5</v>
      </c>
      <c r="AD55" s="8">
        <v>157</v>
      </c>
      <c r="AE55" s="8">
        <v>1</v>
      </c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>
        <v>2</v>
      </c>
      <c r="AQ55" s="8"/>
    </row>
    <row r="56" spans="1:43" x14ac:dyDescent="0.3">
      <c r="A56" s="5" t="s">
        <v>157</v>
      </c>
      <c r="B56" s="6" t="s">
        <v>149</v>
      </c>
      <c r="C56" s="8">
        <v>1</v>
      </c>
      <c r="D56" s="8">
        <v>2</v>
      </c>
      <c r="E56" s="8">
        <v>1</v>
      </c>
      <c r="F56" s="8">
        <v>5</v>
      </c>
      <c r="G56" s="8">
        <v>2</v>
      </c>
      <c r="H56" s="8">
        <v>2</v>
      </c>
      <c r="I56" s="8"/>
      <c r="J56" s="8">
        <v>2</v>
      </c>
      <c r="K56" s="8">
        <v>2</v>
      </c>
      <c r="L56" s="8">
        <v>1</v>
      </c>
      <c r="M56" s="8">
        <v>1</v>
      </c>
      <c r="N56" s="8">
        <v>2</v>
      </c>
      <c r="O56" s="8">
        <v>2</v>
      </c>
      <c r="P56" s="8">
        <v>1</v>
      </c>
      <c r="Q56" s="8">
        <v>1</v>
      </c>
      <c r="R56" s="8">
        <v>2</v>
      </c>
      <c r="S56" s="8">
        <v>2</v>
      </c>
      <c r="T56" s="8">
        <v>2</v>
      </c>
      <c r="U56" s="8">
        <v>2</v>
      </c>
      <c r="V56" s="8">
        <v>3</v>
      </c>
      <c r="W56" s="8">
        <v>1</v>
      </c>
      <c r="X56" s="8">
        <v>1</v>
      </c>
      <c r="Y56" s="8">
        <v>2</v>
      </c>
      <c r="Z56" s="8"/>
      <c r="AA56" s="8"/>
      <c r="AB56" s="8">
        <v>83.5</v>
      </c>
      <c r="AC56" s="8">
        <v>11.5</v>
      </c>
      <c r="AD56" s="8">
        <v>163</v>
      </c>
      <c r="AE56" s="8">
        <v>1</v>
      </c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>
        <v>2</v>
      </c>
      <c r="AQ56" s="8"/>
    </row>
    <row r="57" spans="1:43" x14ac:dyDescent="0.3">
      <c r="A57" s="5" t="s">
        <v>160</v>
      </c>
      <c r="B57" s="6" t="s">
        <v>149</v>
      </c>
      <c r="C57" s="8">
        <v>1</v>
      </c>
      <c r="D57" s="8">
        <v>3</v>
      </c>
      <c r="E57" s="8">
        <v>2</v>
      </c>
      <c r="F57" s="8">
        <v>5</v>
      </c>
      <c r="G57" s="8">
        <v>1</v>
      </c>
      <c r="H57" s="8">
        <v>2</v>
      </c>
      <c r="I57" s="8"/>
      <c r="J57" s="8">
        <v>1</v>
      </c>
      <c r="K57" s="8">
        <v>1</v>
      </c>
      <c r="L57" s="8">
        <v>2</v>
      </c>
      <c r="M57" s="8"/>
      <c r="N57" s="8">
        <v>1</v>
      </c>
      <c r="O57" s="8">
        <v>1</v>
      </c>
      <c r="P57" s="8">
        <v>2</v>
      </c>
      <c r="Q57" s="8"/>
      <c r="R57" s="8">
        <v>1</v>
      </c>
      <c r="S57" s="8">
        <v>1</v>
      </c>
      <c r="T57" s="8">
        <v>1</v>
      </c>
      <c r="U57" s="8">
        <v>1</v>
      </c>
      <c r="V57" s="8">
        <v>3</v>
      </c>
      <c r="W57" s="8">
        <v>1</v>
      </c>
      <c r="X57" s="8">
        <v>1</v>
      </c>
      <c r="Y57" s="8">
        <v>2</v>
      </c>
      <c r="Z57" s="8"/>
      <c r="AA57" s="8"/>
      <c r="AB57" s="8">
        <v>76</v>
      </c>
      <c r="AC57" s="8">
        <v>10</v>
      </c>
      <c r="AD57" s="8">
        <v>145</v>
      </c>
      <c r="AE57" s="8">
        <v>1</v>
      </c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>
        <v>2</v>
      </c>
      <c r="AQ57" s="8"/>
    </row>
    <row r="58" spans="1:43" x14ac:dyDescent="0.3">
      <c r="A58" s="5" t="s">
        <v>162</v>
      </c>
      <c r="B58" s="6" t="s">
        <v>149</v>
      </c>
      <c r="C58" s="8">
        <v>1</v>
      </c>
      <c r="D58" s="8">
        <v>2</v>
      </c>
      <c r="E58" s="8">
        <v>1</v>
      </c>
      <c r="F58" s="8">
        <v>5</v>
      </c>
      <c r="G58" s="8">
        <v>1</v>
      </c>
      <c r="H58" s="8">
        <v>2</v>
      </c>
      <c r="I58" s="8"/>
      <c r="J58" s="8">
        <v>1</v>
      </c>
      <c r="K58" s="8">
        <v>2</v>
      </c>
      <c r="L58" s="8">
        <v>1</v>
      </c>
      <c r="M58" s="8">
        <v>1</v>
      </c>
      <c r="N58" s="8">
        <v>2</v>
      </c>
      <c r="O58" s="8">
        <v>2</v>
      </c>
      <c r="P58" s="8">
        <v>1</v>
      </c>
      <c r="Q58" s="8">
        <v>1</v>
      </c>
      <c r="R58" s="8">
        <v>1</v>
      </c>
      <c r="S58" s="8">
        <v>2</v>
      </c>
      <c r="T58" s="8">
        <v>2</v>
      </c>
      <c r="U58" s="8">
        <v>2</v>
      </c>
      <c r="V58" s="8">
        <v>3</v>
      </c>
      <c r="W58" s="8">
        <v>1</v>
      </c>
      <c r="X58" s="8">
        <v>1</v>
      </c>
      <c r="Y58" s="8">
        <v>2</v>
      </c>
      <c r="Z58" s="8"/>
      <c r="AA58" s="8"/>
      <c r="AB58" s="8">
        <v>71.5</v>
      </c>
      <c r="AC58" s="8">
        <v>9.1</v>
      </c>
      <c r="AD58" s="8">
        <v>150</v>
      </c>
      <c r="AE58" s="8">
        <v>1</v>
      </c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>
        <v>2</v>
      </c>
      <c r="AQ58" s="8"/>
    </row>
    <row r="59" spans="1:43" x14ac:dyDescent="0.3">
      <c r="A59" s="5" t="s">
        <v>164</v>
      </c>
      <c r="B59" s="6" t="s">
        <v>149</v>
      </c>
      <c r="C59" s="8">
        <v>1</v>
      </c>
      <c r="D59" s="8">
        <v>2</v>
      </c>
      <c r="E59" s="8">
        <v>1</v>
      </c>
      <c r="F59" s="8">
        <v>5</v>
      </c>
      <c r="G59" s="8">
        <v>1</v>
      </c>
      <c r="H59" s="8">
        <v>1</v>
      </c>
      <c r="I59" s="8">
        <v>1</v>
      </c>
      <c r="J59" s="8">
        <v>2</v>
      </c>
      <c r="K59" s="8">
        <v>2</v>
      </c>
      <c r="L59" s="8">
        <v>1</v>
      </c>
      <c r="M59" s="8">
        <v>1</v>
      </c>
      <c r="N59" s="8">
        <v>2</v>
      </c>
      <c r="O59" s="8">
        <v>1</v>
      </c>
      <c r="P59" s="8">
        <v>2</v>
      </c>
      <c r="Q59" s="8"/>
      <c r="R59" s="8">
        <v>2</v>
      </c>
      <c r="S59" s="8">
        <v>2</v>
      </c>
      <c r="T59" s="8">
        <v>1</v>
      </c>
      <c r="U59" s="8">
        <v>2</v>
      </c>
      <c r="V59" s="8">
        <v>3</v>
      </c>
      <c r="W59" s="8">
        <v>1</v>
      </c>
      <c r="X59" s="8">
        <v>1</v>
      </c>
      <c r="Y59" s="8">
        <v>2</v>
      </c>
      <c r="Z59" s="8"/>
      <c r="AA59" s="8"/>
      <c r="AB59" s="8">
        <v>78</v>
      </c>
      <c r="AC59" s="8">
        <v>9.9</v>
      </c>
      <c r="AD59" s="8">
        <v>138</v>
      </c>
      <c r="AE59" s="8">
        <v>1</v>
      </c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>
        <v>2</v>
      </c>
      <c r="AQ59" s="8"/>
    </row>
    <row r="60" spans="1:43" x14ac:dyDescent="0.3">
      <c r="A60" s="5" t="s">
        <v>166</v>
      </c>
      <c r="B60" s="6" t="s">
        <v>149</v>
      </c>
      <c r="C60" s="8">
        <v>1</v>
      </c>
      <c r="D60" s="8">
        <v>2</v>
      </c>
      <c r="E60" s="8">
        <v>1</v>
      </c>
      <c r="F60" s="8">
        <v>4</v>
      </c>
      <c r="G60" s="8">
        <v>1</v>
      </c>
      <c r="H60" s="8">
        <v>2</v>
      </c>
      <c r="I60" s="8"/>
      <c r="J60" s="8">
        <v>1</v>
      </c>
      <c r="K60" s="8">
        <v>1</v>
      </c>
      <c r="L60" s="8">
        <v>2</v>
      </c>
      <c r="M60" s="8"/>
      <c r="N60" s="8">
        <v>1</v>
      </c>
      <c r="O60" s="8">
        <v>1</v>
      </c>
      <c r="P60" s="8">
        <v>2</v>
      </c>
      <c r="Q60" s="8"/>
      <c r="R60" s="8">
        <v>1</v>
      </c>
      <c r="S60" s="8">
        <v>1</v>
      </c>
      <c r="T60" s="8">
        <v>1</v>
      </c>
      <c r="U60" s="8">
        <v>1</v>
      </c>
      <c r="V60" s="8">
        <v>1</v>
      </c>
      <c r="W60" s="8">
        <v>1</v>
      </c>
      <c r="X60" s="8">
        <v>1</v>
      </c>
      <c r="Y60" s="8">
        <v>2</v>
      </c>
      <c r="Z60" s="8"/>
      <c r="AA60" s="8"/>
      <c r="AB60" s="8">
        <v>73.5</v>
      </c>
      <c r="AC60" s="8">
        <v>8.8000000000000007</v>
      </c>
      <c r="AD60" s="8">
        <v>144</v>
      </c>
      <c r="AE60" s="8">
        <v>1</v>
      </c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>
        <v>2</v>
      </c>
      <c r="AQ60" s="8"/>
    </row>
    <row r="61" spans="1:43" x14ac:dyDescent="0.3">
      <c r="A61" s="5" t="s">
        <v>167</v>
      </c>
      <c r="B61" s="6" t="s">
        <v>149</v>
      </c>
      <c r="C61" s="8">
        <v>1</v>
      </c>
      <c r="D61" s="8">
        <v>2</v>
      </c>
      <c r="E61" s="8">
        <v>1</v>
      </c>
      <c r="F61" s="8">
        <v>4</v>
      </c>
      <c r="G61" s="8">
        <v>1</v>
      </c>
      <c r="H61" s="8">
        <v>2</v>
      </c>
      <c r="I61" s="8"/>
      <c r="J61" s="8">
        <v>1</v>
      </c>
      <c r="K61" s="8">
        <v>1</v>
      </c>
      <c r="L61" s="8">
        <v>2</v>
      </c>
      <c r="M61" s="8"/>
      <c r="N61" s="8">
        <v>1</v>
      </c>
      <c r="O61" s="8">
        <v>1</v>
      </c>
      <c r="P61" s="8">
        <v>2</v>
      </c>
      <c r="Q61" s="8"/>
      <c r="R61" s="8">
        <v>1</v>
      </c>
      <c r="S61" s="8">
        <v>1</v>
      </c>
      <c r="T61" s="8">
        <v>1</v>
      </c>
      <c r="U61" s="8">
        <v>1</v>
      </c>
      <c r="V61" s="8">
        <v>3</v>
      </c>
      <c r="W61" s="8">
        <v>1</v>
      </c>
      <c r="X61" s="8">
        <v>1</v>
      </c>
      <c r="Y61" s="8">
        <v>1</v>
      </c>
      <c r="Z61" s="8">
        <v>4</v>
      </c>
      <c r="AA61" s="8">
        <v>2</v>
      </c>
      <c r="AB61" s="8">
        <v>69.5</v>
      </c>
      <c r="AC61" s="8">
        <v>8.5</v>
      </c>
      <c r="AD61" s="8">
        <v>148</v>
      </c>
      <c r="AE61" s="8">
        <v>1</v>
      </c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>
        <v>2</v>
      </c>
      <c r="AQ61" s="8"/>
    </row>
    <row r="62" spans="1:43" x14ac:dyDescent="0.3">
      <c r="A62" s="5" t="s">
        <v>169</v>
      </c>
      <c r="B62" s="6" t="s">
        <v>149</v>
      </c>
      <c r="C62" s="8">
        <v>1</v>
      </c>
      <c r="D62" s="8">
        <v>3</v>
      </c>
      <c r="E62" s="8">
        <v>1</v>
      </c>
      <c r="F62" s="8">
        <v>4</v>
      </c>
      <c r="G62" s="8">
        <v>2</v>
      </c>
      <c r="H62" s="8">
        <v>2</v>
      </c>
      <c r="I62" s="8"/>
      <c r="J62" s="8">
        <v>2</v>
      </c>
      <c r="K62" s="8">
        <v>1</v>
      </c>
      <c r="L62" s="8">
        <v>2</v>
      </c>
      <c r="M62" s="8"/>
      <c r="N62" s="8">
        <v>1</v>
      </c>
      <c r="O62" s="8">
        <v>1</v>
      </c>
      <c r="P62" s="8">
        <v>2</v>
      </c>
      <c r="Q62" s="8"/>
      <c r="R62" s="8">
        <v>2</v>
      </c>
      <c r="S62" s="8">
        <v>1</v>
      </c>
      <c r="T62" s="8">
        <v>1</v>
      </c>
      <c r="U62" s="8">
        <v>2</v>
      </c>
      <c r="V62" s="8">
        <v>3</v>
      </c>
      <c r="W62" s="8">
        <v>1</v>
      </c>
      <c r="X62" s="8">
        <v>1</v>
      </c>
      <c r="Y62" s="8">
        <v>2</v>
      </c>
      <c r="Z62" s="8"/>
      <c r="AA62" s="8"/>
      <c r="AB62" s="8">
        <v>77.5</v>
      </c>
      <c r="AC62" s="8">
        <v>8.8000000000000007</v>
      </c>
      <c r="AD62" s="8">
        <v>145</v>
      </c>
      <c r="AE62" s="8">
        <v>1</v>
      </c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>
        <v>2</v>
      </c>
      <c r="AQ62" s="8"/>
    </row>
    <row r="63" spans="1:43" x14ac:dyDescent="0.3">
      <c r="A63" s="5" t="s">
        <v>171</v>
      </c>
      <c r="B63" s="6" t="s">
        <v>149</v>
      </c>
      <c r="C63" s="8">
        <v>1</v>
      </c>
      <c r="D63" s="8">
        <v>2</v>
      </c>
      <c r="E63" s="8">
        <v>1</v>
      </c>
      <c r="F63" s="8">
        <v>5</v>
      </c>
      <c r="G63" s="8">
        <v>2</v>
      </c>
      <c r="H63" s="8">
        <v>1</v>
      </c>
      <c r="I63" s="8">
        <v>1</v>
      </c>
      <c r="J63" s="8">
        <v>2</v>
      </c>
      <c r="K63" s="8">
        <v>2</v>
      </c>
      <c r="L63" s="8">
        <v>2</v>
      </c>
      <c r="M63" s="8"/>
      <c r="N63" s="8">
        <v>2</v>
      </c>
      <c r="O63" s="8">
        <v>2</v>
      </c>
      <c r="P63" s="8">
        <v>1</v>
      </c>
      <c r="Q63" s="8">
        <v>1</v>
      </c>
      <c r="R63" s="8">
        <v>2</v>
      </c>
      <c r="S63" s="8">
        <v>2</v>
      </c>
      <c r="T63" s="8">
        <v>2</v>
      </c>
      <c r="U63" s="8">
        <v>2</v>
      </c>
      <c r="V63" s="8">
        <v>3</v>
      </c>
      <c r="W63" s="8">
        <v>1</v>
      </c>
      <c r="X63" s="8">
        <v>1</v>
      </c>
      <c r="Y63" s="8">
        <v>1</v>
      </c>
      <c r="Z63" s="8">
        <v>4</v>
      </c>
      <c r="AA63" s="8">
        <v>1</v>
      </c>
      <c r="AB63" s="8">
        <v>73</v>
      </c>
      <c r="AC63" s="8">
        <v>9.6999999999999993</v>
      </c>
      <c r="AD63" s="8">
        <v>149</v>
      </c>
      <c r="AE63" s="8">
        <v>1</v>
      </c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>
        <v>2</v>
      </c>
      <c r="AQ63" s="8"/>
    </row>
    <row r="64" spans="1:43" x14ac:dyDescent="0.3">
      <c r="A64" s="5" t="s">
        <v>172</v>
      </c>
      <c r="B64" s="6" t="s">
        <v>149</v>
      </c>
      <c r="C64" s="8">
        <v>1</v>
      </c>
      <c r="D64" s="8">
        <v>3</v>
      </c>
      <c r="E64" s="8">
        <v>1</v>
      </c>
      <c r="F64" s="8">
        <v>5</v>
      </c>
      <c r="G64" s="8">
        <v>1</v>
      </c>
      <c r="H64" s="8">
        <v>2</v>
      </c>
      <c r="I64" s="8"/>
      <c r="J64" s="8">
        <v>1</v>
      </c>
      <c r="K64" s="8">
        <v>2</v>
      </c>
      <c r="L64" s="8">
        <v>1</v>
      </c>
      <c r="M64" s="8">
        <v>1</v>
      </c>
      <c r="N64" s="8">
        <v>2</v>
      </c>
      <c r="O64" s="8">
        <v>2</v>
      </c>
      <c r="P64" s="8">
        <v>1</v>
      </c>
      <c r="Q64" s="8">
        <v>1</v>
      </c>
      <c r="R64" s="8">
        <v>1</v>
      </c>
      <c r="S64" s="8">
        <v>2</v>
      </c>
      <c r="T64" s="8">
        <v>2</v>
      </c>
      <c r="U64" s="8">
        <v>2</v>
      </c>
      <c r="V64" s="8">
        <v>1</v>
      </c>
      <c r="W64" s="8">
        <v>3</v>
      </c>
      <c r="X64" s="8">
        <v>3</v>
      </c>
      <c r="Y64" s="8">
        <v>2</v>
      </c>
      <c r="Z64" s="8"/>
      <c r="AA64" s="8"/>
      <c r="AB64" s="8">
        <v>73</v>
      </c>
      <c r="AC64" s="8">
        <v>8.1999999999999993</v>
      </c>
      <c r="AD64" s="8">
        <v>145</v>
      </c>
      <c r="AE64" s="8">
        <v>1</v>
      </c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>
        <v>2</v>
      </c>
      <c r="AQ64" s="8"/>
    </row>
    <row r="65" spans="1:43" x14ac:dyDescent="0.3">
      <c r="A65" s="5" t="s">
        <v>174</v>
      </c>
      <c r="B65" s="6" t="s">
        <v>149</v>
      </c>
      <c r="C65" s="8">
        <v>1</v>
      </c>
      <c r="D65" s="8">
        <v>3</v>
      </c>
      <c r="E65" s="8">
        <v>1</v>
      </c>
      <c r="F65" s="8">
        <v>4</v>
      </c>
      <c r="G65" s="8">
        <v>1</v>
      </c>
      <c r="H65" s="8">
        <v>2</v>
      </c>
      <c r="I65" s="8"/>
      <c r="J65" s="8">
        <v>1</v>
      </c>
      <c r="K65" s="8">
        <v>1</v>
      </c>
      <c r="L65" s="8">
        <v>2</v>
      </c>
      <c r="M65" s="8"/>
      <c r="N65" s="8">
        <v>1</v>
      </c>
      <c r="O65" s="8">
        <v>1</v>
      </c>
      <c r="P65" s="8">
        <v>2</v>
      </c>
      <c r="Q65" s="8"/>
      <c r="R65" s="8">
        <v>1</v>
      </c>
      <c r="S65" s="8">
        <v>1</v>
      </c>
      <c r="T65" s="8">
        <v>1</v>
      </c>
      <c r="U65" s="8">
        <v>1</v>
      </c>
      <c r="V65" s="8">
        <v>3</v>
      </c>
      <c r="W65" s="8">
        <v>1</v>
      </c>
      <c r="X65" s="8">
        <v>1</v>
      </c>
      <c r="Y65" s="8">
        <v>1</v>
      </c>
      <c r="Z65" s="8">
        <v>4</v>
      </c>
      <c r="AA65" s="8">
        <v>1</v>
      </c>
      <c r="AB65" s="8">
        <v>74</v>
      </c>
      <c r="AC65" s="8">
        <v>8.6999999999999993</v>
      </c>
      <c r="AD65" s="8">
        <v>140</v>
      </c>
      <c r="AE65" s="8">
        <v>1</v>
      </c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>
        <v>2</v>
      </c>
      <c r="AQ65" s="8"/>
    </row>
    <row r="66" spans="1:43" x14ac:dyDescent="0.3">
      <c r="A66" s="5" t="s">
        <v>176</v>
      </c>
      <c r="B66" s="6" t="s">
        <v>149</v>
      </c>
      <c r="C66" s="8">
        <v>1</v>
      </c>
      <c r="D66" s="8">
        <v>3</v>
      </c>
      <c r="E66" s="8">
        <v>2</v>
      </c>
      <c r="F66" s="8">
        <v>5</v>
      </c>
      <c r="G66" s="8">
        <v>1</v>
      </c>
      <c r="H66" s="8">
        <v>2</v>
      </c>
      <c r="I66" s="8"/>
      <c r="J66" s="8">
        <v>1</v>
      </c>
      <c r="K66" s="8">
        <v>1</v>
      </c>
      <c r="L66" s="8">
        <v>2</v>
      </c>
      <c r="M66" s="8"/>
      <c r="N66" s="8">
        <v>1</v>
      </c>
      <c r="O66" s="8">
        <v>1</v>
      </c>
      <c r="P66" s="8">
        <v>2</v>
      </c>
      <c r="Q66" s="8"/>
      <c r="R66" s="8">
        <v>1</v>
      </c>
      <c r="S66" s="8">
        <v>1</v>
      </c>
      <c r="T66" s="8">
        <v>1</v>
      </c>
      <c r="U66" s="8">
        <v>1</v>
      </c>
      <c r="V66" s="8">
        <v>3</v>
      </c>
      <c r="W66" s="8">
        <v>1</v>
      </c>
      <c r="X66" s="8">
        <v>1</v>
      </c>
      <c r="Y66" s="8">
        <v>2</v>
      </c>
      <c r="Z66" s="8"/>
      <c r="AA66" s="8"/>
      <c r="AB66" s="8">
        <v>67.5</v>
      </c>
      <c r="AC66" s="8">
        <v>7.6</v>
      </c>
      <c r="AD66" s="8">
        <v>142</v>
      </c>
      <c r="AE66" s="8">
        <v>1</v>
      </c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>
        <v>2</v>
      </c>
      <c r="AQ66" s="8"/>
    </row>
    <row r="67" spans="1:43" x14ac:dyDescent="0.3">
      <c r="A67" s="5" t="s">
        <v>178</v>
      </c>
      <c r="B67" s="6" t="s">
        <v>149</v>
      </c>
      <c r="C67" s="8">
        <v>1</v>
      </c>
      <c r="D67" s="8">
        <v>3</v>
      </c>
      <c r="E67" s="8">
        <v>1</v>
      </c>
      <c r="F67" s="8">
        <v>4</v>
      </c>
      <c r="G67" s="8">
        <v>1</v>
      </c>
      <c r="H67" s="8">
        <v>1</v>
      </c>
      <c r="I67" s="8">
        <v>1</v>
      </c>
      <c r="J67" s="8">
        <v>2</v>
      </c>
      <c r="K67" s="8">
        <v>2</v>
      </c>
      <c r="L67" s="8">
        <v>1</v>
      </c>
      <c r="M67" s="8">
        <v>1</v>
      </c>
      <c r="N67" s="8">
        <v>2</v>
      </c>
      <c r="O67" s="8">
        <v>2</v>
      </c>
      <c r="P67" s="8">
        <v>2</v>
      </c>
      <c r="Q67" s="8"/>
      <c r="R67" s="8">
        <v>2</v>
      </c>
      <c r="S67" s="8">
        <v>2</v>
      </c>
      <c r="T67" s="8">
        <v>2</v>
      </c>
      <c r="U67" s="8">
        <v>2</v>
      </c>
      <c r="V67" s="8">
        <v>3</v>
      </c>
      <c r="W67" s="8">
        <v>1</v>
      </c>
      <c r="X67" s="8">
        <v>1</v>
      </c>
      <c r="Y67" s="8">
        <v>2</v>
      </c>
      <c r="Z67" s="8"/>
      <c r="AA67" s="8"/>
      <c r="AB67" s="8">
        <v>71</v>
      </c>
      <c r="AC67" s="8">
        <v>7</v>
      </c>
      <c r="AD67" s="8">
        <v>125</v>
      </c>
      <c r="AE67" s="8">
        <v>2</v>
      </c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>
        <v>2</v>
      </c>
      <c r="AQ67" s="8"/>
    </row>
    <row r="68" spans="1:43" x14ac:dyDescent="0.3">
      <c r="A68" s="5" t="s">
        <v>180</v>
      </c>
      <c r="B68" s="6" t="s">
        <v>149</v>
      </c>
      <c r="C68" s="8">
        <v>1</v>
      </c>
      <c r="D68" s="8">
        <v>2</v>
      </c>
      <c r="E68" s="8">
        <v>2</v>
      </c>
      <c r="F68" s="8">
        <v>4</v>
      </c>
      <c r="G68" s="8">
        <v>1</v>
      </c>
      <c r="H68" s="8">
        <v>2</v>
      </c>
      <c r="I68" s="8"/>
      <c r="J68" s="8">
        <v>1</v>
      </c>
      <c r="K68" s="8">
        <v>2</v>
      </c>
      <c r="L68" s="8">
        <v>1</v>
      </c>
      <c r="M68" s="8">
        <v>1</v>
      </c>
      <c r="N68" s="8">
        <v>2</v>
      </c>
      <c r="O68" s="8">
        <v>2</v>
      </c>
      <c r="P68" s="8">
        <v>1</v>
      </c>
      <c r="Q68" s="8">
        <v>1</v>
      </c>
      <c r="R68" s="8">
        <v>1</v>
      </c>
      <c r="S68" s="8">
        <v>2</v>
      </c>
      <c r="T68" s="8">
        <v>2</v>
      </c>
      <c r="U68" s="8">
        <v>2</v>
      </c>
      <c r="V68" s="8">
        <v>3</v>
      </c>
      <c r="W68" s="8">
        <v>1</v>
      </c>
      <c r="X68" s="8">
        <v>1</v>
      </c>
      <c r="Y68" s="8">
        <v>1</v>
      </c>
      <c r="Z68" s="8">
        <v>4</v>
      </c>
      <c r="AA68" s="8">
        <v>2</v>
      </c>
      <c r="AB68" s="8">
        <v>65.5</v>
      </c>
      <c r="AC68" s="8">
        <v>7.8</v>
      </c>
      <c r="AD68" s="8">
        <v>141</v>
      </c>
      <c r="AE68" s="8">
        <v>1</v>
      </c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>
        <v>2</v>
      </c>
      <c r="AQ68" s="8"/>
    </row>
    <row r="69" spans="1:43" x14ac:dyDescent="0.3">
      <c r="A69" s="5" t="s">
        <v>181</v>
      </c>
      <c r="B69" s="6" t="s">
        <v>149</v>
      </c>
      <c r="C69" s="8">
        <v>1</v>
      </c>
      <c r="D69" s="8">
        <v>2</v>
      </c>
      <c r="E69" s="8">
        <v>2</v>
      </c>
      <c r="F69" s="8">
        <v>5</v>
      </c>
      <c r="G69" s="8">
        <v>1</v>
      </c>
      <c r="H69" s="8">
        <v>2</v>
      </c>
      <c r="I69" s="8"/>
      <c r="J69" s="8">
        <v>1</v>
      </c>
      <c r="K69" s="8">
        <v>1</v>
      </c>
      <c r="L69" s="8">
        <v>2</v>
      </c>
      <c r="M69" s="8"/>
      <c r="N69" s="8">
        <v>1</v>
      </c>
      <c r="O69" s="8">
        <v>1</v>
      </c>
      <c r="P69" s="8">
        <v>2</v>
      </c>
      <c r="Q69" s="8"/>
      <c r="R69" s="8">
        <v>1</v>
      </c>
      <c r="S69" s="8">
        <v>1</v>
      </c>
      <c r="T69" s="8">
        <v>1</v>
      </c>
      <c r="U69" s="8">
        <v>1</v>
      </c>
      <c r="V69" s="8">
        <v>3</v>
      </c>
      <c r="W69" s="8">
        <v>1</v>
      </c>
      <c r="X69" s="8">
        <v>1</v>
      </c>
      <c r="Y69" s="8">
        <v>2</v>
      </c>
      <c r="Z69" s="8"/>
      <c r="AA69" s="8"/>
      <c r="AB69" s="8">
        <v>75.5</v>
      </c>
      <c r="AC69" s="8">
        <v>7.6</v>
      </c>
      <c r="AD69" s="8">
        <v>134</v>
      </c>
      <c r="AE69" s="8">
        <v>2</v>
      </c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>
        <v>2</v>
      </c>
      <c r="AQ69" s="8"/>
    </row>
    <row r="70" spans="1:43" x14ac:dyDescent="0.3">
      <c r="A70" s="5" t="s">
        <v>183</v>
      </c>
      <c r="B70" s="6" t="s">
        <v>149</v>
      </c>
      <c r="C70" s="8">
        <v>1</v>
      </c>
      <c r="D70" s="8">
        <v>2</v>
      </c>
      <c r="E70" s="8">
        <v>2</v>
      </c>
      <c r="F70" s="8">
        <v>4</v>
      </c>
      <c r="G70" s="8">
        <v>1</v>
      </c>
      <c r="H70" s="8">
        <v>2</v>
      </c>
      <c r="I70" s="8"/>
      <c r="J70" s="8">
        <v>1</v>
      </c>
      <c r="K70" s="8">
        <v>2</v>
      </c>
      <c r="L70" s="8">
        <v>1</v>
      </c>
      <c r="M70" s="8">
        <v>1</v>
      </c>
      <c r="N70" s="8">
        <v>2</v>
      </c>
      <c r="O70" s="8">
        <v>2</v>
      </c>
      <c r="P70" s="8">
        <v>1</v>
      </c>
      <c r="Q70" s="8">
        <v>1</v>
      </c>
      <c r="R70" s="8">
        <v>1</v>
      </c>
      <c r="S70" s="8">
        <v>2</v>
      </c>
      <c r="T70" s="8">
        <v>2</v>
      </c>
      <c r="U70" s="8">
        <v>2</v>
      </c>
      <c r="V70" s="8">
        <v>3</v>
      </c>
      <c r="W70" s="8">
        <v>1</v>
      </c>
      <c r="X70" s="8">
        <v>1</v>
      </c>
      <c r="Y70" s="8">
        <v>2</v>
      </c>
      <c r="Z70" s="8"/>
      <c r="AA70" s="8"/>
      <c r="AB70" s="8">
        <v>70</v>
      </c>
      <c r="AC70" s="8">
        <v>9.3000000000000007</v>
      </c>
      <c r="AD70" s="8">
        <v>157</v>
      </c>
      <c r="AE70" s="8">
        <v>1</v>
      </c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>
        <v>2</v>
      </c>
      <c r="AQ70" s="8"/>
    </row>
    <row r="71" spans="1:43" x14ac:dyDescent="0.3">
      <c r="A71" s="5" t="s">
        <v>185</v>
      </c>
      <c r="B71" s="6" t="s">
        <v>149</v>
      </c>
      <c r="C71" s="8">
        <v>1</v>
      </c>
      <c r="D71" s="8">
        <v>3</v>
      </c>
      <c r="E71" s="8">
        <v>2</v>
      </c>
      <c r="F71" s="8">
        <v>5</v>
      </c>
      <c r="G71" s="8">
        <v>1</v>
      </c>
      <c r="H71" s="8">
        <v>2</v>
      </c>
      <c r="I71" s="8"/>
      <c r="J71" s="8">
        <v>1</v>
      </c>
      <c r="K71" s="8">
        <v>2</v>
      </c>
      <c r="L71" s="8">
        <v>2</v>
      </c>
      <c r="M71" s="8"/>
      <c r="N71" s="8">
        <v>2</v>
      </c>
      <c r="O71" s="8">
        <v>2</v>
      </c>
      <c r="P71" s="8">
        <v>2</v>
      </c>
      <c r="Q71" s="8"/>
      <c r="R71" s="8">
        <v>1</v>
      </c>
      <c r="S71" s="8">
        <v>2</v>
      </c>
      <c r="T71" s="8">
        <v>2</v>
      </c>
      <c r="U71" s="8">
        <v>2</v>
      </c>
      <c r="V71" s="8">
        <v>3</v>
      </c>
      <c r="W71" s="8">
        <v>1</v>
      </c>
      <c r="X71" s="8">
        <v>1</v>
      </c>
      <c r="Y71" s="8">
        <v>2</v>
      </c>
      <c r="Z71" s="8"/>
      <c r="AA71" s="8"/>
      <c r="AB71" s="8">
        <v>75.5</v>
      </c>
      <c r="AC71" s="8">
        <v>10.7</v>
      </c>
      <c r="AD71" s="8">
        <v>158</v>
      </c>
      <c r="AE71" s="8">
        <v>1</v>
      </c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>
        <v>2</v>
      </c>
      <c r="AQ71" s="8"/>
    </row>
    <row r="72" spans="1:43" x14ac:dyDescent="0.3">
      <c r="A72" s="5" t="s">
        <v>187</v>
      </c>
      <c r="B72" s="6" t="s">
        <v>149</v>
      </c>
      <c r="C72" s="8">
        <v>1</v>
      </c>
      <c r="D72" s="8">
        <v>2</v>
      </c>
      <c r="E72" s="8">
        <v>2</v>
      </c>
      <c r="F72" s="8">
        <v>5</v>
      </c>
      <c r="G72" s="8">
        <v>1</v>
      </c>
      <c r="H72" s="8">
        <v>2</v>
      </c>
      <c r="I72" s="8"/>
      <c r="J72" s="8">
        <v>1</v>
      </c>
      <c r="K72" s="8">
        <v>1</v>
      </c>
      <c r="L72" s="8">
        <v>2</v>
      </c>
      <c r="M72" s="8"/>
      <c r="N72" s="8">
        <v>1</v>
      </c>
      <c r="O72" s="8">
        <v>1</v>
      </c>
      <c r="P72" s="8">
        <v>2</v>
      </c>
      <c r="Q72" s="8"/>
      <c r="R72" s="8">
        <v>1</v>
      </c>
      <c r="S72" s="8">
        <v>1</v>
      </c>
      <c r="T72" s="8">
        <v>1</v>
      </c>
      <c r="U72" s="8">
        <v>1</v>
      </c>
      <c r="V72" s="8">
        <v>3</v>
      </c>
      <c r="W72" s="8">
        <v>1</v>
      </c>
      <c r="X72" s="8">
        <v>1</v>
      </c>
      <c r="Y72" s="8">
        <v>2</v>
      </c>
      <c r="Z72" s="8"/>
      <c r="AA72" s="8"/>
      <c r="AB72" s="8">
        <v>67.5</v>
      </c>
      <c r="AC72" s="8">
        <v>8</v>
      </c>
      <c r="AD72" s="8">
        <v>138</v>
      </c>
      <c r="AE72" s="8">
        <v>1</v>
      </c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>
        <v>2</v>
      </c>
      <c r="AQ72" s="8"/>
    </row>
    <row r="73" spans="1:43" x14ac:dyDescent="0.3">
      <c r="A73" s="5" t="s">
        <v>188</v>
      </c>
      <c r="B73" s="6" t="s">
        <v>149</v>
      </c>
      <c r="C73" s="8">
        <v>1</v>
      </c>
      <c r="D73" s="8">
        <v>2</v>
      </c>
      <c r="E73" s="8">
        <v>2</v>
      </c>
      <c r="F73" s="8">
        <v>5</v>
      </c>
      <c r="G73" s="8">
        <v>1</v>
      </c>
      <c r="H73" s="8">
        <v>2</v>
      </c>
      <c r="I73" s="8"/>
      <c r="J73" s="8">
        <v>1</v>
      </c>
      <c r="K73" s="8">
        <v>2</v>
      </c>
      <c r="L73" s="8">
        <v>2</v>
      </c>
      <c r="M73" s="8"/>
      <c r="N73" s="8">
        <v>2</v>
      </c>
      <c r="O73" s="8">
        <v>2</v>
      </c>
      <c r="P73" s="8">
        <v>2</v>
      </c>
      <c r="Q73" s="8"/>
      <c r="R73" s="8">
        <v>1</v>
      </c>
      <c r="S73" s="8">
        <v>2</v>
      </c>
      <c r="T73" s="8">
        <v>2</v>
      </c>
      <c r="U73" s="8">
        <v>2</v>
      </c>
      <c r="V73" s="8">
        <v>3</v>
      </c>
      <c r="W73" s="8">
        <v>1</v>
      </c>
      <c r="X73" s="8">
        <v>1</v>
      </c>
      <c r="Y73" s="8">
        <v>2</v>
      </c>
      <c r="Z73" s="8"/>
      <c r="AA73" s="8"/>
      <c r="AB73" s="8">
        <v>73.5</v>
      </c>
      <c r="AC73" s="8">
        <v>9.1</v>
      </c>
      <c r="AD73" s="8">
        <v>140</v>
      </c>
      <c r="AE73" s="8">
        <v>1</v>
      </c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>
        <v>2</v>
      </c>
      <c r="AQ73" s="8"/>
    </row>
    <row r="74" spans="1:43" x14ac:dyDescent="0.3">
      <c r="A74" s="5" t="s">
        <v>190</v>
      </c>
      <c r="B74" s="6" t="s">
        <v>149</v>
      </c>
      <c r="C74" s="8">
        <v>1</v>
      </c>
      <c r="D74" s="8">
        <v>2</v>
      </c>
      <c r="E74" s="8">
        <v>2</v>
      </c>
      <c r="F74" s="8">
        <v>5</v>
      </c>
      <c r="G74" s="8">
        <v>1</v>
      </c>
      <c r="H74" s="8">
        <v>2</v>
      </c>
      <c r="I74" s="8"/>
      <c r="J74" s="8">
        <v>1</v>
      </c>
      <c r="K74" s="8">
        <v>1</v>
      </c>
      <c r="L74" s="8">
        <v>2</v>
      </c>
      <c r="M74" s="8"/>
      <c r="N74" s="8">
        <v>1</v>
      </c>
      <c r="O74" s="8">
        <v>1</v>
      </c>
      <c r="P74" s="8">
        <v>2</v>
      </c>
      <c r="Q74" s="8"/>
      <c r="R74" s="8">
        <v>1</v>
      </c>
      <c r="S74" s="8">
        <v>1</v>
      </c>
      <c r="T74" s="8">
        <v>1</v>
      </c>
      <c r="U74" s="8">
        <v>1</v>
      </c>
      <c r="V74" s="8">
        <v>3</v>
      </c>
      <c r="W74" s="8">
        <v>1</v>
      </c>
      <c r="X74" s="8">
        <v>1</v>
      </c>
      <c r="Y74" s="8">
        <v>2</v>
      </c>
      <c r="Z74" s="8"/>
      <c r="AA74" s="8"/>
      <c r="AB74" s="8">
        <v>70</v>
      </c>
      <c r="AC74" s="8">
        <v>8</v>
      </c>
      <c r="AD74" s="8">
        <v>139</v>
      </c>
      <c r="AE74" s="8">
        <v>1</v>
      </c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>
        <v>2</v>
      </c>
      <c r="AQ74" s="8"/>
    </row>
    <row r="75" spans="1:43" x14ac:dyDescent="0.3">
      <c r="A75" s="5" t="s">
        <v>192</v>
      </c>
      <c r="B75" s="6" t="s">
        <v>149</v>
      </c>
      <c r="C75" s="8">
        <v>1</v>
      </c>
      <c r="D75" s="8">
        <v>2</v>
      </c>
      <c r="E75" s="8">
        <v>2</v>
      </c>
      <c r="F75" s="8">
        <v>5</v>
      </c>
      <c r="G75" s="8">
        <v>1</v>
      </c>
      <c r="H75" s="8">
        <v>2</v>
      </c>
      <c r="I75" s="8"/>
      <c r="J75" s="8">
        <v>1</v>
      </c>
      <c r="K75" s="8">
        <v>1</v>
      </c>
      <c r="L75" s="8">
        <v>2</v>
      </c>
      <c r="M75" s="8"/>
      <c r="N75" s="8">
        <v>1</v>
      </c>
      <c r="O75" s="8">
        <v>1</v>
      </c>
      <c r="P75" s="8">
        <v>2</v>
      </c>
      <c r="Q75" s="8"/>
      <c r="R75" s="8">
        <v>1</v>
      </c>
      <c r="S75" s="8">
        <v>1</v>
      </c>
      <c r="T75" s="8">
        <v>1</v>
      </c>
      <c r="U75" s="8">
        <v>1</v>
      </c>
      <c r="V75" s="8">
        <v>1</v>
      </c>
      <c r="W75" s="8">
        <v>1</v>
      </c>
      <c r="X75" s="8">
        <v>1</v>
      </c>
      <c r="Y75" s="8">
        <v>1</v>
      </c>
      <c r="Z75" s="8">
        <v>3</v>
      </c>
      <c r="AA75" s="8">
        <v>2</v>
      </c>
      <c r="AB75" s="8">
        <v>70.5</v>
      </c>
      <c r="AC75" s="8">
        <v>9.5</v>
      </c>
      <c r="AD75" s="8">
        <v>155</v>
      </c>
      <c r="AE75" s="8">
        <v>1</v>
      </c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>
        <v>2</v>
      </c>
      <c r="AQ75" s="8"/>
    </row>
    <row r="76" spans="1:43" x14ac:dyDescent="0.3">
      <c r="A76" s="5" t="s">
        <v>193</v>
      </c>
      <c r="B76" s="6" t="s">
        <v>149</v>
      </c>
      <c r="C76" s="8">
        <v>1</v>
      </c>
      <c r="D76" s="8">
        <v>2</v>
      </c>
      <c r="E76" s="8">
        <v>2</v>
      </c>
      <c r="F76" s="8">
        <v>5</v>
      </c>
      <c r="G76" s="8">
        <v>1</v>
      </c>
      <c r="H76" s="8">
        <v>2</v>
      </c>
      <c r="I76" s="8"/>
      <c r="J76" s="8">
        <v>1</v>
      </c>
      <c r="K76" s="8">
        <v>1</v>
      </c>
      <c r="L76" s="8">
        <v>2</v>
      </c>
      <c r="M76" s="8"/>
      <c r="N76" s="8">
        <v>1</v>
      </c>
      <c r="O76" s="8">
        <v>1</v>
      </c>
      <c r="P76" s="8">
        <v>2</v>
      </c>
      <c r="Q76" s="8"/>
      <c r="R76" s="8">
        <v>1</v>
      </c>
      <c r="S76" s="8">
        <v>1</v>
      </c>
      <c r="T76" s="8">
        <v>1</v>
      </c>
      <c r="U76" s="8">
        <v>1</v>
      </c>
      <c r="V76" s="8">
        <v>3</v>
      </c>
      <c r="W76" s="8">
        <v>1</v>
      </c>
      <c r="X76" s="8">
        <v>1</v>
      </c>
      <c r="Y76" s="8">
        <v>1</v>
      </c>
      <c r="Z76" s="8">
        <v>3</v>
      </c>
      <c r="AA76" s="8">
        <v>2</v>
      </c>
      <c r="AB76" s="8">
        <v>68</v>
      </c>
      <c r="AC76" s="8">
        <v>9.6999999999999993</v>
      </c>
      <c r="AD76" s="8">
        <v>169</v>
      </c>
      <c r="AE76" s="8">
        <v>1</v>
      </c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>
        <v>2</v>
      </c>
      <c r="AQ76" s="8"/>
    </row>
    <row r="77" spans="1:43" x14ac:dyDescent="0.3">
      <c r="A77" s="5" t="s">
        <v>194</v>
      </c>
      <c r="B77" s="6" t="s">
        <v>195</v>
      </c>
      <c r="C77" s="8">
        <v>1</v>
      </c>
      <c r="D77" s="8">
        <v>2</v>
      </c>
      <c r="E77" s="8">
        <v>1</v>
      </c>
      <c r="F77" s="8">
        <v>4</v>
      </c>
      <c r="G77" s="8">
        <v>1</v>
      </c>
      <c r="H77" s="8">
        <v>2</v>
      </c>
      <c r="I77" s="8"/>
      <c r="J77" s="8">
        <v>1</v>
      </c>
      <c r="K77" s="8">
        <v>1</v>
      </c>
      <c r="L77" s="8">
        <v>2</v>
      </c>
      <c r="M77" s="8"/>
      <c r="N77" s="8">
        <v>1</v>
      </c>
      <c r="O77" s="8">
        <v>1</v>
      </c>
      <c r="P77" s="8">
        <v>2</v>
      </c>
      <c r="Q77" s="8"/>
      <c r="R77" s="8">
        <v>1</v>
      </c>
      <c r="S77" s="8">
        <v>1</v>
      </c>
      <c r="T77" s="8">
        <v>1</v>
      </c>
      <c r="U77" s="8">
        <v>1</v>
      </c>
      <c r="V77" s="8">
        <v>3</v>
      </c>
      <c r="W77" s="8">
        <v>1</v>
      </c>
      <c r="X77" s="8">
        <v>1</v>
      </c>
      <c r="Y77" s="8">
        <v>2</v>
      </c>
      <c r="Z77" s="8"/>
      <c r="AA77" s="8"/>
      <c r="AB77" s="8">
        <v>75.5</v>
      </c>
      <c r="AC77" s="8">
        <v>10</v>
      </c>
      <c r="AD77" s="8">
        <v>161</v>
      </c>
      <c r="AE77" s="8">
        <v>1</v>
      </c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>
        <v>2</v>
      </c>
      <c r="AQ77" s="8"/>
    </row>
    <row r="78" spans="1:43" x14ac:dyDescent="0.3">
      <c r="A78" s="5" t="s">
        <v>196</v>
      </c>
      <c r="B78" s="6" t="s">
        <v>195</v>
      </c>
      <c r="C78" s="8">
        <v>1</v>
      </c>
      <c r="D78" s="8">
        <v>2</v>
      </c>
      <c r="E78" s="8">
        <v>1</v>
      </c>
      <c r="F78" s="8">
        <v>4</v>
      </c>
      <c r="G78" s="8">
        <v>2</v>
      </c>
      <c r="H78" s="8">
        <v>1</v>
      </c>
      <c r="I78" s="8">
        <v>1</v>
      </c>
      <c r="J78" s="8">
        <v>2</v>
      </c>
      <c r="K78" s="8">
        <v>2</v>
      </c>
      <c r="L78" s="8">
        <v>1</v>
      </c>
      <c r="M78" s="8">
        <v>1</v>
      </c>
      <c r="N78" s="8">
        <v>2</v>
      </c>
      <c r="O78" s="8">
        <v>1</v>
      </c>
      <c r="P78" s="8">
        <v>2</v>
      </c>
      <c r="Q78" s="8"/>
      <c r="R78" s="8">
        <v>2</v>
      </c>
      <c r="S78" s="8">
        <v>2</v>
      </c>
      <c r="T78" s="8">
        <v>1</v>
      </c>
      <c r="U78" s="8">
        <v>2</v>
      </c>
      <c r="V78" s="8">
        <v>3</v>
      </c>
      <c r="W78" s="8">
        <v>1</v>
      </c>
      <c r="X78" s="8">
        <v>1</v>
      </c>
      <c r="Y78" s="8">
        <v>1</v>
      </c>
      <c r="Z78" s="8">
        <v>4</v>
      </c>
      <c r="AA78" s="8">
        <v>2</v>
      </c>
      <c r="AB78" s="8">
        <v>71</v>
      </c>
      <c r="AC78" s="8">
        <v>8.85</v>
      </c>
      <c r="AD78" s="8">
        <v>155</v>
      </c>
      <c r="AE78" s="8">
        <v>1</v>
      </c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>
        <v>2</v>
      </c>
      <c r="AQ78" s="8"/>
    </row>
    <row r="79" spans="1:43" x14ac:dyDescent="0.3">
      <c r="A79" s="5" t="s">
        <v>198</v>
      </c>
      <c r="B79" s="6" t="s">
        <v>195</v>
      </c>
      <c r="C79" s="8">
        <v>1</v>
      </c>
      <c r="D79" s="8">
        <v>3</v>
      </c>
      <c r="E79" s="8">
        <v>1</v>
      </c>
      <c r="F79" s="8">
        <v>5</v>
      </c>
      <c r="G79" s="8">
        <v>1</v>
      </c>
      <c r="H79" s="8">
        <v>2</v>
      </c>
      <c r="I79" s="8"/>
      <c r="J79" s="8">
        <v>1</v>
      </c>
      <c r="K79" s="8">
        <v>1</v>
      </c>
      <c r="L79" s="8">
        <v>2</v>
      </c>
      <c r="M79" s="8"/>
      <c r="N79" s="8">
        <v>1</v>
      </c>
      <c r="O79" s="8">
        <v>1</v>
      </c>
      <c r="P79" s="8">
        <v>2</v>
      </c>
      <c r="Q79" s="8"/>
      <c r="R79" s="8">
        <v>1</v>
      </c>
      <c r="S79" s="8">
        <v>1</v>
      </c>
      <c r="T79" s="8">
        <v>1</v>
      </c>
      <c r="U79" s="8">
        <v>1</v>
      </c>
      <c r="V79" s="8">
        <v>3</v>
      </c>
      <c r="W79" s="8">
        <v>1</v>
      </c>
      <c r="X79" s="8">
        <v>1</v>
      </c>
      <c r="Y79" s="8">
        <v>2</v>
      </c>
      <c r="Z79" s="8"/>
      <c r="AA79" s="8"/>
      <c r="AB79" s="8">
        <v>81</v>
      </c>
      <c r="AC79" s="8">
        <v>10.6</v>
      </c>
      <c r="AD79" s="8">
        <v>153</v>
      </c>
      <c r="AE79" s="8">
        <v>1</v>
      </c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>
        <v>2</v>
      </c>
      <c r="AQ79" s="8"/>
    </row>
    <row r="80" spans="1:43" x14ac:dyDescent="0.3">
      <c r="A80" s="5" t="s">
        <v>200</v>
      </c>
      <c r="B80" s="6" t="s">
        <v>195</v>
      </c>
      <c r="C80" s="8">
        <v>1</v>
      </c>
      <c r="D80" s="8">
        <v>2</v>
      </c>
      <c r="E80" s="8">
        <v>2</v>
      </c>
      <c r="F80" s="8">
        <v>4</v>
      </c>
      <c r="G80" s="8">
        <v>1</v>
      </c>
      <c r="H80" s="8">
        <v>1</v>
      </c>
      <c r="I80" s="8">
        <v>1</v>
      </c>
      <c r="J80" s="8">
        <v>2</v>
      </c>
      <c r="K80" s="8">
        <v>1</v>
      </c>
      <c r="L80" s="8">
        <v>2</v>
      </c>
      <c r="M80" s="8"/>
      <c r="N80" s="8">
        <v>1</v>
      </c>
      <c r="O80" s="8">
        <v>1</v>
      </c>
      <c r="P80" s="8">
        <v>2</v>
      </c>
      <c r="Q80" s="8"/>
      <c r="R80" s="8">
        <v>2</v>
      </c>
      <c r="S80" s="8">
        <v>1</v>
      </c>
      <c r="T80" s="8">
        <v>1</v>
      </c>
      <c r="U80" s="8">
        <v>2</v>
      </c>
      <c r="V80" s="8">
        <v>3</v>
      </c>
      <c r="W80" s="8">
        <v>1</v>
      </c>
      <c r="X80" s="8">
        <v>1</v>
      </c>
      <c r="Y80" s="8">
        <v>2</v>
      </c>
      <c r="Z80" s="8"/>
      <c r="AA80" s="8"/>
      <c r="AB80" s="8">
        <v>77.5</v>
      </c>
      <c r="AC80" s="8">
        <v>8.5</v>
      </c>
      <c r="AD80" s="8">
        <v>134</v>
      </c>
      <c r="AE80" s="8">
        <v>2</v>
      </c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>
        <v>2</v>
      </c>
      <c r="AQ80" s="8"/>
    </row>
    <row r="81" spans="1:43" x14ac:dyDescent="0.3">
      <c r="A81" s="5" t="s">
        <v>202</v>
      </c>
      <c r="B81" s="6" t="s">
        <v>195</v>
      </c>
      <c r="C81" s="8">
        <v>1</v>
      </c>
      <c r="D81" s="8">
        <v>3</v>
      </c>
      <c r="E81" s="8">
        <v>1</v>
      </c>
      <c r="F81" s="8">
        <v>4</v>
      </c>
      <c r="G81" s="8">
        <v>1</v>
      </c>
      <c r="H81" s="8">
        <v>2</v>
      </c>
      <c r="I81" s="8"/>
      <c r="J81" s="8">
        <v>1</v>
      </c>
      <c r="K81" s="8">
        <v>2</v>
      </c>
      <c r="L81" s="8">
        <v>1</v>
      </c>
      <c r="M81" s="8">
        <v>1</v>
      </c>
      <c r="N81" s="8">
        <v>2</v>
      </c>
      <c r="O81" s="8">
        <v>2</v>
      </c>
      <c r="P81" s="8">
        <v>1</v>
      </c>
      <c r="Q81" s="8">
        <v>1</v>
      </c>
      <c r="R81" s="8">
        <v>1</v>
      </c>
      <c r="S81" s="8">
        <v>2</v>
      </c>
      <c r="T81" s="8">
        <v>2</v>
      </c>
      <c r="U81" s="8">
        <v>2</v>
      </c>
      <c r="V81" s="8">
        <v>3</v>
      </c>
      <c r="W81" s="8">
        <v>1</v>
      </c>
      <c r="X81" s="8">
        <v>1</v>
      </c>
      <c r="Y81" s="8">
        <v>2</v>
      </c>
      <c r="Z81" s="8"/>
      <c r="AA81" s="8"/>
      <c r="AB81" s="8">
        <v>74</v>
      </c>
      <c r="AC81" s="8">
        <v>8.6999999999999993</v>
      </c>
      <c r="AD81" s="8">
        <v>138</v>
      </c>
      <c r="AE81" s="8">
        <v>1</v>
      </c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>
        <v>2</v>
      </c>
      <c r="AQ81" s="8"/>
    </row>
    <row r="82" spans="1:43" x14ac:dyDescent="0.3">
      <c r="A82" s="5" t="s">
        <v>204</v>
      </c>
      <c r="B82" s="6" t="s">
        <v>195</v>
      </c>
      <c r="C82" s="8">
        <v>1</v>
      </c>
      <c r="D82" s="8">
        <v>2</v>
      </c>
      <c r="E82" s="8">
        <v>2</v>
      </c>
      <c r="F82" s="8">
        <v>4</v>
      </c>
      <c r="G82" s="8">
        <v>2</v>
      </c>
      <c r="H82" s="8">
        <v>2</v>
      </c>
      <c r="I82" s="8"/>
      <c r="J82" s="8">
        <v>2</v>
      </c>
      <c r="K82" s="8">
        <v>2</v>
      </c>
      <c r="L82" s="8">
        <v>2</v>
      </c>
      <c r="M82" s="8"/>
      <c r="N82" s="8">
        <v>2</v>
      </c>
      <c r="O82" s="8">
        <v>1</v>
      </c>
      <c r="P82" s="8">
        <v>2</v>
      </c>
      <c r="Q82" s="8"/>
      <c r="R82" s="8">
        <v>2</v>
      </c>
      <c r="S82" s="8">
        <v>2</v>
      </c>
      <c r="T82" s="8">
        <v>1</v>
      </c>
      <c r="U82" s="8">
        <v>2</v>
      </c>
      <c r="V82" s="8">
        <v>3</v>
      </c>
      <c r="W82" s="8">
        <v>1</v>
      </c>
      <c r="X82" s="8">
        <v>1</v>
      </c>
      <c r="Y82" s="8">
        <v>2</v>
      </c>
      <c r="Z82" s="8"/>
      <c r="AA82" s="8"/>
      <c r="AB82" s="8">
        <v>77</v>
      </c>
      <c r="AC82" s="8">
        <v>8.4499999999999993</v>
      </c>
      <c r="AD82" s="8">
        <v>159</v>
      </c>
      <c r="AE82" s="8">
        <v>1</v>
      </c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>
        <v>2</v>
      </c>
      <c r="AQ82" s="8"/>
    </row>
    <row r="83" spans="1:43" x14ac:dyDescent="0.3">
      <c r="A83" s="5" t="s">
        <v>206</v>
      </c>
      <c r="B83" s="6" t="s">
        <v>195</v>
      </c>
      <c r="C83" s="8">
        <v>1</v>
      </c>
      <c r="D83" s="8">
        <v>2</v>
      </c>
      <c r="E83" s="8">
        <v>1</v>
      </c>
      <c r="F83" s="8">
        <v>4</v>
      </c>
      <c r="G83" s="8">
        <v>1</v>
      </c>
      <c r="H83" s="8">
        <v>2</v>
      </c>
      <c r="I83" s="8"/>
      <c r="J83" s="8">
        <v>1</v>
      </c>
      <c r="K83" s="8">
        <v>1</v>
      </c>
      <c r="L83" s="8">
        <v>2</v>
      </c>
      <c r="M83" s="8"/>
      <c r="N83" s="8">
        <v>1</v>
      </c>
      <c r="O83" s="8">
        <v>1</v>
      </c>
      <c r="P83" s="8">
        <v>2</v>
      </c>
      <c r="Q83" s="8"/>
      <c r="R83" s="8">
        <v>1</v>
      </c>
      <c r="S83" s="8">
        <v>1</v>
      </c>
      <c r="T83" s="8">
        <v>1</v>
      </c>
      <c r="U83" s="8">
        <v>1</v>
      </c>
      <c r="V83" s="8">
        <v>1</v>
      </c>
      <c r="W83" s="8">
        <v>1</v>
      </c>
      <c r="X83" s="8">
        <v>1</v>
      </c>
      <c r="Y83" s="8">
        <v>2</v>
      </c>
      <c r="Z83" s="8"/>
      <c r="AA83" s="8"/>
      <c r="AB83" s="8">
        <v>83</v>
      </c>
      <c r="AC83" s="8">
        <v>9.8000000000000007</v>
      </c>
      <c r="AD83" s="8">
        <v>137</v>
      </c>
      <c r="AE83" s="8">
        <v>1</v>
      </c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>
        <v>2</v>
      </c>
      <c r="AQ83" s="8"/>
    </row>
    <row r="84" spans="1:43" x14ac:dyDescent="0.3">
      <c r="A84" s="5" t="s">
        <v>208</v>
      </c>
      <c r="B84" s="6" t="s">
        <v>195</v>
      </c>
      <c r="C84" s="8">
        <v>1</v>
      </c>
      <c r="D84" s="8">
        <v>3</v>
      </c>
      <c r="E84" s="8">
        <v>1</v>
      </c>
      <c r="F84" s="8">
        <v>4</v>
      </c>
      <c r="G84" s="8">
        <v>2</v>
      </c>
      <c r="H84" s="8">
        <v>1</v>
      </c>
      <c r="I84" s="8">
        <v>1</v>
      </c>
      <c r="J84" s="8">
        <v>2</v>
      </c>
      <c r="K84" s="8">
        <v>1</v>
      </c>
      <c r="L84" s="8">
        <v>2</v>
      </c>
      <c r="M84" s="8"/>
      <c r="N84" s="8">
        <v>1</v>
      </c>
      <c r="O84" s="8">
        <v>1</v>
      </c>
      <c r="P84" s="8">
        <v>2</v>
      </c>
      <c r="Q84" s="8"/>
      <c r="R84" s="8">
        <v>2</v>
      </c>
      <c r="S84" s="8">
        <v>1</v>
      </c>
      <c r="T84" s="8">
        <v>1</v>
      </c>
      <c r="U84" s="8">
        <v>2</v>
      </c>
      <c r="V84" s="8">
        <v>3</v>
      </c>
      <c r="W84" s="8">
        <v>1</v>
      </c>
      <c r="X84" s="8">
        <v>1</v>
      </c>
      <c r="Y84" s="8">
        <v>1</v>
      </c>
      <c r="Z84" s="8">
        <v>3</v>
      </c>
      <c r="AA84" s="8">
        <v>2</v>
      </c>
      <c r="AB84" s="8">
        <v>74</v>
      </c>
      <c r="AC84" s="8">
        <v>10.3</v>
      </c>
      <c r="AD84" s="8">
        <v>161</v>
      </c>
      <c r="AE84" s="8">
        <v>1</v>
      </c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>
        <v>2</v>
      </c>
      <c r="AQ84" s="8"/>
    </row>
    <row r="85" spans="1:43" x14ac:dyDescent="0.3">
      <c r="A85" s="5" t="s">
        <v>210</v>
      </c>
      <c r="B85" s="6" t="s">
        <v>195</v>
      </c>
      <c r="C85" s="8">
        <v>1</v>
      </c>
      <c r="D85" s="8">
        <v>2</v>
      </c>
      <c r="E85" s="8">
        <v>1</v>
      </c>
      <c r="F85" s="8">
        <v>4</v>
      </c>
      <c r="G85" s="8">
        <v>1</v>
      </c>
      <c r="H85" s="8">
        <v>2</v>
      </c>
      <c r="I85" s="8"/>
      <c r="J85" s="8">
        <v>1</v>
      </c>
      <c r="K85" s="8">
        <v>1</v>
      </c>
      <c r="L85" s="8">
        <v>2</v>
      </c>
      <c r="M85" s="8"/>
      <c r="N85" s="8">
        <v>1</v>
      </c>
      <c r="O85" s="8">
        <v>1</v>
      </c>
      <c r="P85" s="8">
        <v>2</v>
      </c>
      <c r="Q85" s="8"/>
      <c r="R85" s="8">
        <v>1</v>
      </c>
      <c r="S85" s="8">
        <v>1</v>
      </c>
      <c r="T85" s="8">
        <v>1</v>
      </c>
      <c r="U85" s="8">
        <v>1</v>
      </c>
      <c r="V85" s="8">
        <v>3</v>
      </c>
      <c r="W85" s="8">
        <v>1</v>
      </c>
      <c r="X85" s="8">
        <v>1</v>
      </c>
      <c r="Y85" s="8">
        <v>1</v>
      </c>
      <c r="Z85" s="8">
        <v>4</v>
      </c>
      <c r="AA85" s="8">
        <v>2</v>
      </c>
      <c r="AB85" s="8">
        <v>75</v>
      </c>
      <c r="AC85" s="8">
        <v>8.25</v>
      </c>
      <c r="AD85" s="8">
        <v>135</v>
      </c>
      <c r="AE85" s="8">
        <v>1</v>
      </c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>
        <v>2</v>
      </c>
      <c r="AQ85" s="8"/>
    </row>
    <row r="86" spans="1:43" x14ac:dyDescent="0.3">
      <c r="A86" s="5" t="s">
        <v>212</v>
      </c>
      <c r="B86" s="6" t="s">
        <v>195</v>
      </c>
      <c r="C86" s="8">
        <v>1</v>
      </c>
      <c r="D86" s="8">
        <v>2</v>
      </c>
      <c r="E86" s="8">
        <v>1</v>
      </c>
      <c r="F86" s="8">
        <v>4</v>
      </c>
      <c r="G86" s="8">
        <v>1</v>
      </c>
      <c r="H86" s="8">
        <v>2</v>
      </c>
      <c r="I86" s="8"/>
      <c r="J86" s="8">
        <v>1</v>
      </c>
      <c r="K86" s="8">
        <v>2</v>
      </c>
      <c r="L86" s="8">
        <v>1</v>
      </c>
      <c r="M86" s="8">
        <v>1</v>
      </c>
      <c r="N86" s="8">
        <v>2</v>
      </c>
      <c r="O86" s="8">
        <v>1</v>
      </c>
      <c r="P86" s="8">
        <v>2</v>
      </c>
      <c r="Q86" s="8"/>
      <c r="R86" s="8">
        <v>1</v>
      </c>
      <c r="S86" s="8">
        <v>2</v>
      </c>
      <c r="T86" s="8">
        <v>1</v>
      </c>
      <c r="U86" s="8">
        <v>2</v>
      </c>
      <c r="V86" s="8">
        <v>3</v>
      </c>
      <c r="W86" s="8">
        <v>1</v>
      </c>
      <c r="X86" s="8">
        <v>1</v>
      </c>
      <c r="Y86" s="8">
        <v>2</v>
      </c>
      <c r="Z86" s="8"/>
      <c r="AA86" s="8"/>
      <c r="AB86" s="8">
        <v>81</v>
      </c>
      <c r="AC86" s="8">
        <v>8.85</v>
      </c>
      <c r="AD86" s="8">
        <v>148</v>
      </c>
      <c r="AE86" s="8">
        <v>1</v>
      </c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>
        <v>2</v>
      </c>
      <c r="AQ86" s="8"/>
    </row>
    <row r="87" spans="1:43" x14ac:dyDescent="0.3">
      <c r="A87" s="5" t="s">
        <v>214</v>
      </c>
      <c r="B87" s="6" t="s">
        <v>195</v>
      </c>
      <c r="C87" s="8">
        <v>1</v>
      </c>
      <c r="D87" s="8">
        <v>2</v>
      </c>
      <c r="E87" s="8">
        <v>2</v>
      </c>
      <c r="F87" s="8">
        <v>4</v>
      </c>
      <c r="G87" s="8">
        <v>1</v>
      </c>
      <c r="H87" s="8">
        <v>2</v>
      </c>
      <c r="I87" s="8"/>
      <c r="J87" s="8">
        <v>1</v>
      </c>
      <c r="K87" s="8">
        <v>1</v>
      </c>
      <c r="L87" s="8">
        <v>2</v>
      </c>
      <c r="M87" s="8"/>
      <c r="N87" s="8">
        <v>1</v>
      </c>
      <c r="O87" s="8">
        <v>1</v>
      </c>
      <c r="P87" s="8">
        <v>2</v>
      </c>
      <c r="Q87" s="8"/>
      <c r="R87" s="8">
        <v>1</v>
      </c>
      <c r="S87" s="8">
        <v>1</v>
      </c>
      <c r="T87" s="8">
        <v>1</v>
      </c>
      <c r="U87" s="8">
        <v>1</v>
      </c>
      <c r="V87" s="8">
        <v>3</v>
      </c>
      <c r="W87" s="8">
        <v>1</v>
      </c>
      <c r="X87" s="8">
        <v>1</v>
      </c>
      <c r="Y87" s="8">
        <v>2</v>
      </c>
      <c r="Z87" s="8"/>
      <c r="AA87" s="8"/>
      <c r="AB87" s="8">
        <v>79</v>
      </c>
      <c r="AC87" s="8">
        <v>10.25</v>
      </c>
      <c r="AD87" s="8">
        <v>146</v>
      </c>
      <c r="AE87" s="8">
        <v>1</v>
      </c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>
        <v>2</v>
      </c>
      <c r="AQ87" s="8"/>
    </row>
    <row r="88" spans="1:43" x14ac:dyDescent="0.3">
      <c r="A88" s="5" t="s">
        <v>215</v>
      </c>
      <c r="B88" s="6" t="s">
        <v>195</v>
      </c>
      <c r="C88" s="8">
        <v>4</v>
      </c>
      <c r="D88" s="8">
        <v>4</v>
      </c>
      <c r="E88" s="8">
        <v>2</v>
      </c>
      <c r="F88" s="8">
        <v>4</v>
      </c>
      <c r="G88" s="8">
        <v>1</v>
      </c>
      <c r="H88" s="8">
        <v>2</v>
      </c>
      <c r="I88" s="8"/>
      <c r="J88" s="8">
        <v>1</v>
      </c>
      <c r="K88" s="8">
        <v>1</v>
      </c>
      <c r="L88" s="8">
        <v>2</v>
      </c>
      <c r="M88" s="8"/>
      <c r="N88" s="8">
        <v>1</v>
      </c>
      <c r="O88" s="8">
        <v>1</v>
      </c>
      <c r="P88" s="8">
        <v>2</v>
      </c>
      <c r="Q88" s="8"/>
      <c r="R88" s="8">
        <v>1</v>
      </c>
      <c r="S88" s="8">
        <v>1</v>
      </c>
      <c r="T88" s="8">
        <v>1</v>
      </c>
      <c r="U88" s="8">
        <v>1</v>
      </c>
      <c r="V88" s="8">
        <v>3</v>
      </c>
      <c r="W88" s="8">
        <v>1</v>
      </c>
      <c r="X88" s="8">
        <v>1</v>
      </c>
      <c r="Y88" s="8">
        <v>2</v>
      </c>
      <c r="Z88" s="8"/>
      <c r="AA88" s="8"/>
      <c r="AB88" s="8">
        <v>71.5</v>
      </c>
      <c r="AC88" s="8">
        <v>7.75</v>
      </c>
      <c r="AD88" s="8">
        <v>132</v>
      </c>
      <c r="AE88" s="8">
        <v>2</v>
      </c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>
        <v>2</v>
      </c>
      <c r="AQ88" s="8"/>
    </row>
    <row r="89" spans="1:43" x14ac:dyDescent="0.3">
      <c r="A89" s="5" t="s">
        <v>217</v>
      </c>
      <c r="B89" s="6" t="s">
        <v>195</v>
      </c>
      <c r="C89" s="8">
        <v>1</v>
      </c>
      <c r="D89" s="8">
        <v>3</v>
      </c>
      <c r="E89" s="8">
        <v>1</v>
      </c>
      <c r="F89" s="8">
        <v>5</v>
      </c>
      <c r="G89" s="8">
        <v>1</v>
      </c>
      <c r="H89" s="8">
        <v>1</v>
      </c>
      <c r="I89" s="8">
        <v>1</v>
      </c>
      <c r="J89" s="8">
        <v>2</v>
      </c>
      <c r="K89" s="8">
        <v>1</v>
      </c>
      <c r="L89" s="8">
        <v>2</v>
      </c>
      <c r="M89" s="8"/>
      <c r="N89" s="8">
        <v>1</v>
      </c>
      <c r="O89" s="8">
        <v>1</v>
      </c>
      <c r="P89" s="8">
        <v>2</v>
      </c>
      <c r="Q89" s="8"/>
      <c r="R89" s="8">
        <v>2</v>
      </c>
      <c r="S89" s="8">
        <v>1</v>
      </c>
      <c r="T89" s="8">
        <v>1</v>
      </c>
      <c r="U89" s="8">
        <v>2</v>
      </c>
      <c r="V89" s="8">
        <v>3</v>
      </c>
      <c r="W89" s="8">
        <v>1</v>
      </c>
      <c r="X89" s="8">
        <v>1</v>
      </c>
      <c r="Y89" s="8">
        <v>2</v>
      </c>
      <c r="Z89" s="8"/>
      <c r="AA89" s="8"/>
      <c r="AB89" s="8">
        <v>65</v>
      </c>
      <c r="AC89" s="8">
        <v>5.8</v>
      </c>
      <c r="AD89" s="8">
        <v>118</v>
      </c>
      <c r="AE89" s="8">
        <v>3</v>
      </c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>
        <v>2</v>
      </c>
      <c r="AQ89" s="8"/>
    </row>
    <row r="90" spans="1:43" x14ac:dyDescent="0.3">
      <c r="A90" s="5" t="s">
        <v>219</v>
      </c>
      <c r="B90" s="6" t="s">
        <v>195</v>
      </c>
      <c r="C90" s="8">
        <v>1</v>
      </c>
      <c r="D90" s="8">
        <v>2</v>
      </c>
      <c r="E90" s="8">
        <v>2</v>
      </c>
      <c r="F90" s="8">
        <v>5</v>
      </c>
      <c r="G90" s="8">
        <v>1</v>
      </c>
      <c r="H90" s="8">
        <v>2</v>
      </c>
      <c r="I90" s="8"/>
      <c r="J90" s="8">
        <v>1</v>
      </c>
      <c r="K90" s="8">
        <v>1</v>
      </c>
      <c r="L90" s="8">
        <v>2</v>
      </c>
      <c r="M90" s="8"/>
      <c r="N90" s="8">
        <v>1</v>
      </c>
      <c r="O90" s="8">
        <v>1</v>
      </c>
      <c r="P90" s="8">
        <v>2</v>
      </c>
      <c r="Q90" s="8"/>
      <c r="R90" s="8">
        <v>1</v>
      </c>
      <c r="S90" s="8">
        <v>1</v>
      </c>
      <c r="T90" s="8">
        <v>1</v>
      </c>
      <c r="U90" s="8">
        <v>1</v>
      </c>
      <c r="V90" s="8">
        <v>3</v>
      </c>
      <c r="W90" s="8">
        <v>1</v>
      </c>
      <c r="X90" s="8">
        <v>1</v>
      </c>
      <c r="Y90" s="8">
        <v>1</v>
      </c>
      <c r="Z90" s="8">
        <v>3</v>
      </c>
      <c r="AA90" s="8">
        <v>2</v>
      </c>
      <c r="AB90" s="8">
        <v>68</v>
      </c>
      <c r="AC90" s="8">
        <v>9.6</v>
      </c>
      <c r="AD90" s="8">
        <v>125</v>
      </c>
      <c r="AE90" s="8">
        <v>2</v>
      </c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>
        <v>2</v>
      </c>
      <c r="AQ90" s="8"/>
    </row>
    <row r="91" spans="1:43" x14ac:dyDescent="0.3">
      <c r="A91" s="5" t="s">
        <v>220</v>
      </c>
      <c r="B91" s="6" t="s">
        <v>195</v>
      </c>
      <c r="C91" s="8">
        <v>1</v>
      </c>
      <c r="D91" s="8">
        <v>2</v>
      </c>
      <c r="E91" s="8">
        <v>2</v>
      </c>
      <c r="F91" s="8">
        <v>4</v>
      </c>
      <c r="G91" s="8">
        <v>1</v>
      </c>
      <c r="H91" s="8">
        <v>2</v>
      </c>
      <c r="I91" s="8"/>
      <c r="J91" s="8">
        <v>1</v>
      </c>
      <c r="K91" s="8">
        <v>2</v>
      </c>
      <c r="L91" s="8">
        <v>1</v>
      </c>
      <c r="M91" s="8">
        <v>1</v>
      </c>
      <c r="N91" s="8">
        <v>2</v>
      </c>
      <c r="O91" s="8">
        <v>1</v>
      </c>
      <c r="P91" s="8">
        <v>2</v>
      </c>
      <c r="Q91" s="8"/>
      <c r="R91" s="8">
        <v>1</v>
      </c>
      <c r="S91" s="8">
        <v>2</v>
      </c>
      <c r="T91" s="8">
        <v>1</v>
      </c>
      <c r="U91" s="8">
        <v>2</v>
      </c>
      <c r="V91" s="8">
        <v>3</v>
      </c>
      <c r="W91" s="8">
        <v>1</v>
      </c>
      <c r="X91" s="8">
        <v>1</v>
      </c>
      <c r="Y91" s="8">
        <v>1</v>
      </c>
      <c r="Z91" s="8">
        <v>4</v>
      </c>
      <c r="AA91" s="8">
        <v>2</v>
      </c>
      <c r="AB91" s="8">
        <v>69</v>
      </c>
      <c r="AC91" s="8">
        <v>8.6999999999999993</v>
      </c>
      <c r="AD91" s="8">
        <v>163</v>
      </c>
      <c r="AE91" s="8">
        <v>1</v>
      </c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>
        <v>2</v>
      </c>
      <c r="AQ91" s="8"/>
    </row>
    <row r="92" spans="1:43" x14ac:dyDescent="0.3">
      <c r="A92" s="5" t="s">
        <v>222</v>
      </c>
      <c r="B92" s="6" t="s">
        <v>195</v>
      </c>
      <c r="C92" s="8">
        <v>1</v>
      </c>
      <c r="D92" s="8">
        <v>3</v>
      </c>
      <c r="E92" s="8">
        <v>2</v>
      </c>
      <c r="F92" s="8">
        <v>4</v>
      </c>
      <c r="G92" s="8">
        <v>1</v>
      </c>
      <c r="H92" s="8">
        <v>2</v>
      </c>
      <c r="I92" s="8"/>
      <c r="J92" s="8">
        <v>1</v>
      </c>
      <c r="K92" s="8">
        <v>1</v>
      </c>
      <c r="L92" s="8">
        <v>2</v>
      </c>
      <c r="M92" s="8"/>
      <c r="N92" s="8">
        <v>1</v>
      </c>
      <c r="O92" s="8">
        <v>1</v>
      </c>
      <c r="P92" s="8">
        <v>2</v>
      </c>
      <c r="Q92" s="8"/>
      <c r="R92" s="8">
        <v>1</v>
      </c>
      <c r="S92" s="8">
        <v>1</v>
      </c>
      <c r="T92" s="8">
        <v>1</v>
      </c>
      <c r="U92" s="8">
        <v>1</v>
      </c>
      <c r="V92" s="8">
        <v>3</v>
      </c>
      <c r="W92" s="8">
        <v>1</v>
      </c>
      <c r="X92" s="8">
        <v>1</v>
      </c>
      <c r="Y92" s="8">
        <v>1</v>
      </c>
      <c r="Z92" s="8">
        <v>3</v>
      </c>
      <c r="AA92" s="8">
        <v>2</v>
      </c>
      <c r="AB92" s="8">
        <v>78.5</v>
      </c>
      <c r="AC92" s="8">
        <v>8.8000000000000007</v>
      </c>
      <c r="AD92" s="8">
        <v>136</v>
      </c>
      <c r="AE92" s="8">
        <v>1</v>
      </c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>
        <v>2</v>
      </c>
      <c r="AQ92" s="8"/>
    </row>
    <row r="93" spans="1:43" x14ac:dyDescent="0.3">
      <c r="A93" s="5" t="s">
        <v>224</v>
      </c>
      <c r="B93" s="6" t="s">
        <v>195</v>
      </c>
      <c r="C93" s="8">
        <v>1</v>
      </c>
      <c r="D93" s="8">
        <v>2</v>
      </c>
      <c r="E93" s="8">
        <v>2</v>
      </c>
      <c r="F93" s="8">
        <v>4</v>
      </c>
      <c r="G93" s="8">
        <v>1</v>
      </c>
      <c r="H93" s="8">
        <v>2</v>
      </c>
      <c r="I93" s="8"/>
      <c r="J93" s="8">
        <v>1</v>
      </c>
      <c r="K93" s="8">
        <v>1</v>
      </c>
      <c r="L93" s="8">
        <v>2</v>
      </c>
      <c r="M93" s="8"/>
      <c r="N93" s="8">
        <v>1</v>
      </c>
      <c r="O93" s="8">
        <v>1</v>
      </c>
      <c r="P93" s="8">
        <v>2</v>
      </c>
      <c r="Q93" s="8"/>
      <c r="R93" s="8">
        <v>1</v>
      </c>
      <c r="S93" s="8">
        <v>1</v>
      </c>
      <c r="T93" s="8">
        <v>1</v>
      </c>
      <c r="U93" s="8">
        <v>1</v>
      </c>
      <c r="V93" s="8">
        <v>3</v>
      </c>
      <c r="W93" s="8">
        <v>1</v>
      </c>
      <c r="X93" s="8">
        <v>1</v>
      </c>
      <c r="Y93" s="8">
        <v>2</v>
      </c>
      <c r="Z93" s="8"/>
      <c r="AA93" s="8"/>
      <c r="AB93" s="8">
        <v>81</v>
      </c>
      <c r="AC93" s="8">
        <v>10.3</v>
      </c>
      <c r="AD93" s="8">
        <v>149</v>
      </c>
      <c r="AE93" s="8">
        <v>1</v>
      </c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>
        <v>2</v>
      </c>
      <c r="AQ93" s="8"/>
    </row>
    <row r="94" spans="1:43" x14ac:dyDescent="0.3">
      <c r="A94" s="5" t="s">
        <v>226</v>
      </c>
      <c r="B94" s="6" t="s">
        <v>195</v>
      </c>
      <c r="C94" s="8">
        <v>1</v>
      </c>
      <c r="D94" s="8">
        <v>3</v>
      </c>
      <c r="E94" s="8">
        <v>1</v>
      </c>
      <c r="F94" s="8">
        <v>4</v>
      </c>
      <c r="G94" s="8">
        <v>1</v>
      </c>
      <c r="H94" s="8">
        <v>1</v>
      </c>
      <c r="I94" s="8">
        <v>1</v>
      </c>
      <c r="J94" s="8">
        <v>2</v>
      </c>
      <c r="K94" s="8">
        <v>1</v>
      </c>
      <c r="L94" s="8">
        <v>2</v>
      </c>
      <c r="M94" s="8"/>
      <c r="N94" s="8">
        <v>1</v>
      </c>
      <c r="O94" s="8">
        <v>2</v>
      </c>
      <c r="P94" s="8">
        <v>1</v>
      </c>
      <c r="Q94" s="8">
        <v>1</v>
      </c>
      <c r="R94" s="8">
        <v>2</v>
      </c>
      <c r="S94" s="8">
        <v>1</v>
      </c>
      <c r="T94" s="8">
        <v>2</v>
      </c>
      <c r="U94" s="8">
        <v>2</v>
      </c>
      <c r="V94" s="8">
        <v>3</v>
      </c>
      <c r="W94" s="8">
        <v>1</v>
      </c>
      <c r="X94" s="8">
        <v>1</v>
      </c>
      <c r="Y94" s="8">
        <v>2</v>
      </c>
      <c r="Z94" s="8"/>
      <c r="AA94" s="8"/>
      <c r="AB94" s="8">
        <v>71</v>
      </c>
      <c r="AC94" s="8">
        <v>8.6999999999999993</v>
      </c>
      <c r="AD94" s="8">
        <v>155</v>
      </c>
      <c r="AE94" s="8">
        <v>1</v>
      </c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>
        <v>2</v>
      </c>
      <c r="AQ94" s="8"/>
    </row>
    <row r="95" spans="1:43" x14ac:dyDescent="0.3">
      <c r="A95" s="5" t="s">
        <v>228</v>
      </c>
      <c r="B95" s="6" t="s">
        <v>195</v>
      </c>
      <c r="C95" s="8">
        <v>1</v>
      </c>
      <c r="D95" s="8">
        <v>2</v>
      </c>
      <c r="E95" s="8">
        <v>1</v>
      </c>
      <c r="F95" s="8">
        <v>4</v>
      </c>
      <c r="G95" s="8">
        <v>2</v>
      </c>
      <c r="H95" s="8">
        <v>2</v>
      </c>
      <c r="I95" s="8"/>
      <c r="J95" s="8">
        <v>2</v>
      </c>
      <c r="K95" s="8">
        <v>2</v>
      </c>
      <c r="L95" s="8">
        <v>1</v>
      </c>
      <c r="M95" s="8">
        <v>1</v>
      </c>
      <c r="N95" s="8">
        <v>2</v>
      </c>
      <c r="O95" s="8">
        <v>2</v>
      </c>
      <c r="P95" s="8">
        <v>1</v>
      </c>
      <c r="Q95" s="8">
        <v>1</v>
      </c>
      <c r="R95" s="8">
        <v>2</v>
      </c>
      <c r="S95" s="8">
        <v>2</v>
      </c>
      <c r="T95" s="8">
        <v>2</v>
      </c>
      <c r="U95" s="8">
        <v>2</v>
      </c>
      <c r="V95" s="8">
        <v>3</v>
      </c>
      <c r="W95" s="8">
        <v>1</v>
      </c>
      <c r="X95" s="8">
        <v>1</v>
      </c>
      <c r="Y95" s="8">
        <v>2</v>
      </c>
      <c r="Z95" s="8"/>
      <c r="AA95" s="8"/>
      <c r="AB95" s="8">
        <v>75</v>
      </c>
      <c r="AC95" s="8">
        <v>10.1</v>
      </c>
      <c r="AD95" s="8">
        <v>160</v>
      </c>
      <c r="AE95" s="8">
        <v>1</v>
      </c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>
        <v>2</v>
      </c>
      <c r="AQ95" s="8"/>
    </row>
    <row r="96" spans="1:43" x14ac:dyDescent="0.3">
      <c r="A96" s="5" t="s">
        <v>230</v>
      </c>
      <c r="B96" s="6" t="s">
        <v>195</v>
      </c>
      <c r="C96" s="8">
        <v>1</v>
      </c>
      <c r="D96" s="8">
        <v>2</v>
      </c>
      <c r="E96" s="8">
        <v>2</v>
      </c>
      <c r="F96" s="8">
        <v>4</v>
      </c>
      <c r="G96" s="8">
        <v>1</v>
      </c>
      <c r="H96" s="8">
        <v>2</v>
      </c>
      <c r="I96" s="8"/>
      <c r="J96" s="8">
        <v>1</v>
      </c>
      <c r="K96" s="8">
        <v>2</v>
      </c>
      <c r="L96" s="8">
        <v>1</v>
      </c>
      <c r="M96" s="8">
        <v>1</v>
      </c>
      <c r="N96" s="8">
        <v>2</v>
      </c>
      <c r="O96" s="8">
        <v>1</v>
      </c>
      <c r="P96" s="8">
        <v>2</v>
      </c>
      <c r="Q96" s="8"/>
      <c r="R96" s="8">
        <v>1</v>
      </c>
      <c r="S96" s="8">
        <v>2</v>
      </c>
      <c r="T96" s="8">
        <v>1</v>
      </c>
      <c r="U96" s="8">
        <v>2</v>
      </c>
      <c r="V96" s="8">
        <v>3</v>
      </c>
      <c r="W96" s="8">
        <v>1</v>
      </c>
      <c r="X96" s="8">
        <v>1</v>
      </c>
      <c r="Y96" s="8">
        <v>1</v>
      </c>
      <c r="Z96" s="8">
        <v>3</v>
      </c>
      <c r="AA96" s="8">
        <v>2</v>
      </c>
      <c r="AB96" s="8">
        <v>68.5</v>
      </c>
      <c r="AC96" s="8">
        <v>9.1999999999999993</v>
      </c>
      <c r="AD96" s="8">
        <v>161</v>
      </c>
      <c r="AE96" s="8">
        <v>1</v>
      </c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>
        <v>2</v>
      </c>
      <c r="AQ96" s="8"/>
    </row>
    <row r="97" spans="1:43" x14ac:dyDescent="0.3">
      <c r="A97" s="5" t="s">
        <v>231</v>
      </c>
      <c r="B97" s="6" t="s">
        <v>195</v>
      </c>
      <c r="C97" s="8">
        <v>1</v>
      </c>
      <c r="D97" s="8">
        <v>3</v>
      </c>
      <c r="E97" s="8">
        <v>1</v>
      </c>
      <c r="F97" s="8">
        <v>4</v>
      </c>
      <c r="G97" s="8">
        <v>1</v>
      </c>
      <c r="H97" s="8">
        <v>2</v>
      </c>
      <c r="I97" s="8"/>
      <c r="J97" s="8">
        <v>1</v>
      </c>
      <c r="K97" s="8">
        <v>1</v>
      </c>
      <c r="L97" s="8">
        <v>2</v>
      </c>
      <c r="M97" s="8"/>
      <c r="N97" s="8">
        <v>1</v>
      </c>
      <c r="O97" s="8">
        <v>1</v>
      </c>
      <c r="P97" s="8">
        <v>2</v>
      </c>
      <c r="Q97" s="8"/>
      <c r="R97" s="8">
        <v>1</v>
      </c>
      <c r="S97" s="8">
        <v>1</v>
      </c>
      <c r="T97" s="8">
        <v>1</v>
      </c>
      <c r="U97" s="8">
        <v>1</v>
      </c>
      <c r="V97" s="8">
        <v>3</v>
      </c>
      <c r="W97" s="8">
        <v>1</v>
      </c>
      <c r="X97" s="8">
        <v>1</v>
      </c>
      <c r="Y97" s="8">
        <v>2</v>
      </c>
      <c r="Z97" s="8"/>
      <c r="AA97" s="8"/>
      <c r="AB97" s="8">
        <v>71</v>
      </c>
      <c r="AC97" s="8">
        <v>8.5</v>
      </c>
      <c r="AD97" s="8">
        <v>155</v>
      </c>
      <c r="AE97" s="8">
        <v>1</v>
      </c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>
        <v>2</v>
      </c>
      <c r="AQ97" s="8"/>
    </row>
    <row r="98" spans="1:43" x14ac:dyDescent="0.3">
      <c r="A98" s="5" t="s">
        <v>233</v>
      </c>
      <c r="B98" s="6" t="s">
        <v>195</v>
      </c>
      <c r="C98" s="8">
        <v>1</v>
      </c>
      <c r="D98" s="8">
        <v>2</v>
      </c>
      <c r="E98" s="8">
        <v>2</v>
      </c>
      <c r="F98" s="8">
        <v>4</v>
      </c>
      <c r="G98" s="8">
        <v>2</v>
      </c>
      <c r="H98" s="8">
        <v>2</v>
      </c>
      <c r="I98" s="8"/>
      <c r="J98" s="8">
        <v>2</v>
      </c>
      <c r="K98" s="8">
        <v>1</v>
      </c>
      <c r="L98" s="8">
        <v>2</v>
      </c>
      <c r="M98" s="8"/>
      <c r="N98" s="8">
        <v>1</v>
      </c>
      <c r="O98" s="8">
        <v>1</v>
      </c>
      <c r="P98" s="8">
        <v>2</v>
      </c>
      <c r="Q98" s="8"/>
      <c r="R98" s="8">
        <v>2</v>
      </c>
      <c r="S98" s="8">
        <v>1</v>
      </c>
      <c r="T98" s="8">
        <v>1</v>
      </c>
      <c r="U98" s="8">
        <v>2</v>
      </c>
      <c r="V98" s="8">
        <v>3</v>
      </c>
      <c r="W98" s="8">
        <v>1</v>
      </c>
      <c r="X98" s="8">
        <v>1</v>
      </c>
      <c r="Y98" s="8">
        <v>2</v>
      </c>
      <c r="Z98" s="8"/>
      <c r="AA98" s="8"/>
      <c r="AB98" s="8">
        <v>69</v>
      </c>
      <c r="AC98" s="8">
        <v>9.1</v>
      </c>
      <c r="AD98" s="8">
        <v>163</v>
      </c>
      <c r="AE98" s="8">
        <v>1</v>
      </c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>
        <v>2</v>
      </c>
      <c r="AQ98" s="8"/>
    </row>
    <row r="99" spans="1:43" x14ac:dyDescent="0.3">
      <c r="A99" s="5" t="s">
        <v>235</v>
      </c>
      <c r="B99" s="6" t="s">
        <v>195</v>
      </c>
      <c r="C99" s="8">
        <v>1</v>
      </c>
      <c r="D99" s="8">
        <v>2</v>
      </c>
      <c r="E99" s="8">
        <v>1</v>
      </c>
      <c r="F99" s="8">
        <v>4</v>
      </c>
      <c r="G99" s="8">
        <v>1</v>
      </c>
      <c r="H99" s="8">
        <v>2</v>
      </c>
      <c r="I99" s="8"/>
      <c r="J99" s="8">
        <v>1</v>
      </c>
      <c r="K99" s="8">
        <v>1</v>
      </c>
      <c r="L99" s="8">
        <v>2</v>
      </c>
      <c r="M99" s="8"/>
      <c r="N99" s="8">
        <v>1</v>
      </c>
      <c r="O99" s="8">
        <v>1</v>
      </c>
      <c r="P99" s="8">
        <v>2</v>
      </c>
      <c r="Q99" s="8"/>
      <c r="R99" s="8">
        <v>1</v>
      </c>
      <c r="S99" s="8">
        <v>1</v>
      </c>
      <c r="T99" s="8">
        <v>1</v>
      </c>
      <c r="U99" s="8">
        <v>1</v>
      </c>
      <c r="V99" s="8">
        <v>3</v>
      </c>
      <c r="W99" s="8">
        <v>1</v>
      </c>
      <c r="X99" s="8">
        <v>1</v>
      </c>
      <c r="Y99" s="8">
        <v>2</v>
      </c>
      <c r="Z99" s="8"/>
      <c r="AA99" s="8"/>
      <c r="AB99" s="8">
        <v>78</v>
      </c>
      <c r="AC99" s="8">
        <v>10.3</v>
      </c>
      <c r="AD99" s="8">
        <v>163</v>
      </c>
      <c r="AE99" s="8">
        <v>1</v>
      </c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>
        <v>2</v>
      </c>
      <c r="AQ99" s="8"/>
    </row>
    <row r="100" spans="1:43" x14ac:dyDescent="0.3">
      <c r="A100" s="5" t="s">
        <v>236</v>
      </c>
      <c r="B100" s="6" t="s">
        <v>195</v>
      </c>
      <c r="C100" s="8">
        <v>2</v>
      </c>
      <c r="D100" s="8">
        <v>3</v>
      </c>
      <c r="E100" s="8">
        <v>2</v>
      </c>
      <c r="F100" s="8">
        <v>4</v>
      </c>
      <c r="G100" s="8">
        <v>1</v>
      </c>
      <c r="H100" s="8">
        <v>2</v>
      </c>
      <c r="I100" s="8"/>
      <c r="J100" s="8">
        <v>1</v>
      </c>
      <c r="K100" s="8">
        <v>2</v>
      </c>
      <c r="L100" s="8">
        <v>1</v>
      </c>
      <c r="M100" s="8">
        <v>1</v>
      </c>
      <c r="N100" s="8">
        <v>2</v>
      </c>
      <c r="O100" s="8">
        <v>1</v>
      </c>
      <c r="P100" s="8">
        <v>2</v>
      </c>
      <c r="Q100" s="8"/>
      <c r="R100" s="8">
        <v>1</v>
      </c>
      <c r="S100" s="8">
        <v>2</v>
      </c>
      <c r="T100" s="8">
        <v>1</v>
      </c>
      <c r="U100" s="8">
        <v>2</v>
      </c>
      <c r="V100" s="8">
        <v>3</v>
      </c>
      <c r="W100" s="8">
        <v>1</v>
      </c>
      <c r="X100" s="8">
        <v>1</v>
      </c>
      <c r="Y100" s="8">
        <v>1</v>
      </c>
      <c r="Z100" s="8">
        <v>3</v>
      </c>
      <c r="AA100" s="8">
        <v>2</v>
      </c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>
        <v>2</v>
      </c>
      <c r="AQ100" s="8"/>
    </row>
    <row r="101" spans="1:43" x14ac:dyDescent="0.3">
      <c r="A101" s="5" t="s">
        <v>238</v>
      </c>
      <c r="B101" s="6" t="s">
        <v>195</v>
      </c>
      <c r="C101" s="8">
        <v>1</v>
      </c>
      <c r="D101" s="8">
        <v>2</v>
      </c>
      <c r="E101" s="8">
        <v>1</v>
      </c>
      <c r="F101" s="8">
        <v>4</v>
      </c>
      <c r="G101" s="8">
        <v>1</v>
      </c>
      <c r="H101" s="8">
        <v>2</v>
      </c>
      <c r="I101" s="8"/>
      <c r="J101" s="8">
        <v>1</v>
      </c>
      <c r="K101" s="8">
        <v>1</v>
      </c>
      <c r="L101" s="8">
        <v>2</v>
      </c>
      <c r="M101" s="8"/>
      <c r="N101" s="8">
        <v>1</v>
      </c>
      <c r="O101" s="8">
        <v>1</v>
      </c>
      <c r="P101" s="8">
        <v>2</v>
      </c>
      <c r="Q101" s="8"/>
      <c r="R101" s="8">
        <v>1</v>
      </c>
      <c r="S101" s="8">
        <v>1</v>
      </c>
      <c r="T101" s="8">
        <v>1</v>
      </c>
      <c r="U101" s="8">
        <v>1</v>
      </c>
      <c r="V101" s="8">
        <v>3</v>
      </c>
      <c r="W101" s="8">
        <v>1</v>
      </c>
      <c r="X101" s="8">
        <v>1</v>
      </c>
      <c r="Y101" s="8">
        <v>2</v>
      </c>
      <c r="Z101" s="8"/>
      <c r="AA101" s="8"/>
      <c r="AB101" s="8">
        <v>72</v>
      </c>
      <c r="AC101" s="8">
        <v>9.6</v>
      </c>
      <c r="AD101" s="8">
        <v>148</v>
      </c>
      <c r="AE101" s="8">
        <v>1</v>
      </c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>
        <v>2</v>
      </c>
      <c r="AQ101" s="8"/>
    </row>
    <row r="102" spans="1:43" x14ac:dyDescent="0.3">
      <c r="R102">
        <f>COUNTIF(R2:R101,"1")</f>
        <v>73</v>
      </c>
      <c r="S102">
        <f t="shared" ref="S102:U102" si="0">COUNTIF(S2:S101,"1")</f>
        <v>60</v>
      </c>
      <c r="T102">
        <f t="shared" si="0"/>
        <v>68</v>
      </c>
      <c r="U102">
        <f t="shared" si="0"/>
        <v>45</v>
      </c>
      <c r="Y102">
        <f>COUNTIF(Y2:Y101,"1")</f>
        <v>21</v>
      </c>
      <c r="AA102">
        <f>COUNTIF(AA2:AA101,"1")</f>
        <v>4</v>
      </c>
      <c r="AP102">
        <f>COUNTIF(AP2:AP101,"1")</f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18E92-B057-42AF-9F69-C98ACAAD0779}">
  <dimension ref="A1:BG60"/>
  <sheetViews>
    <sheetView workbookViewId="0">
      <selection sqref="A1:BG60"/>
    </sheetView>
  </sheetViews>
  <sheetFormatPr defaultRowHeight="14" x14ac:dyDescent="0.3"/>
  <sheetData>
    <row r="1" spans="1:59" ht="42" x14ac:dyDescent="0.3">
      <c r="A1" s="3" t="s">
        <v>0</v>
      </c>
      <c r="B1" s="3" t="s">
        <v>1</v>
      </c>
      <c r="C1" s="17" t="s">
        <v>432</v>
      </c>
      <c r="D1" s="18" t="s">
        <v>433</v>
      </c>
      <c r="E1" s="17" t="s">
        <v>434</v>
      </c>
      <c r="F1" s="18" t="s">
        <v>435</v>
      </c>
      <c r="G1" s="17" t="s">
        <v>436</v>
      </c>
      <c r="H1" s="18" t="s">
        <v>437</v>
      </c>
      <c r="I1" s="17" t="s">
        <v>438</v>
      </c>
      <c r="J1" s="18" t="s">
        <v>439</v>
      </c>
      <c r="K1" s="17" t="s">
        <v>440</v>
      </c>
      <c r="L1" s="18" t="s">
        <v>441</v>
      </c>
      <c r="M1" s="17" t="s">
        <v>442</v>
      </c>
      <c r="N1" s="18" t="s">
        <v>443</v>
      </c>
      <c r="O1" s="17" t="s">
        <v>444</v>
      </c>
      <c r="P1" s="18" t="s">
        <v>445</v>
      </c>
      <c r="Q1" s="17" t="s">
        <v>446</v>
      </c>
      <c r="R1" s="18" t="s">
        <v>447</v>
      </c>
      <c r="S1" s="17" t="s">
        <v>448</v>
      </c>
      <c r="T1" s="18" t="s">
        <v>449</v>
      </c>
      <c r="U1" s="17" t="s">
        <v>450</v>
      </c>
      <c r="V1" s="18" t="s">
        <v>451</v>
      </c>
      <c r="W1" s="17" t="s">
        <v>452</v>
      </c>
      <c r="X1" s="18" t="s">
        <v>453</v>
      </c>
      <c r="Y1" s="17" t="s">
        <v>454</v>
      </c>
      <c r="Z1" s="18" t="s">
        <v>455</v>
      </c>
      <c r="AA1" s="17" t="s">
        <v>456</v>
      </c>
      <c r="AB1" s="17" t="s">
        <v>457</v>
      </c>
      <c r="AC1" s="17" t="s">
        <v>458</v>
      </c>
      <c r="AD1" s="17" t="s">
        <v>360</v>
      </c>
      <c r="AE1" s="18" t="s">
        <v>361</v>
      </c>
      <c r="AF1" s="17" t="s">
        <v>459</v>
      </c>
      <c r="AG1" s="17" t="s">
        <v>460</v>
      </c>
      <c r="AH1" s="18" t="s">
        <v>461</v>
      </c>
      <c r="AI1" s="18" t="s">
        <v>462</v>
      </c>
      <c r="AJ1" s="17" t="s">
        <v>463</v>
      </c>
      <c r="AK1" s="18" t="s">
        <v>464</v>
      </c>
      <c r="AL1" s="18" t="s">
        <v>465</v>
      </c>
      <c r="AM1" s="18" t="s">
        <v>466</v>
      </c>
      <c r="AN1" s="17" t="s">
        <v>467</v>
      </c>
      <c r="AO1" s="17" t="s">
        <v>468</v>
      </c>
      <c r="AP1" s="17" t="s">
        <v>469</v>
      </c>
      <c r="AQ1" s="17" t="s">
        <v>470</v>
      </c>
      <c r="AR1" s="17" t="s">
        <v>471</v>
      </c>
      <c r="AS1" s="17" t="s">
        <v>472</v>
      </c>
      <c r="AT1" s="17" t="s">
        <v>473</v>
      </c>
      <c r="AU1" s="18" t="s">
        <v>474</v>
      </c>
      <c r="AV1" s="17" t="s">
        <v>475</v>
      </c>
      <c r="AW1" s="17" t="s">
        <v>476</v>
      </c>
      <c r="AX1" s="17" t="s">
        <v>477</v>
      </c>
      <c r="AY1" s="17" t="s">
        <v>478</v>
      </c>
      <c r="AZ1" s="17" t="s">
        <v>479</v>
      </c>
      <c r="BA1" s="17" t="s">
        <v>480</v>
      </c>
      <c r="BB1" s="18" t="s">
        <v>481</v>
      </c>
      <c r="BC1" s="17" t="s">
        <v>482</v>
      </c>
      <c r="BD1" s="17" t="s">
        <v>483</v>
      </c>
      <c r="BE1" s="17" t="s">
        <v>484</v>
      </c>
      <c r="BF1" s="17" t="s">
        <v>485</v>
      </c>
      <c r="BG1" s="18" t="s">
        <v>486</v>
      </c>
    </row>
    <row r="2" spans="1:59" x14ac:dyDescent="0.3">
      <c r="A2" s="5" t="s">
        <v>55</v>
      </c>
      <c r="B2" s="6" t="s">
        <v>56</v>
      </c>
      <c r="C2" s="8">
        <v>1</v>
      </c>
      <c r="D2" s="8">
        <v>1</v>
      </c>
      <c r="E2" s="8">
        <v>2</v>
      </c>
      <c r="F2" s="8">
        <v>2</v>
      </c>
      <c r="G2" s="8">
        <v>2</v>
      </c>
      <c r="H2" s="8">
        <v>3</v>
      </c>
      <c r="I2" s="8">
        <v>2</v>
      </c>
      <c r="J2" s="8">
        <v>16</v>
      </c>
      <c r="K2" s="8">
        <v>1</v>
      </c>
      <c r="L2" s="8">
        <v>5</v>
      </c>
      <c r="M2" s="8">
        <v>1</v>
      </c>
      <c r="N2" s="8">
        <v>4</v>
      </c>
      <c r="O2" s="8">
        <v>1</v>
      </c>
      <c r="P2" s="8">
        <v>7</v>
      </c>
      <c r="Q2" s="8">
        <v>1</v>
      </c>
      <c r="R2" s="8">
        <v>17</v>
      </c>
      <c r="S2" s="8">
        <v>1</v>
      </c>
      <c r="T2" s="8">
        <v>9</v>
      </c>
      <c r="U2" s="8">
        <v>2</v>
      </c>
      <c r="V2" s="8">
        <v>2</v>
      </c>
      <c r="W2" s="8">
        <v>1</v>
      </c>
      <c r="X2" s="8">
        <v>3</v>
      </c>
      <c r="Y2" s="8">
        <v>1</v>
      </c>
      <c r="Z2" s="8"/>
      <c r="AA2" s="8"/>
      <c r="AB2" s="6">
        <v>1</v>
      </c>
      <c r="AC2" s="6">
        <v>2</v>
      </c>
      <c r="AD2" s="6">
        <v>3</v>
      </c>
      <c r="AE2" s="6">
        <v>7</v>
      </c>
      <c r="AF2" s="8">
        <v>2</v>
      </c>
      <c r="AG2" s="8">
        <v>1</v>
      </c>
      <c r="AH2" s="6">
        <v>1</v>
      </c>
      <c r="AI2" s="6">
        <v>4</v>
      </c>
      <c r="AJ2" s="8">
        <v>1</v>
      </c>
      <c r="AK2" s="8">
        <v>3</v>
      </c>
      <c r="AL2" s="8">
        <v>6</v>
      </c>
      <c r="AM2" s="8"/>
      <c r="AN2" s="6">
        <v>1</v>
      </c>
      <c r="AO2" s="6">
        <v>2</v>
      </c>
      <c r="AP2" s="6">
        <v>3</v>
      </c>
      <c r="AQ2" s="6">
        <v>5</v>
      </c>
      <c r="AR2" s="6"/>
      <c r="AS2" s="6"/>
      <c r="AT2" s="8">
        <v>1</v>
      </c>
      <c r="AU2" s="8" t="s">
        <v>487</v>
      </c>
      <c r="AV2" s="8">
        <v>1</v>
      </c>
      <c r="AW2" s="8">
        <v>2</v>
      </c>
      <c r="AX2" s="8">
        <v>2</v>
      </c>
      <c r="AY2" s="8">
        <v>2</v>
      </c>
      <c r="AZ2" s="8"/>
      <c r="BA2" s="8">
        <v>2</v>
      </c>
      <c r="BB2" s="8"/>
      <c r="BC2" s="8">
        <v>5</v>
      </c>
      <c r="BD2" s="8">
        <v>2</v>
      </c>
      <c r="BE2" s="8">
        <v>2</v>
      </c>
      <c r="BF2" s="8">
        <v>2</v>
      </c>
      <c r="BG2" s="8"/>
    </row>
    <row r="3" spans="1:59" x14ac:dyDescent="0.3">
      <c r="A3" s="5" t="s">
        <v>58</v>
      </c>
      <c r="B3" s="6" t="s">
        <v>56</v>
      </c>
      <c r="C3" s="8">
        <v>2</v>
      </c>
      <c r="D3" s="8">
        <v>1</v>
      </c>
      <c r="E3" s="8">
        <v>1</v>
      </c>
      <c r="F3" s="8">
        <v>3</v>
      </c>
      <c r="G3" s="8">
        <v>1</v>
      </c>
      <c r="H3" s="8">
        <v>7</v>
      </c>
      <c r="I3" s="8">
        <v>2</v>
      </c>
      <c r="J3" s="8">
        <v>10</v>
      </c>
      <c r="K3" s="8">
        <v>2</v>
      </c>
      <c r="L3" s="8">
        <v>5</v>
      </c>
      <c r="M3" s="8">
        <v>1</v>
      </c>
      <c r="N3" s="8">
        <v>11</v>
      </c>
      <c r="O3" s="8">
        <v>2</v>
      </c>
      <c r="P3" s="8">
        <v>4</v>
      </c>
      <c r="Q3" s="8">
        <v>1</v>
      </c>
      <c r="R3" s="8">
        <v>8</v>
      </c>
      <c r="S3" s="8">
        <v>1</v>
      </c>
      <c r="T3" s="8">
        <v>9</v>
      </c>
      <c r="U3" s="8">
        <v>1</v>
      </c>
      <c r="V3" s="8">
        <v>8</v>
      </c>
      <c r="W3" s="8">
        <v>1</v>
      </c>
      <c r="X3" s="8">
        <v>2</v>
      </c>
      <c r="Y3" s="8">
        <v>1</v>
      </c>
      <c r="Z3" s="8"/>
      <c r="AA3" s="8"/>
      <c r="AB3" s="6">
        <v>1</v>
      </c>
      <c r="AC3" s="6">
        <v>2</v>
      </c>
      <c r="AD3" s="6">
        <v>3</v>
      </c>
      <c r="AE3" s="6">
        <v>7</v>
      </c>
      <c r="AF3" s="8">
        <v>2</v>
      </c>
      <c r="AG3" s="8">
        <v>1</v>
      </c>
      <c r="AH3" s="6">
        <v>4</v>
      </c>
      <c r="AI3" s="6"/>
      <c r="AJ3" s="8">
        <v>1</v>
      </c>
      <c r="AK3" s="8">
        <v>2</v>
      </c>
      <c r="AL3" s="8">
        <v>4</v>
      </c>
      <c r="AM3" s="8"/>
      <c r="AN3" s="6">
        <v>1</v>
      </c>
      <c r="AO3" s="6">
        <v>2</v>
      </c>
      <c r="AP3" s="6">
        <v>3</v>
      </c>
      <c r="AQ3" s="6">
        <v>4</v>
      </c>
      <c r="AR3" s="6">
        <v>5</v>
      </c>
      <c r="AS3" s="6"/>
      <c r="AT3" s="8">
        <v>1</v>
      </c>
      <c r="AU3" s="8" t="s">
        <v>488</v>
      </c>
      <c r="AV3" s="8">
        <v>2</v>
      </c>
      <c r="AW3" s="8">
        <v>1</v>
      </c>
      <c r="AX3" s="8">
        <v>2</v>
      </c>
      <c r="AY3" s="8">
        <v>2</v>
      </c>
      <c r="AZ3" s="8"/>
      <c r="BA3" s="8">
        <v>2</v>
      </c>
      <c r="BB3" s="8"/>
      <c r="BC3" s="8">
        <v>3</v>
      </c>
      <c r="BD3" s="8">
        <v>1</v>
      </c>
      <c r="BE3" s="8">
        <v>2</v>
      </c>
      <c r="BF3" s="8">
        <v>1</v>
      </c>
      <c r="BG3" s="8" t="s">
        <v>489</v>
      </c>
    </row>
    <row r="4" spans="1:59" x14ac:dyDescent="0.3">
      <c r="A4" s="5" t="s">
        <v>60</v>
      </c>
      <c r="B4" s="6" t="s">
        <v>56</v>
      </c>
      <c r="C4" s="8">
        <v>2</v>
      </c>
      <c r="D4" s="8">
        <v>2</v>
      </c>
      <c r="E4" s="8">
        <v>1</v>
      </c>
      <c r="F4" s="8">
        <v>3</v>
      </c>
      <c r="G4" s="8">
        <v>1</v>
      </c>
      <c r="H4" s="8">
        <v>1</v>
      </c>
      <c r="I4" s="8">
        <v>1</v>
      </c>
      <c r="J4" s="8">
        <v>10</v>
      </c>
      <c r="K4" s="8">
        <v>2</v>
      </c>
      <c r="L4" s="8">
        <v>3</v>
      </c>
      <c r="M4" s="8">
        <v>1</v>
      </c>
      <c r="N4" s="8">
        <v>5</v>
      </c>
      <c r="O4" s="8">
        <v>1</v>
      </c>
      <c r="P4" s="8">
        <v>4</v>
      </c>
      <c r="Q4" s="8">
        <v>1</v>
      </c>
      <c r="R4" s="8">
        <v>15</v>
      </c>
      <c r="S4" s="8">
        <v>1</v>
      </c>
      <c r="T4" s="8">
        <v>9</v>
      </c>
      <c r="U4" s="8">
        <v>1</v>
      </c>
      <c r="V4" s="8">
        <v>2</v>
      </c>
      <c r="W4" s="8">
        <v>1</v>
      </c>
      <c r="X4" s="8">
        <v>18</v>
      </c>
      <c r="Y4" s="8">
        <v>2</v>
      </c>
      <c r="Z4" s="8"/>
      <c r="AA4" s="8"/>
      <c r="AB4" s="6">
        <v>1</v>
      </c>
      <c r="AC4" s="6">
        <v>2</v>
      </c>
      <c r="AD4" s="6"/>
      <c r="AE4" s="6">
        <v>5</v>
      </c>
      <c r="AF4" s="8">
        <v>2</v>
      </c>
      <c r="AG4" s="8">
        <v>2</v>
      </c>
      <c r="AH4" s="6"/>
      <c r="AI4" s="6"/>
      <c r="AJ4" s="8">
        <v>1</v>
      </c>
      <c r="AK4" s="8">
        <v>1</v>
      </c>
      <c r="AL4" s="8">
        <v>2</v>
      </c>
      <c r="AM4" s="8"/>
      <c r="AN4" s="6">
        <v>1</v>
      </c>
      <c r="AO4" s="6">
        <v>2</v>
      </c>
      <c r="AP4" s="6">
        <v>3</v>
      </c>
      <c r="AQ4" s="6">
        <v>4</v>
      </c>
      <c r="AR4" s="6">
        <v>5</v>
      </c>
      <c r="AS4" s="6"/>
      <c r="AT4" s="8">
        <v>1</v>
      </c>
      <c r="AU4" s="8" t="s">
        <v>490</v>
      </c>
      <c r="AV4" s="8">
        <v>2</v>
      </c>
      <c r="AW4" s="8">
        <v>1</v>
      </c>
      <c r="AX4" s="8">
        <v>2</v>
      </c>
      <c r="AY4" s="8">
        <v>2</v>
      </c>
      <c r="AZ4" s="8"/>
      <c r="BA4" s="8">
        <v>2</v>
      </c>
      <c r="BB4" s="8"/>
      <c r="BC4" s="8">
        <v>5</v>
      </c>
      <c r="BD4" s="8">
        <v>2</v>
      </c>
      <c r="BE4" s="8">
        <v>2</v>
      </c>
      <c r="BF4" s="8">
        <v>2</v>
      </c>
      <c r="BG4" s="8"/>
    </row>
    <row r="5" spans="1:59" x14ac:dyDescent="0.3">
      <c r="A5" s="5" t="s">
        <v>62</v>
      </c>
      <c r="B5" s="6" t="s">
        <v>56</v>
      </c>
      <c r="C5" s="8">
        <v>2</v>
      </c>
      <c r="D5" s="8">
        <v>3</v>
      </c>
      <c r="E5" s="8">
        <v>2</v>
      </c>
      <c r="F5" s="8">
        <v>2</v>
      </c>
      <c r="G5" s="8">
        <v>1</v>
      </c>
      <c r="H5" s="8">
        <v>1</v>
      </c>
      <c r="I5" s="8">
        <v>1</v>
      </c>
      <c r="J5" s="8">
        <v>8</v>
      </c>
      <c r="K5" s="8">
        <v>2</v>
      </c>
      <c r="L5" s="8">
        <v>5</v>
      </c>
      <c r="M5" s="8">
        <v>1</v>
      </c>
      <c r="N5" s="8">
        <v>4</v>
      </c>
      <c r="O5" s="8">
        <v>1</v>
      </c>
      <c r="P5" s="8">
        <v>2</v>
      </c>
      <c r="Q5" s="8">
        <v>2</v>
      </c>
      <c r="R5" s="8">
        <v>3</v>
      </c>
      <c r="S5" s="8">
        <v>1</v>
      </c>
      <c r="T5" s="8">
        <v>9</v>
      </c>
      <c r="U5" s="8">
        <v>1</v>
      </c>
      <c r="V5" s="8">
        <v>2</v>
      </c>
      <c r="W5" s="8">
        <v>1</v>
      </c>
      <c r="X5" s="8">
        <v>7</v>
      </c>
      <c r="Y5" s="8">
        <v>1</v>
      </c>
      <c r="Z5" s="8"/>
      <c r="AA5" s="8"/>
      <c r="AB5" s="6">
        <v>1</v>
      </c>
      <c r="AC5" s="6">
        <v>2</v>
      </c>
      <c r="AD5" s="6">
        <v>3</v>
      </c>
      <c r="AE5" s="6">
        <v>7</v>
      </c>
      <c r="AF5" s="8">
        <v>2</v>
      </c>
      <c r="AG5" s="8">
        <v>2</v>
      </c>
      <c r="AH5" s="6"/>
      <c r="AI5" s="6"/>
      <c r="AJ5" s="8">
        <v>1</v>
      </c>
      <c r="AK5" s="8">
        <v>1</v>
      </c>
      <c r="AL5" s="8">
        <v>2</v>
      </c>
      <c r="AM5" s="8"/>
      <c r="AN5" s="6">
        <v>1</v>
      </c>
      <c r="AO5" s="6">
        <v>2</v>
      </c>
      <c r="AP5" s="6">
        <v>3</v>
      </c>
      <c r="AQ5" s="6">
        <v>4</v>
      </c>
      <c r="AR5" s="6">
        <v>5</v>
      </c>
      <c r="AS5" s="6">
        <v>7</v>
      </c>
      <c r="AT5" s="8">
        <v>1</v>
      </c>
      <c r="AU5" s="8" t="s">
        <v>491</v>
      </c>
      <c r="AV5" s="8">
        <v>2</v>
      </c>
      <c r="AW5" s="8">
        <v>1</v>
      </c>
      <c r="AX5" s="8">
        <v>2</v>
      </c>
      <c r="AY5" s="8">
        <v>2</v>
      </c>
      <c r="AZ5" s="8"/>
      <c r="BA5" s="8">
        <v>2</v>
      </c>
      <c r="BB5" s="8"/>
      <c r="BC5" s="8">
        <v>3</v>
      </c>
      <c r="BD5" s="8">
        <v>2</v>
      </c>
      <c r="BE5" s="8">
        <v>2</v>
      </c>
      <c r="BF5" s="8">
        <v>2</v>
      </c>
      <c r="BG5" s="8"/>
    </row>
    <row r="6" spans="1:59" x14ac:dyDescent="0.3">
      <c r="A6" s="5" t="s">
        <v>64</v>
      </c>
      <c r="B6" s="6" t="s">
        <v>56</v>
      </c>
      <c r="C6" s="8">
        <v>2</v>
      </c>
      <c r="D6" s="8">
        <v>1</v>
      </c>
      <c r="E6" s="8">
        <v>1</v>
      </c>
      <c r="F6" s="8">
        <v>2</v>
      </c>
      <c r="G6" s="8">
        <v>1</v>
      </c>
      <c r="H6" s="8">
        <v>3</v>
      </c>
      <c r="I6" s="8">
        <v>1</v>
      </c>
      <c r="J6" s="8">
        <v>4</v>
      </c>
      <c r="K6" s="8">
        <v>1</v>
      </c>
      <c r="L6" s="8">
        <v>5</v>
      </c>
      <c r="M6" s="8">
        <v>1</v>
      </c>
      <c r="N6" s="8">
        <v>2</v>
      </c>
      <c r="O6" s="8">
        <v>2</v>
      </c>
      <c r="P6" s="8">
        <v>4</v>
      </c>
      <c r="Q6" s="8">
        <v>1</v>
      </c>
      <c r="R6" s="8">
        <v>3</v>
      </c>
      <c r="S6" s="8">
        <v>1</v>
      </c>
      <c r="T6" s="8">
        <v>9</v>
      </c>
      <c r="U6" s="8">
        <v>1</v>
      </c>
      <c r="V6" s="8">
        <v>2</v>
      </c>
      <c r="W6" s="8">
        <v>1</v>
      </c>
      <c r="X6" s="8">
        <v>9</v>
      </c>
      <c r="Y6" s="8">
        <v>1</v>
      </c>
      <c r="Z6" s="8"/>
      <c r="AA6" s="8"/>
      <c r="AB6" s="6">
        <v>1</v>
      </c>
      <c r="AC6" s="6">
        <v>2</v>
      </c>
      <c r="AD6" s="6">
        <v>3</v>
      </c>
      <c r="AE6" s="6">
        <v>7</v>
      </c>
      <c r="AF6" s="8">
        <v>2</v>
      </c>
      <c r="AG6" s="8">
        <v>1</v>
      </c>
      <c r="AH6" s="6">
        <v>3</v>
      </c>
      <c r="AI6" s="6">
        <v>4</v>
      </c>
      <c r="AJ6" s="8">
        <v>1</v>
      </c>
      <c r="AK6" s="8">
        <v>1</v>
      </c>
      <c r="AL6" s="8">
        <v>2</v>
      </c>
      <c r="AM6" s="8"/>
      <c r="AN6" s="6">
        <v>1</v>
      </c>
      <c r="AO6" s="6">
        <v>2</v>
      </c>
      <c r="AP6" s="6">
        <v>3</v>
      </c>
      <c r="AQ6" s="6">
        <v>4</v>
      </c>
      <c r="AR6" s="6">
        <v>5</v>
      </c>
      <c r="AS6" s="6"/>
      <c r="AT6" s="8">
        <v>1</v>
      </c>
      <c r="AU6" s="8" t="s">
        <v>492</v>
      </c>
      <c r="AV6" s="8">
        <v>1</v>
      </c>
      <c r="AW6" s="8">
        <v>1</v>
      </c>
      <c r="AX6" s="8">
        <v>2</v>
      </c>
      <c r="AY6" s="8">
        <v>2</v>
      </c>
      <c r="AZ6" s="8"/>
      <c r="BA6" s="8">
        <v>2</v>
      </c>
      <c r="BB6" s="8"/>
      <c r="BC6" s="8">
        <v>3</v>
      </c>
      <c r="BD6" s="8">
        <v>2</v>
      </c>
      <c r="BE6" s="8">
        <v>2</v>
      </c>
      <c r="BF6" s="8">
        <v>2</v>
      </c>
      <c r="BG6" s="8"/>
    </row>
    <row r="7" spans="1:59" x14ac:dyDescent="0.3">
      <c r="A7" s="5" t="s">
        <v>66</v>
      </c>
      <c r="B7" s="6" t="s">
        <v>56</v>
      </c>
      <c r="C7" s="8">
        <v>2</v>
      </c>
      <c r="D7" s="8">
        <v>1</v>
      </c>
      <c r="E7" s="8">
        <v>1</v>
      </c>
      <c r="F7" s="8">
        <v>2</v>
      </c>
      <c r="G7" s="8">
        <v>1</v>
      </c>
      <c r="H7" s="8">
        <v>3</v>
      </c>
      <c r="I7" s="8">
        <v>1</v>
      </c>
      <c r="J7" s="8">
        <v>4</v>
      </c>
      <c r="K7" s="8">
        <v>1</v>
      </c>
      <c r="L7" s="8">
        <v>5</v>
      </c>
      <c r="M7" s="8">
        <v>1</v>
      </c>
      <c r="N7" s="8">
        <v>7</v>
      </c>
      <c r="O7" s="8">
        <v>1</v>
      </c>
      <c r="P7" s="8">
        <v>6</v>
      </c>
      <c r="Q7" s="8">
        <v>1</v>
      </c>
      <c r="R7" s="8">
        <v>8</v>
      </c>
      <c r="S7" s="8">
        <v>1</v>
      </c>
      <c r="T7" s="8">
        <v>9</v>
      </c>
      <c r="U7" s="8">
        <v>1</v>
      </c>
      <c r="V7" s="8">
        <v>2</v>
      </c>
      <c r="W7" s="8">
        <v>1</v>
      </c>
      <c r="X7" s="8">
        <v>16</v>
      </c>
      <c r="Y7" s="8">
        <v>2</v>
      </c>
      <c r="Z7" s="8">
        <v>8</v>
      </c>
      <c r="AA7" s="8">
        <v>1</v>
      </c>
      <c r="AB7" s="6">
        <v>1</v>
      </c>
      <c r="AC7" s="6">
        <v>2</v>
      </c>
      <c r="AD7" s="6">
        <v>3</v>
      </c>
      <c r="AE7" s="6">
        <v>7</v>
      </c>
      <c r="AF7" s="8">
        <v>2</v>
      </c>
      <c r="AG7" s="8">
        <v>2</v>
      </c>
      <c r="AH7" s="6"/>
      <c r="AI7" s="6"/>
      <c r="AJ7" s="8">
        <v>1</v>
      </c>
      <c r="AK7" s="8">
        <v>1</v>
      </c>
      <c r="AL7" s="8">
        <v>2</v>
      </c>
      <c r="AM7" s="8">
        <v>4</v>
      </c>
      <c r="AN7" s="6">
        <v>1</v>
      </c>
      <c r="AO7" s="6">
        <v>2</v>
      </c>
      <c r="AP7" s="6">
        <v>3</v>
      </c>
      <c r="AQ7" s="6">
        <v>4</v>
      </c>
      <c r="AR7" s="6">
        <v>5</v>
      </c>
      <c r="AS7" s="6"/>
      <c r="AT7" s="8">
        <v>1</v>
      </c>
      <c r="AU7" s="8" t="s">
        <v>488</v>
      </c>
      <c r="AV7" s="8">
        <v>1</v>
      </c>
      <c r="AW7" s="8">
        <v>1</v>
      </c>
      <c r="AX7" s="8">
        <v>2</v>
      </c>
      <c r="AY7" s="8">
        <v>2</v>
      </c>
      <c r="AZ7" s="8"/>
      <c r="BA7" s="8">
        <v>2</v>
      </c>
      <c r="BB7" s="8"/>
      <c r="BC7" s="8">
        <v>1</v>
      </c>
      <c r="BD7" s="8">
        <v>2</v>
      </c>
      <c r="BE7" s="8">
        <v>2</v>
      </c>
      <c r="BF7" s="8">
        <v>2</v>
      </c>
      <c r="BG7" s="8"/>
    </row>
    <row r="8" spans="1:59" x14ac:dyDescent="0.3">
      <c r="A8" s="5" t="s">
        <v>68</v>
      </c>
      <c r="B8" s="6" t="s">
        <v>56</v>
      </c>
      <c r="C8" s="8">
        <v>2</v>
      </c>
      <c r="D8" s="8">
        <v>1</v>
      </c>
      <c r="E8" s="8">
        <v>1</v>
      </c>
      <c r="F8" s="8">
        <v>4</v>
      </c>
      <c r="G8" s="8">
        <v>2</v>
      </c>
      <c r="H8" s="8">
        <v>2</v>
      </c>
      <c r="I8" s="8">
        <v>1</v>
      </c>
      <c r="J8" s="8">
        <v>3</v>
      </c>
      <c r="K8" s="8">
        <v>2</v>
      </c>
      <c r="L8" s="8">
        <v>5</v>
      </c>
      <c r="M8" s="8">
        <v>1</v>
      </c>
      <c r="N8" s="8">
        <v>2</v>
      </c>
      <c r="O8" s="8">
        <v>1</v>
      </c>
      <c r="P8" s="8">
        <v>4</v>
      </c>
      <c r="Q8" s="8">
        <v>1</v>
      </c>
      <c r="R8" s="8">
        <v>16</v>
      </c>
      <c r="S8" s="8">
        <v>2</v>
      </c>
      <c r="T8" s="8">
        <v>9</v>
      </c>
      <c r="U8" s="8">
        <v>1</v>
      </c>
      <c r="V8" s="8">
        <v>9</v>
      </c>
      <c r="W8" s="8">
        <v>1</v>
      </c>
      <c r="X8" s="8">
        <v>12</v>
      </c>
      <c r="Y8" s="8">
        <v>1</v>
      </c>
      <c r="Z8" s="8">
        <v>2</v>
      </c>
      <c r="AA8" s="8">
        <v>1</v>
      </c>
      <c r="AB8" s="6">
        <v>1</v>
      </c>
      <c r="AC8" s="6">
        <v>2</v>
      </c>
      <c r="AD8" s="6"/>
      <c r="AE8" s="6">
        <v>5</v>
      </c>
      <c r="AF8" s="8">
        <v>2</v>
      </c>
      <c r="AG8" s="8">
        <v>1</v>
      </c>
      <c r="AH8" s="6">
        <v>4</v>
      </c>
      <c r="AI8" s="6"/>
      <c r="AJ8" s="8">
        <v>1</v>
      </c>
      <c r="AK8" s="8">
        <v>1</v>
      </c>
      <c r="AL8" s="8">
        <v>2</v>
      </c>
      <c r="AM8" s="8"/>
      <c r="AN8" s="6">
        <v>1</v>
      </c>
      <c r="AO8" s="6">
        <v>2</v>
      </c>
      <c r="AP8" s="6">
        <v>3</v>
      </c>
      <c r="AQ8" s="6">
        <v>5</v>
      </c>
      <c r="AR8" s="6"/>
      <c r="AS8" s="6"/>
      <c r="AT8" s="8">
        <v>1</v>
      </c>
      <c r="AU8" s="8" t="s">
        <v>493</v>
      </c>
      <c r="AV8" s="8">
        <v>2</v>
      </c>
      <c r="AW8" s="8">
        <v>1</v>
      </c>
      <c r="AX8" s="8">
        <v>2</v>
      </c>
      <c r="AY8" s="8">
        <v>2</v>
      </c>
      <c r="AZ8" s="8"/>
      <c r="BA8" s="8">
        <v>2</v>
      </c>
      <c r="BB8" s="8"/>
      <c r="BC8" s="8">
        <v>5</v>
      </c>
      <c r="BD8" s="8">
        <v>2</v>
      </c>
      <c r="BE8" s="8">
        <v>2</v>
      </c>
      <c r="BF8" s="8">
        <v>2</v>
      </c>
      <c r="BG8" s="8" t="s">
        <v>494</v>
      </c>
    </row>
    <row r="9" spans="1:59" x14ac:dyDescent="0.3">
      <c r="A9" s="5" t="s">
        <v>70</v>
      </c>
      <c r="B9" s="6" t="s">
        <v>56</v>
      </c>
      <c r="C9" s="8">
        <v>2</v>
      </c>
      <c r="D9" s="8">
        <v>12</v>
      </c>
      <c r="E9" s="8">
        <v>2</v>
      </c>
      <c r="F9" s="8">
        <v>2</v>
      </c>
      <c r="G9" s="8">
        <v>1</v>
      </c>
      <c r="H9" s="8">
        <v>3</v>
      </c>
      <c r="I9" s="8">
        <v>1</v>
      </c>
      <c r="J9" s="8">
        <v>1</v>
      </c>
      <c r="K9" s="8">
        <v>1</v>
      </c>
      <c r="L9" s="8">
        <v>5</v>
      </c>
      <c r="M9" s="8">
        <v>1</v>
      </c>
      <c r="N9" s="8">
        <v>11</v>
      </c>
      <c r="O9" s="8">
        <v>1</v>
      </c>
      <c r="P9" s="8">
        <v>4</v>
      </c>
      <c r="Q9" s="8">
        <v>1</v>
      </c>
      <c r="R9" s="8">
        <v>16</v>
      </c>
      <c r="S9" s="8">
        <v>2</v>
      </c>
      <c r="T9" s="8">
        <v>12</v>
      </c>
      <c r="U9" s="8">
        <v>1</v>
      </c>
      <c r="V9" s="8">
        <v>2</v>
      </c>
      <c r="W9" s="8">
        <v>1</v>
      </c>
      <c r="X9" s="8">
        <v>18</v>
      </c>
      <c r="Y9" s="8">
        <v>1</v>
      </c>
      <c r="Z9" s="8"/>
      <c r="AA9" s="8"/>
      <c r="AB9" s="6">
        <v>1</v>
      </c>
      <c r="AC9" s="6">
        <v>2</v>
      </c>
      <c r="AD9" s="6">
        <v>3</v>
      </c>
      <c r="AE9" s="6">
        <v>7</v>
      </c>
      <c r="AF9" s="8">
        <v>2</v>
      </c>
      <c r="AG9" s="8">
        <v>1</v>
      </c>
      <c r="AH9" s="6">
        <v>4</v>
      </c>
      <c r="AI9" s="6"/>
      <c r="AJ9" s="8">
        <v>1</v>
      </c>
      <c r="AK9" s="8">
        <v>4</v>
      </c>
      <c r="AL9" s="8">
        <v>5</v>
      </c>
      <c r="AM9" s="8"/>
      <c r="AN9" s="6">
        <v>1</v>
      </c>
      <c r="AO9" s="6">
        <v>2</v>
      </c>
      <c r="AP9" s="6">
        <v>3</v>
      </c>
      <c r="AQ9" s="6">
        <v>4</v>
      </c>
      <c r="AR9" s="6"/>
      <c r="AS9" s="6"/>
      <c r="AT9" s="8">
        <v>1</v>
      </c>
      <c r="AU9" s="8" t="s">
        <v>495</v>
      </c>
      <c r="AV9" s="8">
        <v>2</v>
      </c>
      <c r="AW9" s="8">
        <v>1</v>
      </c>
      <c r="AX9" s="8">
        <v>2</v>
      </c>
      <c r="AY9" s="8">
        <v>2</v>
      </c>
      <c r="AZ9" s="8"/>
      <c r="BA9" s="8">
        <v>2</v>
      </c>
      <c r="BB9" s="8"/>
      <c r="BC9" s="8">
        <v>5</v>
      </c>
      <c r="BD9" s="8">
        <v>2</v>
      </c>
      <c r="BE9" s="8">
        <v>2</v>
      </c>
      <c r="BF9" s="8">
        <v>2</v>
      </c>
      <c r="BG9" s="8" t="s">
        <v>496</v>
      </c>
    </row>
    <row r="10" spans="1:59" x14ac:dyDescent="0.3">
      <c r="A10" s="5" t="s">
        <v>72</v>
      </c>
      <c r="B10" s="6" t="s">
        <v>56</v>
      </c>
      <c r="C10" s="8">
        <v>2</v>
      </c>
      <c r="D10" s="8">
        <v>3</v>
      </c>
      <c r="E10" s="8">
        <v>1</v>
      </c>
      <c r="F10" s="8">
        <v>12</v>
      </c>
      <c r="G10" s="8">
        <v>1</v>
      </c>
      <c r="H10" s="8">
        <v>6</v>
      </c>
      <c r="I10" s="8">
        <v>1</v>
      </c>
      <c r="J10" s="8">
        <v>1</v>
      </c>
      <c r="K10" s="8">
        <v>1</v>
      </c>
      <c r="L10" s="8">
        <v>4</v>
      </c>
      <c r="M10" s="8">
        <v>1</v>
      </c>
      <c r="N10" s="8">
        <v>7</v>
      </c>
      <c r="O10" s="8">
        <v>1</v>
      </c>
      <c r="P10" s="8"/>
      <c r="Q10" s="8"/>
      <c r="R10" s="8"/>
      <c r="S10" s="8"/>
      <c r="T10" s="8">
        <v>12</v>
      </c>
      <c r="U10" s="8">
        <v>1</v>
      </c>
      <c r="V10" s="8">
        <v>2</v>
      </c>
      <c r="W10" s="8">
        <v>1</v>
      </c>
      <c r="X10" s="8">
        <v>18</v>
      </c>
      <c r="Y10" s="8">
        <v>1</v>
      </c>
      <c r="Z10" s="8"/>
      <c r="AA10" s="8"/>
      <c r="AB10" s="6">
        <v>1</v>
      </c>
      <c r="AC10" s="6">
        <v>3</v>
      </c>
      <c r="AD10" s="6"/>
      <c r="AE10" s="6">
        <v>3</v>
      </c>
      <c r="AF10" s="8">
        <v>2</v>
      </c>
      <c r="AG10" s="8">
        <v>2</v>
      </c>
      <c r="AH10" s="6"/>
      <c r="AI10" s="6"/>
      <c r="AJ10" s="8">
        <v>1</v>
      </c>
      <c r="AK10" s="8">
        <v>1</v>
      </c>
      <c r="AL10" s="8">
        <v>2</v>
      </c>
      <c r="AM10" s="8"/>
      <c r="AN10" s="6">
        <v>1</v>
      </c>
      <c r="AO10" s="6">
        <v>2</v>
      </c>
      <c r="AP10" s="6">
        <v>3</v>
      </c>
      <c r="AQ10" s="6">
        <v>4</v>
      </c>
      <c r="AR10" s="6"/>
      <c r="AS10" s="6"/>
      <c r="AT10" s="8">
        <v>1</v>
      </c>
      <c r="AU10" s="8" t="s">
        <v>493</v>
      </c>
      <c r="AV10" s="8">
        <v>2</v>
      </c>
      <c r="AW10" s="8">
        <v>1</v>
      </c>
      <c r="AX10" s="8">
        <v>2</v>
      </c>
      <c r="AY10" s="8">
        <v>2</v>
      </c>
      <c r="AZ10" s="8"/>
      <c r="BA10" s="8">
        <v>2</v>
      </c>
      <c r="BB10" s="8"/>
      <c r="BC10" s="8">
        <v>5</v>
      </c>
      <c r="BD10" s="8">
        <v>2</v>
      </c>
      <c r="BE10" s="8">
        <v>2</v>
      </c>
      <c r="BF10" s="8">
        <v>2</v>
      </c>
      <c r="BG10" s="8"/>
    </row>
    <row r="11" spans="1:59" x14ac:dyDescent="0.3">
      <c r="A11" s="5" t="s">
        <v>74</v>
      </c>
      <c r="B11" s="6" t="s">
        <v>56</v>
      </c>
      <c r="C11" s="8">
        <v>1</v>
      </c>
      <c r="D11" s="8">
        <v>1</v>
      </c>
      <c r="E11" s="8">
        <v>1</v>
      </c>
      <c r="F11" s="8">
        <v>2</v>
      </c>
      <c r="G11" s="8">
        <v>1</v>
      </c>
      <c r="H11" s="8">
        <v>3</v>
      </c>
      <c r="I11" s="8">
        <v>1</v>
      </c>
      <c r="J11" s="8">
        <v>4</v>
      </c>
      <c r="K11" s="8">
        <v>1</v>
      </c>
      <c r="L11" s="8">
        <v>15</v>
      </c>
      <c r="M11" s="8">
        <v>2</v>
      </c>
      <c r="N11" s="8">
        <v>4</v>
      </c>
      <c r="O11" s="8">
        <v>1</v>
      </c>
      <c r="P11" s="8">
        <v>5</v>
      </c>
      <c r="Q11" s="8">
        <v>1</v>
      </c>
      <c r="R11" s="8">
        <v>16</v>
      </c>
      <c r="S11" s="8">
        <v>2</v>
      </c>
      <c r="T11" s="8">
        <v>9</v>
      </c>
      <c r="U11" s="8">
        <v>1</v>
      </c>
      <c r="V11" s="8">
        <v>2</v>
      </c>
      <c r="W11" s="8">
        <v>1</v>
      </c>
      <c r="X11" s="8">
        <v>3</v>
      </c>
      <c r="Y11" s="8">
        <v>2</v>
      </c>
      <c r="Z11" s="8">
        <v>18</v>
      </c>
      <c r="AA11" s="8">
        <v>1</v>
      </c>
      <c r="AB11" s="6">
        <v>1</v>
      </c>
      <c r="AC11" s="6"/>
      <c r="AD11" s="6"/>
      <c r="AE11" s="6">
        <v>1</v>
      </c>
      <c r="AF11" s="8">
        <v>1</v>
      </c>
      <c r="AG11" s="8">
        <v>1</v>
      </c>
      <c r="AH11" s="6">
        <v>4</v>
      </c>
      <c r="AI11" s="6"/>
      <c r="AJ11" s="8">
        <v>1</v>
      </c>
      <c r="AK11" s="8">
        <v>2</v>
      </c>
      <c r="AL11" s="8">
        <v>8</v>
      </c>
      <c r="AM11" s="8"/>
      <c r="AN11" s="6">
        <v>1</v>
      </c>
      <c r="AO11" s="6">
        <v>2</v>
      </c>
      <c r="AP11" s="6">
        <v>5</v>
      </c>
      <c r="AQ11" s="6">
        <v>8</v>
      </c>
      <c r="AR11" s="6"/>
      <c r="AS11" s="6"/>
      <c r="AT11" s="8">
        <v>1</v>
      </c>
      <c r="AU11" s="8" t="s">
        <v>491</v>
      </c>
      <c r="AV11" s="8">
        <v>2</v>
      </c>
      <c r="AW11" s="8">
        <v>1</v>
      </c>
      <c r="AX11" s="8">
        <v>2</v>
      </c>
      <c r="AY11" s="8">
        <v>2</v>
      </c>
      <c r="AZ11" s="8"/>
      <c r="BA11" s="8">
        <v>2</v>
      </c>
      <c r="BB11" s="8"/>
      <c r="BC11" s="8">
        <v>3</v>
      </c>
      <c r="BD11" s="8">
        <v>2</v>
      </c>
      <c r="BE11" s="8">
        <v>2</v>
      </c>
      <c r="BF11" s="8">
        <v>2</v>
      </c>
      <c r="BG11" s="8"/>
    </row>
    <row r="12" spans="1:59" x14ac:dyDescent="0.3">
      <c r="A12" s="5" t="s">
        <v>76</v>
      </c>
      <c r="B12" s="6" t="s">
        <v>56</v>
      </c>
      <c r="C12" s="8">
        <v>2</v>
      </c>
      <c r="D12" s="8">
        <v>3</v>
      </c>
      <c r="E12" s="8">
        <v>1</v>
      </c>
      <c r="F12" s="8">
        <v>1</v>
      </c>
      <c r="G12" s="8">
        <v>1</v>
      </c>
      <c r="H12" s="8">
        <v>4</v>
      </c>
      <c r="I12" s="8">
        <v>1</v>
      </c>
      <c r="J12" s="8">
        <v>8</v>
      </c>
      <c r="K12" s="8">
        <v>1</v>
      </c>
      <c r="L12" s="8">
        <v>5</v>
      </c>
      <c r="M12" s="8">
        <v>1</v>
      </c>
      <c r="N12" s="8">
        <v>8</v>
      </c>
      <c r="O12" s="8">
        <v>1</v>
      </c>
      <c r="P12" s="8">
        <v>4</v>
      </c>
      <c r="Q12" s="8">
        <v>1</v>
      </c>
      <c r="R12" s="8">
        <v>6</v>
      </c>
      <c r="S12" s="8">
        <v>1</v>
      </c>
      <c r="T12" s="8">
        <v>2</v>
      </c>
      <c r="U12" s="8">
        <v>1</v>
      </c>
      <c r="V12" s="8">
        <v>18</v>
      </c>
      <c r="W12" s="8">
        <v>1</v>
      </c>
      <c r="X12" s="8">
        <v>9</v>
      </c>
      <c r="Y12" s="8">
        <v>1</v>
      </c>
      <c r="Z12" s="8"/>
      <c r="AA12" s="8"/>
      <c r="AB12" s="6">
        <v>1</v>
      </c>
      <c r="AC12" s="6">
        <v>2</v>
      </c>
      <c r="AD12" s="6">
        <v>3</v>
      </c>
      <c r="AE12" s="6">
        <v>7</v>
      </c>
      <c r="AF12" s="8">
        <v>2</v>
      </c>
      <c r="AG12" s="8">
        <v>2</v>
      </c>
      <c r="AH12" s="6"/>
      <c r="AI12" s="6"/>
      <c r="AJ12" s="8">
        <v>1</v>
      </c>
      <c r="AK12" s="8">
        <v>2</v>
      </c>
      <c r="AL12" s="8">
        <v>6</v>
      </c>
      <c r="AM12" s="8"/>
      <c r="AN12" s="6">
        <v>1</v>
      </c>
      <c r="AO12" s="6">
        <v>2</v>
      </c>
      <c r="AP12" s="6">
        <v>3</v>
      </c>
      <c r="AQ12" s="6">
        <v>4</v>
      </c>
      <c r="AR12" s="6"/>
      <c r="AS12" s="6"/>
      <c r="AT12" s="8">
        <v>1</v>
      </c>
      <c r="AU12" s="8" t="s">
        <v>497</v>
      </c>
      <c r="AV12" s="8">
        <v>1</v>
      </c>
      <c r="AW12" s="8">
        <v>1</v>
      </c>
      <c r="AX12" s="8">
        <v>2</v>
      </c>
      <c r="AY12" s="8">
        <v>2</v>
      </c>
      <c r="AZ12" s="8"/>
      <c r="BA12" s="8">
        <v>2</v>
      </c>
      <c r="BB12" s="8"/>
      <c r="BC12" s="8">
        <v>3</v>
      </c>
      <c r="BD12" s="8">
        <v>2</v>
      </c>
      <c r="BE12" s="8">
        <v>2</v>
      </c>
      <c r="BF12" s="8">
        <v>2</v>
      </c>
      <c r="BG12" s="8"/>
    </row>
    <row r="13" spans="1:59" x14ac:dyDescent="0.3">
      <c r="A13" s="5" t="s">
        <v>78</v>
      </c>
      <c r="B13" s="6" t="s">
        <v>56</v>
      </c>
      <c r="C13" s="8">
        <v>2</v>
      </c>
      <c r="D13" s="8">
        <v>1</v>
      </c>
      <c r="E13" s="8">
        <v>1</v>
      </c>
      <c r="F13" s="8">
        <v>2</v>
      </c>
      <c r="G13" s="8">
        <v>1</v>
      </c>
      <c r="H13" s="8">
        <v>3</v>
      </c>
      <c r="I13" s="8">
        <v>1</v>
      </c>
      <c r="J13" s="8">
        <v>12</v>
      </c>
      <c r="K13" s="8">
        <v>2</v>
      </c>
      <c r="L13" s="8">
        <v>5</v>
      </c>
      <c r="M13" s="8">
        <v>1</v>
      </c>
      <c r="N13" s="8">
        <v>6</v>
      </c>
      <c r="O13" s="8">
        <v>1</v>
      </c>
      <c r="P13" s="8">
        <v>15</v>
      </c>
      <c r="Q13" s="8">
        <v>1</v>
      </c>
      <c r="R13" s="8">
        <v>4</v>
      </c>
      <c r="S13" s="8">
        <v>1</v>
      </c>
      <c r="T13" s="8">
        <v>9</v>
      </c>
      <c r="U13" s="8">
        <v>1</v>
      </c>
      <c r="V13" s="8">
        <v>2</v>
      </c>
      <c r="W13" s="8">
        <v>1</v>
      </c>
      <c r="X13" s="8">
        <v>18</v>
      </c>
      <c r="Y13" s="8">
        <v>2</v>
      </c>
      <c r="Z13" s="8"/>
      <c r="AA13" s="8"/>
      <c r="AB13" s="6">
        <v>1</v>
      </c>
      <c r="AC13" s="6">
        <v>2</v>
      </c>
      <c r="AD13" s="6">
        <v>3</v>
      </c>
      <c r="AE13" s="6">
        <v>7</v>
      </c>
      <c r="AF13" s="8">
        <v>2</v>
      </c>
      <c r="AG13" s="8">
        <v>2</v>
      </c>
      <c r="AH13" s="6"/>
      <c r="AI13" s="6"/>
      <c r="AJ13" s="8">
        <v>2</v>
      </c>
      <c r="AK13" s="8"/>
      <c r="AL13" s="8"/>
      <c r="AM13" s="8"/>
      <c r="AN13" s="6">
        <v>1</v>
      </c>
      <c r="AO13" s="6">
        <v>2</v>
      </c>
      <c r="AP13" s="6">
        <v>3</v>
      </c>
      <c r="AQ13" s="6">
        <v>5</v>
      </c>
      <c r="AR13" s="6"/>
      <c r="AS13" s="6"/>
      <c r="AT13" s="8">
        <v>1</v>
      </c>
      <c r="AU13" s="8" t="s">
        <v>498</v>
      </c>
      <c r="AV13" s="8">
        <v>2</v>
      </c>
      <c r="AW13" s="8">
        <v>2</v>
      </c>
      <c r="AX13" s="8">
        <v>2</v>
      </c>
      <c r="AY13" s="8">
        <v>2</v>
      </c>
      <c r="AZ13" s="8"/>
      <c r="BA13" s="8">
        <v>2</v>
      </c>
      <c r="BB13" s="8"/>
      <c r="BC13" s="8">
        <v>1</v>
      </c>
      <c r="BD13" s="8">
        <v>2</v>
      </c>
      <c r="BE13" s="8">
        <v>2</v>
      </c>
      <c r="BF13" s="8">
        <v>2</v>
      </c>
      <c r="BG13" s="8"/>
    </row>
    <row r="14" spans="1:59" x14ac:dyDescent="0.3">
      <c r="A14" s="5" t="s">
        <v>80</v>
      </c>
      <c r="B14" s="6" t="s">
        <v>56</v>
      </c>
      <c r="C14" s="8">
        <v>2</v>
      </c>
      <c r="D14" s="8">
        <v>1</v>
      </c>
      <c r="E14" s="8">
        <v>1</v>
      </c>
      <c r="F14" s="8">
        <v>2</v>
      </c>
      <c r="G14" s="8">
        <v>1</v>
      </c>
      <c r="H14" s="8">
        <v>3</v>
      </c>
      <c r="I14" s="8">
        <v>1</v>
      </c>
      <c r="J14" s="8">
        <v>4</v>
      </c>
      <c r="K14" s="8">
        <v>1</v>
      </c>
      <c r="L14" s="8">
        <v>6</v>
      </c>
      <c r="M14" s="8">
        <v>1</v>
      </c>
      <c r="N14" s="8">
        <v>5</v>
      </c>
      <c r="O14" s="8">
        <v>1</v>
      </c>
      <c r="P14" s="8">
        <v>4</v>
      </c>
      <c r="Q14" s="8">
        <v>1</v>
      </c>
      <c r="R14" s="8">
        <v>15</v>
      </c>
      <c r="S14" s="8">
        <v>1</v>
      </c>
      <c r="T14" s="8">
        <v>2</v>
      </c>
      <c r="U14" s="8">
        <v>1</v>
      </c>
      <c r="V14" s="8">
        <v>9</v>
      </c>
      <c r="W14" s="8">
        <v>1</v>
      </c>
      <c r="X14" s="8">
        <v>16</v>
      </c>
      <c r="Y14" s="8">
        <v>2</v>
      </c>
      <c r="Z14" s="8">
        <v>18</v>
      </c>
      <c r="AA14" s="8">
        <v>2</v>
      </c>
      <c r="AB14" s="6">
        <v>1</v>
      </c>
      <c r="AC14" s="6">
        <v>2</v>
      </c>
      <c r="AD14" s="6"/>
      <c r="AE14" s="6">
        <v>5</v>
      </c>
      <c r="AF14" s="8">
        <v>2</v>
      </c>
      <c r="AG14" s="8">
        <v>1</v>
      </c>
      <c r="AH14" s="6">
        <v>4</v>
      </c>
      <c r="AI14" s="6"/>
      <c r="AJ14" s="8">
        <v>1</v>
      </c>
      <c r="AK14" s="8">
        <v>1</v>
      </c>
      <c r="AL14" s="8">
        <v>2</v>
      </c>
      <c r="AM14" s="8"/>
      <c r="AN14" s="6">
        <v>1</v>
      </c>
      <c r="AO14" s="6">
        <v>2</v>
      </c>
      <c r="AP14" s="6">
        <v>3</v>
      </c>
      <c r="AQ14" s="6">
        <v>4</v>
      </c>
      <c r="AR14" s="6">
        <v>5</v>
      </c>
      <c r="AS14" s="6"/>
      <c r="AT14" s="8">
        <v>1</v>
      </c>
      <c r="AU14" s="8" t="s">
        <v>499</v>
      </c>
      <c r="AV14" s="8">
        <v>2</v>
      </c>
      <c r="AW14" s="8">
        <v>1</v>
      </c>
      <c r="AX14" s="8">
        <v>2</v>
      </c>
      <c r="AY14" s="8">
        <v>2</v>
      </c>
      <c r="AZ14" s="8"/>
      <c r="BA14" s="8">
        <v>2</v>
      </c>
      <c r="BB14" s="8"/>
      <c r="BC14" s="8">
        <v>5</v>
      </c>
      <c r="BD14" s="8">
        <v>1</v>
      </c>
      <c r="BE14" s="8">
        <v>2</v>
      </c>
      <c r="BF14" s="8">
        <v>2</v>
      </c>
      <c r="BG14" s="8"/>
    </row>
    <row r="15" spans="1:59" x14ac:dyDescent="0.3">
      <c r="A15" s="5" t="s">
        <v>81</v>
      </c>
      <c r="B15" s="6" t="s">
        <v>56</v>
      </c>
      <c r="C15" s="8">
        <v>2</v>
      </c>
      <c r="D15" s="8">
        <v>3</v>
      </c>
      <c r="E15" s="8">
        <v>2</v>
      </c>
      <c r="F15" s="8">
        <v>1</v>
      </c>
      <c r="G15" s="8">
        <v>1</v>
      </c>
      <c r="H15" s="8">
        <v>2</v>
      </c>
      <c r="I15" s="8">
        <v>1</v>
      </c>
      <c r="J15" s="8">
        <v>4</v>
      </c>
      <c r="K15" s="8">
        <v>1</v>
      </c>
      <c r="L15" s="8">
        <v>2</v>
      </c>
      <c r="M15" s="8">
        <v>1</v>
      </c>
      <c r="N15" s="8">
        <v>5</v>
      </c>
      <c r="O15" s="8">
        <v>1</v>
      </c>
      <c r="P15" s="8">
        <v>6</v>
      </c>
      <c r="Q15" s="8">
        <v>1</v>
      </c>
      <c r="R15" s="8">
        <v>4</v>
      </c>
      <c r="S15" s="8">
        <v>1</v>
      </c>
      <c r="T15" s="8">
        <v>9</v>
      </c>
      <c r="U15" s="8">
        <v>1</v>
      </c>
      <c r="V15" s="8">
        <v>2</v>
      </c>
      <c r="W15" s="8">
        <v>1</v>
      </c>
      <c r="X15" s="8">
        <v>18</v>
      </c>
      <c r="Y15" s="8">
        <v>2</v>
      </c>
      <c r="Z15" s="8">
        <v>17</v>
      </c>
      <c r="AA15" s="8">
        <v>2</v>
      </c>
      <c r="AB15" s="6">
        <v>1</v>
      </c>
      <c r="AC15" s="6">
        <v>2</v>
      </c>
      <c r="AD15" s="6">
        <v>3</v>
      </c>
      <c r="AE15" s="6">
        <v>7</v>
      </c>
      <c r="AF15" s="8">
        <v>2</v>
      </c>
      <c r="AG15" s="8">
        <v>2</v>
      </c>
      <c r="AH15" s="6"/>
      <c r="AI15" s="6"/>
      <c r="AJ15" s="8">
        <v>1</v>
      </c>
      <c r="AK15" s="8">
        <v>3</v>
      </c>
      <c r="AL15" s="8">
        <v>8</v>
      </c>
      <c r="AM15" s="8"/>
      <c r="AN15" s="6">
        <v>1</v>
      </c>
      <c r="AO15" s="6">
        <v>2</v>
      </c>
      <c r="AP15" s="6">
        <v>3</v>
      </c>
      <c r="AQ15" s="6">
        <v>5</v>
      </c>
      <c r="AR15" s="6"/>
      <c r="AS15" s="6"/>
      <c r="AT15" s="8">
        <v>1</v>
      </c>
      <c r="AU15" s="8" t="s">
        <v>500</v>
      </c>
      <c r="AV15" s="8">
        <v>2</v>
      </c>
      <c r="AW15" s="8">
        <v>2</v>
      </c>
      <c r="AX15" s="8">
        <v>2</v>
      </c>
      <c r="AY15" s="8">
        <v>2</v>
      </c>
      <c r="AZ15" s="8"/>
      <c r="BA15" s="8">
        <v>2</v>
      </c>
      <c r="BB15" s="8"/>
      <c r="BC15" s="8">
        <v>5</v>
      </c>
      <c r="BD15" s="8">
        <v>2</v>
      </c>
      <c r="BE15" s="8">
        <v>2</v>
      </c>
      <c r="BF15" s="8">
        <v>2</v>
      </c>
      <c r="BG15" s="8"/>
    </row>
    <row r="16" spans="1:59" x14ac:dyDescent="0.3">
      <c r="A16" s="5" t="s">
        <v>83</v>
      </c>
      <c r="B16" s="6" t="s">
        <v>56</v>
      </c>
      <c r="C16" s="8">
        <v>1</v>
      </c>
      <c r="D16" s="8">
        <v>1</v>
      </c>
      <c r="E16" s="8">
        <v>1</v>
      </c>
      <c r="F16" s="8">
        <v>2</v>
      </c>
      <c r="G16" s="8">
        <v>1</v>
      </c>
      <c r="H16" s="8">
        <v>3</v>
      </c>
      <c r="I16" s="8">
        <v>1</v>
      </c>
      <c r="J16" s="8">
        <v>4</v>
      </c>
      <c r="K16" s="8">
        <v>1</v>
      </c>
      <c r="L16" s="8">
        <v>5</v>
      </c>
      <c r="M16" s="8">
        <v>1</v>
      </c>
      <c r="N16" s="8">
        <v>7</v>
      </c>
      <c r="O16" s="8">
        <v>1</v>
      </c>
      <c r="P16" s="8">
        <v>4</v>
      </c>
      <c r="Q16" s="8">
        <v>1</v>
      </c>
      <c r="R16" s="8">
        <v>16</v>
      </c>
      <c r="S16" s="8">
        <v>1</v>
      </c>
      <c r="T16" s="8">
        <v>2</v>
      </c>
      <c r="U16" s="8">
        <v>1</v>
      </c>
      <c r="V16" s="8">
        <v>9</v>
      </c>
      <c r="W16" s="8">
        <v>1</v>
      </c>
      <c r="X16" s="8">
        <v>3</v>
      </c>
      <c r="Y16" s="8">
        <v>1</v>
      </c>
      <c r="Z16" s="8">
        <v>18</v>
      </c>
      <c r="AA16" s="8">
        <v>2</v>
      </c>
      <c r="AB16" s="6">
        <v>1</v>
      </c>
      <c r="AC16" s="6">
        <v>2</v>
      </c>
      <c r="AD16" s="6">
        <v>3</v>
      </c>
      <c r="AE16" s="6">
        <v>7</v>
      </c>
      <c r="AF16" s="8">
        <v>2</v>
      </c>
      <c r="AG16" s="8">
        <v>2</v>
      </c>
      <c r="AH16" s="6"/>
      <c r="AI16" s="6"/>
      <c r="AJ16" s="8">
        <v>1</v>
      </c>
      <c r="AK16" s="8">
        <v>2</v>
      </c>
      <c r="AL16" s="8">
        <v>4</v>
      </c>
      <c r="AM16" s="8">
        <v>6</v>
      </c>
      <c r="AN16" s="6">
        <v>1</v>
      </c>
      <c r="AO16" s="6">
        <v>2</v>
      </c>
      <c r="AP16" s="6">
        <v>3</v>
      </c>
      <c r="AQ16" s="6"/>
      <c r="AR16" s="6"/>
      <c r="AS16" s="6"/>
      <c r="AT16" s="8">
        <v>1</v>
      </c>
      <c r="AU16" s="8" t="s">
        <v>488</v>
      </c>
      <c r="AV16" s="8">
        <v>2</v>
      </c>
      <c r="AW16" s="8">
        <v>1</v>
      </c>
      <c r="AX16" s="8">
        <v>2</v>
      </c>
      <c r="AY16" s="8">
        <v>2</v>
      </c>
      <c r="AZ16" s="8"/>
      <c r="BA16" s="8">
        <v>2</v>
      </c>
      <c r="BB16" s="8"/>
      <c r="BC16" s="8">
        <v>3</v>
      </c>
      <c r="BD16" s="8">
        <v>2</v>
      </c>
      <c r="BE16" s="8">
        <v>2</v>
      </c>
      <c r="BF16" s="8">
        <v>2</v>
      </c>
      <c r="BG16" s="8"/>
    </row>
    <row r="17" spans="1:59" x14ac:dyDescent="0.3">
      <c r="A17" s="5" t="s">
        <v>85</v>
      </c>
      <c r="B17" s="6" t="s">
        <v>56</v>
      </c>
      <c r="C17" s="8">
        <v>1</v>
      </c>
      <c r="D17" s="8">
        <v>1</v>
      </c>
      <c r="E17" s="8">
        <v>1</v>
      </c>
      <c r="F17" s="8">
        <v>4</v>
      </c>
      <c r="G17" s="8">
        <v>1</v>
      </c>
      <c r="H17" s="8">
        <v>6</v>
      </c>
      <c r="I17" s="8">
        <v>1</v>
      </c>
      <c r="J17" s="8">
        <v>16</v>
      </c>
      <c r="K17" s="8">
        <v>2</v>
      </c>
      <c r="L17" s="8">
        <v>5</v>
      </c>
      <c r="M17" s="8">
        <v>1</v>
      </c>
      <c r="N17" s="8">
        <v>2</v>
      </c>
      <c r="O17" s="8">
        <v>1</v>
      </c>
      <c r="P17" s="8">
        <v>7</v>
      </c>
      <c r="Q17" s="8">
        <v>2</v>
      </c>
      <c r="R17" s="8">
        <v>4</v>
      </c>
      <c r="S17" s="8">
        <v>1</v>
      </c>
      <c r="T17" s="8">
        <v>9</v>
      </c>
      <c r="U17" s="8">
        <v>1</v>
      </c>
      <c r="V17" s="8">
        <v>2</v>
      </c>
      <c r="W17" s="8">
        <v>1</v>
      </c>
      <c r="X17" s="8">
        <v>12</v>
      </c>
      <c r="Y17" s="8">
        <v>1</v>
      </c>
      <c r="Z17" s="8">
        <v>18</v>
      </c>
      <c r="AA17" s="8">
        <v>2</v>
      </c>
      <c r="AB17" s="6">
        <v>1</v>
      </c>
      <c r="AC17" s="6">
        <v>3</v>
      </c>
      <c r="AD17" s="6"/>
      <c r="AE17" s="6">
        <v>3</v>
      </c>
      <c r="AF17" s="8">
        <v>2</v>
      </c>
      <c r="AG17" s="8">
        <v>2</v>
      </c>
      <c r="AH17" s="6"/>
      <c r="AI17" s="6"/>
      <c r="AJ17" s="8">
        <v>1</v>
      </c>
      <c r="AK17" s="8">
        <v>1</v>
      </c>
      <c r="AL17" s="8">
        <v>2</v>
      </c>
      <c r="AM17" s="8"/>
      <c r="AN17" s="6">
        <v>1</v>
      </c>
      <c r="AO17" s="6">
        <v>2</v>
      </c>
      <c r="AP17" s="6">
        <v>3</v>
      </c>
      <c r="AQ17" s="6">
        <v>5</v>
      </c>
      <c r="AR17" s="6"/>
      <c r="AS17" s="6"/>
      <c r="AT17" s="8">
        <v>1</v>
      </c>
      <c r="AU17" s="8" t="s">
        <v>501</v>
      </c>
      <c r="AV17" s="8">
        <v>1</v>
      </c>
      <c r="AW17" s="8">
        <v>1</v>
      </c>
      <c r="AX17" s="8">
        <v>2</v>
      </c>
      <c r="AY17" s="8">
        <v>2</v>
      </c>
      <c r="AZ17" s="8"/>
      <c r="BA17" s="8">
        <v>2</v>
      </c>
      <c r="BB17" s="8"/>
      <c r="BC17" s="8">
        <v>1</v>
      </c>
      <c r="BD17" s="8">
        <v>2</v>
      </c>
      <c r="BE17" s="8">
        <v>2</v>
      </c>
      <c r="BF17" s="8">
        <v>2</v>
      </c>
      <c r="BG17" s="8"/>
    </row>
    <row r="18" spans="1:59" x14ac:dyDescent="0.3">
      <c r="A18" s="5" t="s">
        <v>87</v>
      </c>
      <c r="B18" s="6" t="s">
        <v>56</v>
      </c>
      <c r="C18" s="8">
        <v>1</v>
      </c>
      <c r="D18" s="8">
        <v>12</v>
      </c>
      <c r="E18" s="8">
        <v>1</v>
      </c>
      <c r="F18" s="8">
        <v>3</v>
      </c>
      <c r="G18" s="8">
        <v>1</v>
      </c>
      <c r="H18" s="8">
        <v>4</v>
      </c>
      <c r="I18" s="8">
        <v>2</v>
      </c>
      <c r="J18" s="8">
        <v>1</v>
      </c>
      <c r="K18" s="8">
        <v>1</v>
      </c>
      <c r="L18" s="8">
        <v>5</v>
      </c>
      <c r="M18" s="8">
        <v>1</v>
      </c>
      <c r="N18" s="8">
        <v>3</v>
      </c>
      <c r="O18" s="8">
        <v>1</v>
      </c>
      <c r="P18" s="8">
        <v>4</v>
      </c>
      <c r="Q18" s="8">
        <v>1</v>
      </c>
      <c r="R18" s="8">
        <v>7</v>
      </c>
      <c r="S18" s="8">
        <v>1</v>
      </c>
      <c r="T18" s="8">
        <v>9</v>
      </c>
      <c r="U18" s="8">
        <v>1</v>
      </c>
      <c r="V18" s="8">
        <v>12</v>
      </c>
      <c r="W18" s="8">
        <v>1</v>
      </c>
      <c r="X18" s="8">
        <v>18</v>
      </c>
      <c r="Y18" s="8">
        <v>2</v>
      </c>
      <c r="Z18" s="8"/>
      <c r="AA18" s="8"/>
      <c r="AB18" s="6">
        <v>1</v>
      </c>
      <c r="AC18" s="6">
        <v>2</v>
      </c>
      <c r="AD18" s="6">
        <v>3</v>
      </c>
      <c r="AE18" s="6">
        <v>7</v>
      </c>
      <c r="AF18" s="8">
        <v>2</v>
      </c>
      <c r="AG18" s="8">
        <v>2</v>
      </c>
      <c r="AH18" s="6"/>
      <c r="AI18" s="6"/>
      <c r="AJ18" s="8">
        <v>1</v>
      </c>
      <c r="AK18" s="8">
        <v>2</v>
      </c>
      <c r="AL18" s="8">
        <v>6</v>
      </c>
      <c r="AM18" s="8">
        <v>8</v>
      </c>
      <c r="AN18" s="6">
        <v>2</v>
      </c>
      <c r="AO18" s="6">
        <v>3</v>
      </c>
      <c r="AP18" s="6">
        <v>4</v>
      </c>
      <c r="AQ18" s="6"/>
      <c r="AR18" s="6"/>
      <c r="AS18" s="6"/>
      <c r="AT18" s="8">
        <v>1</v>
      </c>
      <c r="AU18" s="8" t="s">
        <v>502</v>
      </c>
      <c r="AV18" s="8">
        <v>1</v>
      </c>
      <c r="AW18" s="8">
        <v>2</v>
      </c>
      <c r="AX18" s="8">
        <v>1</v>
      </c>
      <c r="AY18" s="8">
        <v>2</v>
      </c>
      <c r="AZ18" s="8"/>
      <c r="BA18" s="8">
        <v>2</v>
      </c>
      <c r="BB18" s="8"/>
      <c r="BC18" s="8">
        <v>1</v>
      </c>
      <c r="BD18" s="8">
        <v>2</v>
      </c>
      <c r="BE18" s="8">
        <v>2</v>
      </c>
      <c r="BF18" s="8">
        <v>2</v>
      </c>
      <c r="BG18" s="8"/>
    </row>
    <row r="19" spans="1:59" x14ac:dyDescent="0.3">
      <c r="A19" s="5" t="s">
        <v>89</v>
      </c>
      <c r="B19" s="6" t="s">
        <v>56</v>
      </c>
      <c r="C19" s="8">
        <v>1</v>
      </c>
      <c r="D19" s="8">
        <v>1</v>
      </c>
      <c r="E19" s="8">
        <v>1</v>
      </c>
      <c r="F19" s="8">
        <v>2</v>
      </c>
      <c r="G19" s="8">
        <v>1</v>
      </c>
      <c r="H19" s="8">
        <v>3</v>
      </c>
      <c r="I19" s="8">
        <v>1</v>
      </c>
      <c r="J19" s="8">
        <v>6</v>
      </c>
      <c r="K19" s="8">
        <v>1</v>
      </c>
      <c r="L19" s="8">
        <v>6</v>
      </c>
      <c r="M19" s="8">
        <v>1</v>
      </c>
      <c r="N19" s="8">
        <v>3</v>
      </c>
      <c r="O19" s="8">
        <v>1</v>
      </c>
      <c r="P19" s="8">
        <v>4</v>
      </c>
      <c r="Q19" s="8">
        <v>1</v>
      </c>
      <c r="R19" s="8">
        <v>8</v>
      </c>
      <c r="S19" s="8">
        <v>1</v>
      </c>
      <c r="T19" s="8">
        <v>9</v>
      </c>
      <c r="U19" s="8">
        <v>1</v>
      </c>
      <c r="V19" s="8">
        <v>2</v>
      </c>
      <c r="W19" s="8">
        <v>1</v>
      </c>
      <c r="X19" s="8">
        <v>18</v>
      </c>
      <c r="Y19" s="8">
        <v>2</v>
      </c>
      <c r="Z19" s="8"/>
      <c r="AA19" s="8"/>
      <c r="AB19" s="6">
        <v>1</v>
      </c>
      <c r="AC19" s="6">
        <v>2</v>
      </c>
      <c r="AD19" s="6">
        <v>3</v>
      </c>
      <c r="AE19" s="6">
        <v>7</v>
      </c>
      <c r="AF19" s="8">
        <v>2</v>
      </c>
      <c r="AG19" s="8">
        <v>1</v>
      </c>
      <c r="AH19" s="6">
        <v>4</v>
      </c>
      <c r="AI19" s="6"/>
      <c r="AJ19" s="8">
        <v>1</v>
      </c>
      <c r="AK19" s="8">
        <v>2</v>
      </c>
      <c r="AL19" s="8">
        <v>3</v>
      </c>
      <c r="AM19" s="8">
        <v>4</v>
      </c>
      <c r="AN19" s="6">
        <v>2</v>
      </c>
      <c r="AO19" s="6">
        <v>3</v>
      </c>
      <c r="AP19" s="6">
        <v>4</v>
      </c>
      <c r="AQ19" s="6"/>
      <c r="AR19" s="6"/>
      <c r="AS19" s="6"/>
      <c r="AT19" s="8">
        <v>1</v>
      </c>
      <c r="AU19" s="8" t="s">
        <v>503</v>
      </c>
      <c r="AV19" s="8">
        <v>2</v>
      </c>
      <c r="AW19" s="8">
        <v>1</v>
      </c>
      <c r="AX19" s="8">
        <v>1</v>
      </c>
      <c r="AY19" s="8">
        <v>1</v>
      </c>
      <c r="AZ19" s="8">
        <v>1</v>
      </c>
      <c r="BA19" s="8">
        <v>2</v>
      </c>
      <c r="BB19" s="8"/>
      <c r="BC19" s="8">
        <v>3</v>
      </c>
      <c r="BD19" s="8">
        <v>2</v>
      </c>
      <c r="BE19" s="8">
        <v>2</v>
      </c>
      <c r="BF19" s="8">
        <v>2</v>
      </c>
      <c r="BG19" s="8"/>
    </row>
    <row r="20" spans="1:59" x14ac:dyDescent="0.3">
      <c r="A20" s="5" t="s">
        <v>91</v>
      </c>
      <c r="B20" s="6" t="s">
        <v>56</v>
      </c>
      <c r="C20" s="8">
        <v>2</v>
      </c>
      <c r="D20" s="8">
        <v>3</v>
      </c>
      <c r="E20" s="8">
        <v>1</v>
      </c>
      <c r="F20" s="8">
        <v>8</v>
      </c>
      <c r="G20" s="8">
        <v>1</v>
      </c>
      <c r="H20" s="8">
        <v>2</v>
      </c>
      <c r="I20" s="8">
        <v>1</v>
      </c>
      <c r="J20" s="8">
        <v>1</v>
      </c>
      <c r="K20" s="8">
        <v>1</v>
      </c>
      <c r="L20" s="8">
        <v>6</v>
      </c>
      <c r="M20" s="8">
        <v>1</v>
      </c>
      <c r="N20" s="8">
        <v>5</v>
      </c>
      <c r="O20" s="8">
        <v>1</v>
      </c>
      <c r="P20" s="8">
        <v>2</v>
      </c>
      <c r="Q20" s="8">
        <v>1</v>
      </c>
      <c r="R20" s="8">
        <v>4</v>
      </c>
      <c r="S20" s="8">
        <v>1</v>
      </c>
      <c r="T20" s="8">
        <v>9</v>
      </c>
      <c r="U20" s="8">
        <v>1</v>
      </c>
      <c r="V20" s="8">
        <v>2</v>
      </c>
      <c r="W20" s="8">
        <v>1</v>
      </c>
      <c r="X20" s="8">
        <v>5</v>
      </c>
      <c r="Y20" s="8">
        <v>1</v>
      </c>
      <c r="Z20" s="8">
        <v>16</v>
      </c>
      <c r="AA20" s="8">
        <v>2</v>
      </c>
      <c r="AB20" s="6">
        <v>1</v>
      </c>
      <c r="AC20" s="6">
        <v>2</v>
      </c>
      <c r="AD20" s="6">
        <v>3</v>
      </c>
      <c r="AE20" s="6">
        <v>7</v>
      </c>
      <c r="AF20" s="8">
        <v>2</v>
      </c>
      <c r="AG20" s="8">
        <v>2</v>
      </c>
      <c r="AH20" s="6"/>
      <c r="AI20" s="6"/>
      <c r="AJ20" s="8">
        <v>1</v>
      </c>
      <c r="AK20" s="8">
        <v>2</v>
      </c>
      <c r="AL20" s="8">
        <v>8</v>
      </c>
      <c r="AM20" s="8"/>
      <c r="AN20" s="6">
        <v>2</v>
      </c>
      <c r="AO20" s="6">
        <v>3</v>
      </c>
      <c r="AP20" s="6">
        <v>4</v>
      </c>
      <c r="AQ20" s="6">
        <v>5</v>
      </c>
      <c r="AR20" s="6">
        <v>8</v>
      </c>
      <c r="AS20" s="6"/>
      <c r="AT20" s="8">
        <v>1</v>
      </c>
      <c r="AU20" s="8" t="s">
        <v>504</v>
      </c>
      <c r="AV20" s="8">
        <v>2</v>
      </c>
      <c r="AW20" s="8">
        <v>1</v>
      </c>
      <c r="AX20" s="8">
        <v>2</v>
      </c>
      <c r="AY20" s="8">
        <v>2</v>
      </c>
      <c r="AZ20" s="8"/>
      <c r="BA20" s="8">
        <v>2</v>
      </c>
      <c r="BB20" s="8"/>
      <c r="BC20" s="8">
        <v>1</v>
      </c>
      <c r="BD20" s="8">
        <v>2</v>
      </c>
      <c r="BE20" s="8">
        <v>2</v>
      </c>
      <c r="BF20" s="8">
        <v>2</v>
      </c>
      <c r="BG20" s="8"/>
    </row>
    <row r="21" spans="1:59" x14ac:dyDescent="0.3">
      <c r="A21" s="5" t="s">
        <v>93</v>
      </c>
      <c r="B21" s="6" t="s">
        <v>56</v>
      </c>
      <c r="C21" s="8">
        <v>1</v>
      </c>
      <c r="D21" s="8">
        <v>1</v>
      </c>
      <c r="E21" s="8">
        <v>1</v>
      </c>
      <c r="F21" s="8">
        <v>2</v>
      </c>
      <c r="G21" s="8">
        <v>1</v>
      </c>
      <c r="H21" s="8">
        <v>3</v>
      </c>
      <c r="I21" s="8">
        <v>1</v>
      </c>
      <c r="J21" s="8">
        <v>3</v>
      </c>
      <c r="K21" s="8">
        <v>1</v>
      </c>
      <c r="L21" s="8">
        <v>6</v>
      </c>
      <c r="M21" s="8">
        <v>1</v>
      </c>
      <c r="N21" s="8">
        <v>5</v>
      </c>
      <c r="O21" s="8">
        <v>1</v>
      </c>
      <c r="P21" s="8">
        <v>2</v>
      </c>
      <c r="Q21" s="8">
        <v>1</v>
      </c>
      <c r="R21" s="8">
        <v>3</v>
      </c>
      <c r="S21" s="8">
        <v>1</v>
      </c>
      <c r="T21" s="8">
        <v>9</v>
      </c>
      <c r="U21" s="8">
        <v>2</v>
      </c>
      <c r="V21" s="8">
        <v>2</v>
      </c>
      <c r="W21" s="8">
        <v>2</v>
      </c>
      <c r="X21" s="8">
        <v>5</v>
      </c>
      <c r="Y21" s="8">
        <v>2</v>
      </c>
      <c r="Z21" s="8">
        <v>18</v>
      </c>
      <c r="AA21" s="8">
        <v>2</v>
      </c>
      <c r="AB21" s="6">
        <v>1</v>
      </c>
      <c r="AC21" s="6">
        <v>2</v>
      </c>
      <c r="AD21" s="6">
        <v>3</v>
      </c>
      <c r="AE21" s="6">
        <v>7</v>
      </c>
      <c r="AF21" s="8">
        <v>2</v>
      </c>
      <c r="AG21" s="8">
        <v>2</v>
      </c>
      <c r="AH21" s="6"/>
      <c r="AI21" s="6"/>
      <c r="AJ21" s="8">
        <v>1</v>
      </c>
      <c r="AK21" s="8">
        <v>2</v>
      </c>
      <c r="AL21" s="8">
        <v>8</v>
      </c>
      <c r="AM21" s="8"/>
      <c r="AN21" s="6">
        <v>1</v>
      </c>
      <c r="AO21" s="6">
        <v>2</v>
      </c>
      <c r="AP21" s="6">
        <v>3</v>
      </c>
      <c r="AQ21" s="6">
        <v>4</v>
      </c>
      <c r="AR21" s="6">
        <v>5</v>
      </c>
      <c r="AS21" s="6"/>
      <c r="AT21" s="8">
        <v>1</v>
      </c>
      <c r="AU21" s="8" t="s">
        <v>505</v>
      </c>
      <c r="AV21" s="8">
        <v>2</v>
      </c>
      <c r="AW21" s="8">
        <v>2</v>
      </c>
      <c r="AX21" s="8">
        <v>2</v>
      </c>
      <c r="AY21" s="8">
        <v>2</v>
      </c>
      <c r="AZ21" s="8"/>
      <c r="BA21" s="8">
        <v>2</v>
      </c>
      <c r="BB21" s="8"/>
      <c r="BC21" s="8">
        <v>4</v>
      </c>
      <c r="BD21" s="8">
        <v>2</v>
      </c>
      <c r="BE21" s="8">
        <v>2</v>
      </c>
      <c r="BF21" s="8">
        <v>2</v>
      </c>
      <c r="BG21" s="8"/>
    </row>
    <row r="22" spans="1:59" x14ac:dyDescent="0.3">
      <c r="A22" s="5" t="s">
        <v>95</v>
      </c>
      <c r="B22" s="6" t="s">
        <v>56</v>
      </c>
      <c r="C22" s="8">
        <v>1</v>
      </c>
      <c r="D22" s="8">
        <v>2</v>
      </c>
      <c r="E22" s="8">
        <v>1</v>
      </c>
      <c r="F22" s="8">
        <v>3</v>
      </c>
      <c r="G22" s="8">
        <v>1</v>
      </c>
      <c r="H22" s="8">
        <v>1</v>
      </c>
      <c r="I22" s="8">
        <v>2</v>
      </c>
      <c r="J22" s="8">
        <v>4</v>
      </c>
      <c r="K22" s="8">
        <v>2</v>
      </c>
      <c r="L22" s="8">
        <v>5</v>
      </c>
      <c r="M22" s="8">
        <v>1</v>
      </c>
      <c r="N22" s="8">
        <v>11</v>
      </c>
      <c r="O22" s="8">
        <v>2</v>
      </c>
      <c r="P22" s="8">
        <v>8</v>
      </c>
      <c r="Q22" s="8">
        <v>1</v>
      </c>
      <c r="R22" s="8">
        <v>15</v>
      </c>
      <c r="S22" s="8">
        <v>2</v>
      </c>
      <c r="T22" s="8">
        <v>9</v>
      </c>
      <c r="U22" s="8">
        <v>1</v>
      </c>
      <c r="V22" s="8">
        <v>2</v>
      </c>
      <c r="W22" s="8">
        <v>1</v>
      </c>
      <c r="X22" s="8">
        <v>18</v>
      </c>
      <c r="Y22" s="8">
        <v>1</v>
      </c>
      <c r="Z22" s="8">
        <v>17</v>
      </c>
      <c r="AA22" s="8">
        <v>2</v>
      </c>
      <c r="AB22" s="6">
        <v>1</v>
      </c>
      <c r="AC22" s="6">
        <v>2</v>
      </c>
      <c r="AD22" s="6">
        <v>3</v>
      </c>
      <c r="AE22" s="6">
        <v>7</v>
      </c>
      <c r="AF22" s="8">
        <v>2</v>
      </c>
      <c r="AG22" s="8">
        <v>2</v>
      </c>
      <c r="AH22" s="6"/>
      <c r="AI22" s="6"/>
      <c r="AJ22" s="8">
        <v>1</v>
      </c>
      <c r="AK22" s="8">
        <v>1</v>
      </c>
      <c r="AL22" s="8">
        <v>2</v>
      </c>
      <c r="AM22" s="8"/>
      <c r="AN22" s="6">
        <v>1</v>
      </c>
      <c r="AO22" s="6">
        <v>2</v>
      </c>
      <c r="AP22" s="6">
        <v>3</v>
      </c>
      <c r="AQ22" s="6">
        <v>4</v>
      </c>
      <c r="AR22" s="6">
        <v>5</v>
      </c>
      <c r="AS22" s="6">
        <v>6</v>
      </c>
      <c r="AT22" s="8">
        <v>1</v>
      </c>
      <c r="AU22" s="8" t="s">
        <v>506</v>
      </c>
      <c r="AV22" s="8">
        <v>1</v>
      </c>
      <c r="AW22" s="8">
        <v>1</v>
      </c>
      <c r="AX22" s="8">
        <v>2</v>
      </c>
      <c r="AY22" s="8">
        <v>2</v>
      </c>
      <c r="AZ22" s="8"/>
      <c r="BA22" s="8">
        <v>2</v>
      </c>
      <c r="BB22" s="8"/>
      <c r="BC22" s="8">
        <v>1</v>
      </c>
      <c r="BD22" s="8">
        <v>2</v>
      </c>
      <c r="BE22" s="8">
        <v>2</v>
      </c>
      <c r="BF22" s="8">
        <v>2</v>
      </c>
      <c r="BG22" s="8"/>
    </row>
    <row r="23" spans="1:59" x14ac:dyDescent="0.3">
      <c r="A23" s="5" t="s">
        <v>97</v>
      </c>
      <c r="B23" s="6" t="s">
        <v>56</v>
      </c>
      <c r="C23" s="8">
        <v>1</v>
      </c>
      <c r="D23" s="8">
        <v>1</v>
      </c>
      <c r="E23" s="8">
        <v>1</v>
      </c>
      <c r="F23" s="8">
        <v>2</v>
      </c>
      <c r="G23" s="8">
        <v>1</v>
      </c>
      <c r="H23" s="8">
        <v>3</v>
      </c>
      <c r="I23" s="8">
        <v>1</v>
      </c>
      <c r="J23" s="8">
        <v>4</v>
      </c>
      <c r="K23" s="8">
        <v>1</v>
      </c>
      <c r="L23" s="8">
        <v>5</v>
      </c>
      <c r="M23" s="8">
        <v>1</v>
      </c>
      <c r="N23" s="8">
        <v>2</v>
      </c>
      <c r="O23" s="8">
        <v>1</v>
      </c>
      <c r="P23" s="8">
        <v>8</v>
      </c>
      <c r="Q23" s="8">
        <v>2</v>
      </c>
      <c r="R23" s="8"/>
      <c r="S23" s="8"/>
      <c r="T23" s="8">
        <v>9</v>
      </c>
      <c r="U23" s="8">
        <v>2</v>
      </c>
      <c r="V23" s="8">
        <v>8</v>
      </c>
      <c r="W23" s="8">
        <v>2</v>
      </c>
      <c r="X23" s="8">
        <v>2</v>
      </c>
      <c r="Y23" s="8">
        <v>2</v>
      </c>
      <c r="Z23" s="8">
        <v>18</v>
      </c>
      <c r="AA23" s="8">
        <v>2</v>
      </c>
      <c r="AB23" s="6">
        <v>1</v>
      </c>
      <c r="AC23" s="6">
        <v>2</v>
      </c>
      <c r="AD23" s="6">
        <v>3</v>
      </c>
      <c r="AE23" s="6">
        <v>7</v>
      </c>
      <c r="AF23" s="8">
        <v>2</v>
      </c>
      <c r="AG23" s="8">
        <v>1</v>
      </c>
      <c r="AH23" s="6">
        <v>1</v>
      </c>
      <c r="AI23" s="6">
        <v>4</v>
      </c>
      <c r="AJ23" s="8">
        <v>1</v>
      </c>
      <c r="AK23" s="8">
        <v>6</v>
      </c>
      <c r="AL23" s="8"/>
      <c r="AM23" s="8"/>
      <c r="AN23" s="6">
        <v>1</v>
      </c>
      <c r="AO23" s="6">
        <v>2</v>
      </c>
      <c r="AP23" s="6">
        <v>3</v>
      </c>
      <c r="AQ23" s="6">
        <v>5</v>
      </c>
      <c r="AR23" s="6"/>
      <c r="AS23" s="6"/>
      <c r="AT23" s="8">
        <v>1</v>
      </c>
      <c r="AU23" s="8" t="s">
        <v>507</v>
      </c>
      <c r="AV23" s="8">
        <v>1</v>
      </c>
      <c r="AW23" s="8">
        <v>2</v>
      </c>
      <c r="AX23" s="8">
        <v>2</v>
      </c>
      <c r="AY23" s="8">
        <v>2</v>
      </c>
      <c r="AZ23" s="8"/>
      <c r="BA23" s="8">
        <v>2</v>
      </c>
      <c r="BB23" s="8"/>
      <c r="BC23" s="8">
        <v>3</v>
      </c>
      <c r="BD23" s="8">
        <v>2</v>
      </c>
      <c r="BE23" s="8">
        <v>2</v>
      </c>
      <c r="BF23" s="8">
        <v>2</v>
      </c>
      <c r="BG23" s="8"/>
    </row>
    <row r="24" spans="1:59" x14ac:dyDescent="0.3">
      <c r="A24" s="5" t="s">
        <v>99</v>
      </c>
      <c r="B24" s="6" t="s">
        <v>56</v>
      </c>
      <c r="C24" s="8">
        <v>1</v>
      </c>
      <c r="D24" s="8">
        <v>2</v>
      </c>
      <c r="E24" s="8">
        <v>1</v>
      </c>
      <c r="F24" s="8">
        <v>3</v>
      </c>
      <c r="G24" s="8">
        <v>1</v>
      </c>
      <c r="H24" s="8">
        <v>4</v>
      </c>
      <c r="I24" s="8">
        <v>1</v>
      </c>
      <c r="J24" s="8">
        <v>1</v>
      </c>
      <c r="K24" s="8">
        <v>1</v>
      </c>
      <c r="L24" s="8">
        <v>5</v>
      </c>
      <c r="M24" s="8">
        <v>1</v>
      </c>
      <c r="N24" s="8">
        <v>2</v>
      </c>
      <c r="O24" s="8">
        <v>1</v>
      </c>
      <c r="P24" s="8">
        <v>8</v>
      </c>
      <c r="Q24" s="8">
        <v>1</v>
      </c>
      <c r="R24" s="8">
        <v>15</v>
      </c>
      <c r="S24" s="8">
        <v>1</v>
      </c>
      <c r="T24" s="8">
        <v>9</v>
      </c>
      <c r="U24" s="8">
        <v>1</v>
      </c>
      <c r="V24" s="8">
        <v>2</v>
      </c>
      <c r="W24" s="8">
        <v>1</v>
      </c>
      <c r="X24" s="8">
        <v>18</v>
      </c>
      <c r="Y24" s="8">
        <v>1</v>
      </c>
      <c r="Z24" s="8">
        <v>17</v>
      </c>
      <c r="AA24" s="8">
        <v>2</v>
      </c>
      <c r="AB24" s="6">
        <v>2</v>
      </c>
      <c r="AC24" s="6">
        <v>3</v>
      </c>
      <c r="AD24" s="6"/>
      <c r="AE24" s="6">
        <v>6</v>
      </c>
      <c r="AF24" s="8">
        <v>2</v>
      </c>
      <c r="AG24" s="8">
        <v>2</v>
      </c>
      <c r="AH24" s="6"/>
      <c r="AI24" s="6"/>
      <c r="AJ24" s="8">
        <v>1</v>
      </c>
      <c r="AK24" s="8">
        <v>2</v>
      </c>
      <c r="AL24" s="8">
        <v>5</v>
      </c>
      <c r="AM24" s="8">
        <v>7</v>
      </c>
      <c r="AN24" s="6">
        <v>1</v>
      </c>
      <c r="AO24" s="6">
        <v>2</v>
      </c>
      <c r="AP24" s="6">
        <v>4</v>
      </c>
      <c r="AQ24" s="6">
        <v>5</v>
      </c>
      <c r="AR24" s="6"/>
      <c r="AS24" s="6"/>
      <c r="AT24" s="8">
        <v>1</v>
      </c>
      <c r="AU24" s="8" t="s">
        <v>508</v>
      </c>
      <c r="AV24" s="8">
        <v>1</v>
      </c>
      <c r="AW24" s="8">
        <v>1</v>
      </c>
      <c r="AX24" s="8">
        <v>2</v>
      </c>
      <c r="AY24" s="8">
        <v>2</v>
      </c>
      <c r="AZ24" s="8"/>
      <c r="BA24" s="8">
        <v>2</v>
      </c>
      <c r="BB24" s="8"/>
      <c r="BC24" s="8">
        <v>5</v>
      </c>
      <c r="BD24" s="8">
        <v>2</v>
      </c>
      <c r="BE24" s="8">
        <v>2</v>
      </c>
      <c r="BF24" s="8">
        <v>2</v>
      </c>
      <c r="BG24" s="8"/>
    </row>
    <row r="25" spans="1:59" x14ac:dyDescent="0.3">
      <c r="A25" s="5" t="s">
        <v>101</v>
      </c>
      <c r="B25" s="6" t="s">
        <v>56</v>
      </c>
      <c r="C25" s="8">
        <v>1</v>
      </c>
      <c r="D25" s="8">
        <v>3</v>
      </c>
      <c r="E25" s="8">
        <v>1</v>
      </c>
      <c r="F25" s="8">
        <v>2</v>
      </c>
      <c r="G25" s="8">
        <v>1</v>
      </c>
      <c r="H25" s="8">
        <v>4</v>
      </c>
      <c r="I25" s="8">
        <v>1</v>
      </c>
      <c r="J25" s="8">
        <v>1</v>
      </c>
      <c r="K25" s="8">
        <v>1</v>
      </c>
      <c r="L25" s="8">
        <v>5</v>
      </c>
      <c r="M25" s="8">
        <v>1</v>
      </c>
      <c r="N25" s="8">
        <v>2</v>
      </c>
      <c r="O25" s="8">
        <v>1</v>
      </c>
      <c r="P25" s="8">
        <v>15</v>
      </c>
      <c r="Q25" s="8">
        <v>1</v>
      </c>
      <c r="R25" s="8">
        <v>4</v>
      </c>
      <c r="S25" s="8">
        <v>1</v>
      </c>
      <c r="T25" s="8">
        <v>9</v>
      </c>
      <c r="U25" s="8">
        <v>1</v>
      </c>
      <c r="V25" s="8">
        <v>2</v>
      </c>
      <c r="W25" s="8">
        <v>1</v>
      </c>
      <c r="X25" s="8">
        <v>16</v>
      </c>
      <c r="Y25" s="8">
        <v>2</v>
      </c>
      <c r="Z25" s="8">
        <v>18</v>
      </c>
      <c r="AA25" s="8">
        <v>2</v>
      </c>
      <c r="AB25" s="6">
        <v>1</v>
      </c>
      <c r="AC25" s="6">
        <v>2</v>
      </c>
      <c r="AD25" s="6">
        <v>3</v>
      </c>
      <c r="AE25" s="6">
        <v>7</v>
      </c>
      <c r="AF25" s="8">
        <v>2</v>
      </c>
      <c r="AG25" s="8">
        <v>2</v>
      </c>
      <c r="AH25" s="6"/>
      <c r="AI25" s="6"/>
      <c r="AJ25" s="8">
        <v>1</v>
      </c>
      <c r="AK25" s="8">
        <v>1</v>
      </c>
      <c r="AL25" s="8">
        <v>2</v>
      </c>
      <c r="AM25" s="8"/>
      <c r="AN25" s="6">
        <v>1</v>
      </c>
      <c r="AO25" s="6">
        <v>2</v>
      </c>
      <c r="AP25" s="6">
        <v>3</v>
      </c>
      <c r="AQ25" s="6">
        <v>4</v>
      </c>
      <c r="AR25" s="6">
        <v>5</v>
      </c>
      <c r="AS25" s="6">
        <v>6</v>
      </c>
      <c r="AT25" s="8">
        <v>1</v>
      </c>
      <c r="AU25" s="8" t="s">
        <v>509</v>
      </c>
      <c r="AV25" s="8">
        <v>2</v>
      </c>
      <c r="AW25" s="8">
        <v>2</v>
      </c>
      <c r="AX25" s="8">
        <v>2</v>
      </c>
      <c r="AY25" s="8">
        <v>2</v>
      </c>
      <c r="AZ25" s="8"/>
      <c r="BA25" s="8">
        <v>2</v>
      </c>
      <c r="BB25" s="8"/>
      <c r="BC25" s="8">
        <v>5</v>
      </c>
      <c r="BD25" s="8">
        <v>2</v>
      </c>
      <c r="BE25" s="8">
        <v>2</v>
      </c>
      <c r="BF25" s="8">
        <v>2</v>
      </c>
      <c r="BG25" s="8"/>
    </row>
    <row r="26" spans="1:59" x14ac:dyDescent="0.3">
      <c r="A26" s="5" t="s">
        <v>103</v>
      </c>
      <c r="B26" s="6" t="s">
        <v>56</v>
      </c>
      <c r="C26" s="8">
        <v>2</v>
      </c>
      <c r="D26" s="8">
        <v>3</v>
      </c>
      <c r="E26" s="8">
        <v>1</v>
      </c>
      <c r="F26" s="8">
        <v>12</v>
      </c>
      <c r="G26" s="8">
        <v>1</v>
      </c>
      <c r="H26" s="8">
        <v>2</v>
      </c>
      <c r="I26" s="8">
        <v>1</v>
      </c>
      <c r="J26" s="8">
        <v>1</v>
      </c>
      <c r="K26" s="8">
        <v>1</v>
      </c>
      <c r="L26" s="8">
        <v>5</v>
      </c>
      <c r="M26" s="8">
        <v>1</v>
      </c>
      <c r="N26" s="8">
        <v>6</v>
      </c>
      <c r="O26" s="8">
        <v>1</v>
      </c>
      <c r="P26" s="8">
        <v>11</v>
      </c>
      <c r="Q26" s="8">
        <v>2</v>
      </c>
      <c r="R26" s="8">
        <v>7</v>
      </c>
      <c r="S26" s="8">
        <v>1</v>
      </c>
      <c r="T26" s="8">
        <v>9</v>
      </c>
      <c r="U26" s="8">
        <v>1</v>
      </c>
      <c r="V26" s="8">
        <v>2</v>
      </c>
      <c r="W26" s="8">
        <v>1</v>
      </c>
      <c r="X26" s="8">
        <v>16</v>
      </c>
      <c r="Y26" s="8">
        <v>2</v>
      </c>
      <c r="Z26" s="8"/>
      <c r="AA26" s="8"/>
      <c r="AB26" s="6">
        <v>1</v>
      </c>
      <c r="AC26" s="6">
        <v>2</v>
      </c>
      <c r="AD26" s="6">
        <v>3</v>
      </c>
      <c r="AE26" s="6">
        <v>7</v>
      </c>
      <c r="AF26" s="8">
        <v>2</v>
      </c>
      <c r="AG26" s="8">
        <v>2</v>
      </c>
      <c r="AH26" s="6"/>
      <c r="AI26" s="6"/>
      <c r="AJ26" s="8">
        <v>1</v>
      </c>
      <c r="AK26" s="8">
        <v>1</v>
      </c>
      <c r="AL26" s="8">
        <v>2</v>
      </c>
      <c r="AM26" s="8"/>
      <c r="AN26" s="6">
        <v>1</v>
      </c>
      <c r="AO26" s="6">
        <v>2</v>
      </c>
      <c r="AP26" s="6">
        <v>3</v>
      </c>
      <c r="AQ26" s="6">
        <v>5</v>
      </c>
      <c r="AR26" s="6"/>
      <c r="AS26" s="6"/>
      <c r="AT26" s="8">
        <v>1</v>
      </c>
      <c r="AU26" s="8" t="s">
        <v>509</v>
      </c>
      <c r="AV26" s="8">
        <v>2</v>
      </c>
      <c r="AW26" s="8">
        <v>2</v>
      </c>
      <c r="AX26" s="8">
        <v>2</v>
      </c>
      <c r="AY26" s="8">
        <v>2</v>
      </c>
      <c r="AZ26" s="8"/>
      <c r="BA26" s="8">
        <v>2</v>
      </c>
      <c r="BB26" s="8"/>
      <c r="BC26" s="8">
        <v>5</v>
      </c>
      <c r="BD26" s="8">
        <v>2</v>
      </c>
      <c r="BE26" s="8">
        <v>2</v>
      </c>
      <c r="BF26" s="8">
        <v>2</v>
      </c>
      <c r="BG26" s="8"/>
    </row>
    <row r="27" spans="1:59" x14ac:dyDescent="0.3">
      <c r="A27" s="5" t="s">
        <v>104</v>
      </c>
      <c r="B27" s="6" t="s">
        <v>105</v>
      </c>
      <c r="C27" s="8">
        <v>1</v>
      </c>
      <c r="D27" s="8">
        <v>1</v>
      </c>
      <c r="E27" s="8">
        <v>1</v>
      </c>
      <c r="F27" s="8">
        <v>12</v>
      </c>
      <c r="G27" s="8">
        <v>1</v>
      </c>
      <c r="H27" s="8">
        <v>14</v>
      </c>
      <c r="I27" s="8">
        <v>2</v>
      </c>
      <c r="J27" s="8"/>
      <c r="K27" s="8"/>
      <c r="L27" s="8">
        <v>5</v>
      </c>
      <c r="M27" s="8">
        <v>1</v>
      </c>
      <c r="N27" s="8">
        <v>4</v>
      </c>
      <c r="O27" s="8">
        <v>1</v>
      </c>
      <c r="P27" s="8">
        <v>12</v>
      </c>
      <c r="Q27" s="8">
        <v>2</v>
      </c>
      <c r="R27" s="8"/>
      <c r="S27" s="8"/>
      <c r="T27" s="8">
        <v>9</v>
      </c>
      <c r="U27" s="8">
        <v>1</v>
      </c>
      <c r="V27" s="8">
        <v>2</v>
      </c>
      <c r="W27" s="8">
        <v>1</v>
      </c>
      <c r="X27" s="8">
        <v>14</v>
      </c>
      <c r="Y27" s="8">
        <v>2</v>
      </c>
      <c r="Z27" s="8"/>
      <c r="AA27" s="8"/>
      <c r="AB27" s="6">
        <v>3</v>
      </c>
      <c r="AC27" s="6"/>
      <c r="AD27" s="6"/>
      <c r="AE27" s="6">
        <v>2</v>
      </c>
      <c r="AF27" s="8">
        <v>1</v>
      </c>
      <c r="AG27" s="8">
        <v>1</v>
      </c>
      <c r="AH27" s="6">
        <v>2</v>
      </c>
      <c r="AI27" s="6"/>
      <c r="AJ27" s="8">
        <v>1</v>
      </c>
      <c r="AK27" s="8">
        <v>1</v>
      </c>
      <c r="AL27" s="8">
        <v>2</v>
      </c>
      <c r="AM27" s="8"/>
      <c r="AN27" s="6">
        <v>1</v>
      </c>
      <c r="AO27" s="6">
        <v>2</v>
      </c>
      <c r="AP27" s="6">
        <v>3</v>
      </c>
      <c r="AQ27" s="6">
        <v>6</v>
      </c>
      <c r="AR27" s="6"/>
      <c r="AS27" s="6"/>
      <c r="AT27" s="8">
        <v>1</v>
      </c>
      <c r="AU27" s="8" t="s">
        <v>510</v>
      </c>
      <c r="AV27" s="8">
        <v>1</v>
      </c>
      <c r="AW27" s="8">
        <v>2</v>
      </c>
      <c r="AX27" s="8">
        <v>2</v>
      </c>
      <c r="AY27" s="8">
        <v>2</v>
      </c>
      <c r="AZ27" s="8"/>
      <c r="BA27" s="8">
        <v>2</v>
      </c>
      <c r="BB27" s="8"/>
      <c r="BC27" s="8">
        <v>1</v>
      </c>
      <c r="BD27" s="8">
        <v>2</v>
      </c>
      <c r="BE27" s="8">
        <v>2</v>
      </c>
      <c r="BF27" s="8">
        <v>2</v>
      </c>
      <c r="BG27" s="8"/>
    </row>
    <row r="28" spans="1:59" x14ac:dyDescent="0.3">
      <c r="A28" s="5" t="s">
        <v>107</v>
      </c>
      <c r="B28" s="6" t="s">
        <v>105</v>
      </c>
      <c r="C28" s="8">
        <v>2</v>
      </c>
      <c r="D28" s="8">
        <v>1</v>
      </c>
      <c r="E28" s="8">
        <v>2</v>
      </c>
      <c r="F28" s="8">
        <v>2</v>
      </c>
      <c r="G28" s="8">
        <v>1</v>
      </c>
      <c r="H28" s="8">
        <v>8</v>
      </c>
      <c r="I28" s="8">
        <v>1</v>
      </c>
      <c r="J28" s="8">
        <v>3</v>
      </c>
      <c r="K28" s="8">
        <v>1</v>
      </c>
      <c r="L28" s="8">
        <v>5</v>
      </c>
      <c r="M28" s="8">
        <v>2</v>
      </c>
      <c r="N28" s="8">
        <v>7</v>
      </c>
      <c r="O28" s="8">
        <v>1</v>
      </c>
      <c r="P28" s="8">
        <v>2</v>
      </c>
      <c r="Q28" s="8">
        <v>1</v>
      </c>
      <c r="R28" s="8">
        <v>13</v>
      </c>
      <c r="S28" s="8">
        <v>2</v>
      </c>
      <c r="T28" s="8">
        <v>9</v>
      </c>
      <c r="U28" s="8">
        <v>1</v>
      </c>
      <c r="V28" s="8">
        <v>17</v>
      </c>
      <c r="W28" s="8">
        <v>2</v>
      </c>
      <c r="X28" s="8"/>
      <c r="Y28" s="8"/>
      <c r="Z28" s="8"/>
      <c r="AA28" s="8"/>
      <c r="AB28" s="6">
        <v>3</v>
      </c>
      <c r="AC28" s="6"/>
      <c r="AD28" s="6"/>
      <c r="AE28" s="6">
        <v>2</v>
      </c>
      <c r="AF28" s="8">
        <v>1</v>
      </c>
      <c r="AG28" s="8">
        <v>2</v>
      </c>
      <c r="AH28" s="6"/>
      <c r="AI28" s="6"/>
      <c r="AJ28" s="8">
        <v>1</v>
      </c>
      <c r="AK28" s="8">
        <v>1</v>
      </c>
      <c r="AL28" s="8">
        <v>6</v>
      </c>
      <c r="AM28" s="8"/>
      <c r="AN28" s="6">
        <v>1</v>
      </c>
      <c r="AO28" s="6">
        <v>2</v>
      </c>
      <c r="AP28" s="6">
        <v>3</v>
      </c>
      <c r="AQ28" s="6">
        <v>4</v>
      </c>
      <c r="AR28" s="6">
        <v>5</v>
      </c>
      <c r="AS28" s="6"/>
      <c r="AT28" s="8">
        <v>1</v>
      </c>
      <c r="AU28" s="8" t="s">
        <v>511</v>
      </c>
      <c r="AV28" s="8">
        <v>2</v>
      </c>
      <c r="AW28" s="8">
        <v>2</v>
      </c>
      <c r="AX28" s="8">
        <v>2</v>
      </c>
      <c r="AY28" s="8">
        <v>2</v>
      </c>
      <c r="AZ28" s="8"/>
      <c r="BA28" s="8">
        <v>2</v>
      </c>
      <c r="BB28" s="8"/>
      <c r="BC28" s="8">
        <v>1</v>
      </c>
      <c r="BD28" s="8">
        <v>2</v>
      </c>
      <c r="BE28" s="8">
        <v>2</v>
      </c>
      <c r="BF28" s="8">
        <v>2</v>
      </c>
      <c r="BG28" s="8"/>
    </row>
    <row r="29" spans="1:59" x14ac:dyDescent="0.3">
      <c r="A29" s="5" t="s">
        <v>108</v>
      </c>
      <c r="B29" s="6" t="s">
        <v>105</v>
      </c>
      <c r="C29" s="8">
        <v>2</v>
      </c>
      <c r="D29" s="8">
        <v>1</v>
      </c>
      <c r="E29" s="8">
        <v>1</v>
      </c>
      <c r="F29" s="8">
        <v>10</v>
      </c>
      <c r="G29" s="8">
        <v>2</v>
      </c>
      <c r="H29" s="8"/>
      <c r="I29" s="8"/>
      <c r="J29" s="8"/>
      <c r="K29" s="8"/>
      <c r="L29" s="8">
        <v>2</v>
      </c>
      <c r="M29" s="8">
        <v>1</v>
      </c>
      <c r="N29" s="8">
        <v>5</v>
      </c>
      <c r="O29" s="8">
        <v>1</v>
      </c>
      <c r="P29" s="8">
        <v>3</v>
      </c>
      <c r="Q29" s="8">
        <v>1</v>
      </c>
      <c r="R29" s="8">
        <v>13</v>
      </c>
      <c r="S29" s="8">
        <v>2</v>
      </c>
      <c r="T29" s="8">
        <v>9</v>
      </c>
      <c r="U29" s="8">
        <v>1</v>
      </c>
      <c r="V29" s="8">
        <v>12</v>
      </c>
      <c r="W29" s="8">
        <v>1</v>
      </c>
      <c r="X29" s="8">
        <v>2</v>
      </c>
      <c r="Y29" s="8">
        <v>1</v>
      </c>
      <c r="Z29" s="8"/>
      <c r="AA29" s="8"/>
      <c r="AB29" s="6">
        <v>3</v>
      </c>
      <c r="AC29" s="6"/>
      <c r="AD29" s="6"/>
      <c r="AE29" s="6">
        <v>2</v>
      </c>
      <c r="AF29" s="8">
        <v>1</v>
      </c>
      <c r="AG29" s="8">
        <v>1</v>
      </c>
      <c r="AH29" s="6">
        <v>3</v>
      </c>
      <c r="AI29" s="6"/>
      <c r="AJ29" s="8">
        <v>1</v>
      </c>
      <c r="AK29" s="8">
        <v>3</v>
      </c>
      <c r="AL29" s="8">
        <v>5</v>
      </c>
      <c r="AM29" s="8"/>
      <c r="AN29" s="6">
        <v>1</v>
      </c>
      <c r="AO29" s="6">
        <v>2</v>
      </c>
      <c r="AP29" s="6">
        <v>4</v>
      </c>
      <c r="AQ29" s="6"/>
      <c r="AR29" s="6"/>
      <c r="AS29" s="6"/>
      <c r="AT29" s="8">
        <v>1</v>
      </c>
      <c r="AU29" s="8" t="s">
        <v>512</v>
      </c>
      <c r="AV29" s="8">
        <v>2</v>
      </c>
      <c r="AW29" s="8">
        <v>2</v>
      </c>
      <c r="AX29" s="8">
        <v>2</v>
      </c>
      <c r="AY29" s="8">
        <v>2</v>
      </c>
      <c r="AZ29" s="8"/>
      <c r="BA29" s="8">
        <v>2</v>
      </c>
      <c r="BB29" s="8"/>
      <c r="BC29" s="8">
        <v>1</v>
      </c>
      <c r="BD29" s="8">
        <v>2</v>
      </c>
      <c r="BE29" s="8">
        <v>2</v>
      </c>
      <c r="BF29" s="8">
        <v>2</v>
      </c>
      <c r="BG29" s="8"/>
    </row>
    <row r="30" spans="1:59" x14ac:dyDescent="0.3">
      <c r="A30" s="5" t="s">
        <v>110</v>
      </c>
      <c r="B30" s="6" t="s">
        <v>105</v>
      </c>
      <c r="C30" s="8">
        <v>1</v>
      </c>
      <c r="D30" s="8">
        <v>12</v>
      </c>
      <c r="E30" s="8">
        <v>1</v>
      </c>
      <c r="F30" s="8">
        <v>10</v>
      </c>
      <c r="G30" s="8">
        <v>2</v>
      </c>
      <c r="H30" s="8">
        <v>2</v>
      </c>
      <c r="I30" s="8">
        <v>1</v>
      </c>
      <c r="J30" s="8"/>
      <c r="K30" s="8"/>
      <c r="L30" s="8">
        <v>5</v>
      </c>
      <c r="M30" s="8">
        <v>1</v>
      </c>
      <c r="N30" s="8">
        <v>17</v>
      </c>
      <c r="O30" s="8">
        <v>1</v>
      </c>
      <c r="P30" s="8"/>
      <c r="Q30" s="8"/>
      <c r="R30" s="8"/>
      <c r="S30" s="8"/>
      <c r="T30" s="8">
        <v>2</v>
      </c>
      <c r="U30" s="8">
        <v>2</v>
      </c>
      <c r="V30" s="8">
        <v>9</v>
      </c>
      <c r="W30" s="8">
        <v>1</v>
      </c>
      <c r="X30" s="8">
        <v>14</v>
      </c>
      <c r="Y30" s="8">
        <v>2</v>
      </c>
      <c r="Z30" s="8"/>
      <c r="AA30" s="8"/>
      <c r="AB30" s="6">
        <v>3</v>
      </c>
      <c r="AC30" s="6"/>
      <c r="AD30" s="6"/>
      <c r="AE30" s="6">
        <v>2</v>
      </c>
      <c r="AF30" s="8">
        <v>1</v>
      </c>
      <c r="AG30" s="8">
        <v>1</v>
      </c>
      <c r="AH30" s="6">
        <v>3</v>
      </c>
      <c r="AI30" s="6"/>
      <c r="AJ30" s="8">
        <v>2</v>
      </c>
      <c r="AK30" s="8"/>
      <c r="AL30" s="8"/>
      <c r="AM30" s="8"/>
      <c r="AN30" s="6">
        <v>1</v>
      </c>
      <c r="AO30" s="6">
        <v>2</v>
      </c>
      <c r="AP30" s="6">
        <v>3</v>
      </c>
      <c r="AQ30" s="6">
        <v>6</v>
      </c>
      <c r="AR30" s="6"/>
      <c r="AS30" s="6"/>
      <c r="AT30" s="8">
        <v>1</v>
      </c>
      <c r="AU30" s="8" t="s">
        <v>513</v>
      </c>
      <c r="AV30" s="8">
        <v>2</v>
      </c>
      <c r="AW30" s="8">
        <v>1</v>
      </c>
      <c r="AX30" s="8">
        <v>2</v>
      </c>
      <c r="AY30" s="8">
        <v>2</v>
      </c>
      <c r="AZ30" s="8"/>
      <c r="BA30" s="8">
        <v>2</v>
      </c>
      <c r="BB30" s="8"/>
      <c r="BC30" s="8">
        <v>3</v>
      </c>
      <c r="BD30" s="8">
        <v>2</v>
      </c>
      <c r="BE30" s="8">
        <v>2</v>
      </c>
      <c r="BF30" s="8">
        <v>2</v>
      </c>
      <c r="BG30" s="8" t="s">
        <v>514</v>
      </c>
    </row>
    <row r="31" spans="1:59" x14ac:dyDescent="0.3">
      <c r="A31" s="5" t="s">
        <v>112</v>
      </c>
      <c r="B31" s="6" t="s">
        <v>105</v>
      </c>
      <c r="C31" s="8">
        <v>2</v>
      </c>
      <c r="D31" s="8">
        <v>1</v>
      </c>
      <c r="E31" s="8">
        <v>2</v>
      </c>
      <c r="F31" s="8">
        <v>2</v>
      </c>
      <c r="G31" s="8">
        <v>2</v>
      </c>
      <c r="H31" s="8">
        <v>12</v>
      </c>
      <c r="I31" s="8">
        <v>2</v>
      </c>
      <c r="J31" s="8"/>
      <c r="K31" s="8"/>
      <c r="L31" s="8">
        <v>3</v>
      </c>
      <c r="M31" s="8">
        <v>1</v>
      </c>
      <c r="N31" s="8">
        <v>14</v>
      </c>
      <c r="O31" s="8">
        <v>2</v>
      </c>
      <c r="P31" s="8">
        <v>7</v>
      </c>
      <c r="Q31" s="8">
        <v>1</v>
      </c>
      <c r="R31" s="8">
        <v>11</v>
      </c>
      <c r="S31" s="8">
        <v>1</v>
      </c>
      <c r="T31" s="8">
        <v>9</v>
      </c>
      <c r="U31" s="8">
        <v>1</v>
      </c>
      <c r="V31" s="8">
        <v>2</v>
      </c>
      <c r="W31" s="8">
        <v>1</v>
      </c>
      <c r="X31" s="8">
        <v>12</v>
      </c>
      <c r="Y31" s="8">
        <v>2</v>
      </c>
      <c r="Z31" s="8"/>
      <c r="AA31" s="8"/>
      <c r="AB31" s="6">
        <v>3</v>
      </c>
      <c r="AC31" s="6"/>
      <c r="AD31" s="6"/>
      <c r="AE31" s="6">
        <v>2</v>
      </c>
      <c r="AF31" s="8">
        <v>1</v>
      </c>
      <c r="AG31" s="8">
        <v>2</v>
      </c>
      <c r="AH31" s="6"/>
      <c r="AI31" s="6"/>
      <c r="AJ31" s="8">
        <v>1</v>
      </c>
      <c r="AK31" s="8">
        <v>3</v>
      </c>
      <c r="AL31" s="8">
        <v>7</v>
      </c>
      <c r="AM31" s="8"/>
      <c r="AN31" s="6">
        <v>1</v>
      </c>
      <c r="AO31" s="6">
        <v>2</v>
      </c>
      <c r="AP31" s="6">
        <v>3</v>
      </c>
      <c r="AQ31" s="6">
        <v>5</v>
      </c>
      <c r="AR31" s="6"/>
      <c r="AS31" s="6"/>
      <c r="AT31" s="8">
        <v>1</v>
      </c>
      <c r="AU31" s="8" t="s">
        <v>515</v>
      </c>
      <c r="AV31" s="8">
        <v>1</v>
      </c>
      <c r="AW31" s="8">
        <v>1</v>
      </c>
      <c r="AX31" s="8">
        <v>2</v>
      </c>
      <c r="AY31" s="8">
        <v>2</v>
      </c>
      <c r="AZ31" s="8"/>
      <c r="BA31" s="8">
        <v>2</v>
      </c>
      <c r="BB31" s="8"/>
      <c r="BC31" s="8">
        <v>1</v>
      </c>
      <c r="BD31" s="8">
        <v>2</v>
      </c>
      <c r="BE31" s="8">
        <v>2</v>
      </c>
      <c r="BF31" s="8">
        <v>2</v>
      </c>
      <c r="BG31" s="8"/>
    </row>
    <row r="32" spans="1:59" x14ac:dyDescent="0.3">
      <c r="A32" s="5" t="s">
        <v>114</v>
      </c>
      <c r="B32" s="6" t="s">
        <v>105</v>
      </c>
      <c r="C32" s="8">
        <v>1</v>
      </c>
      <c r="D32" s="8">
        <v>1</v>
      </c>
      <c r="E32" s="8">
        <v>1</v>
      </c>
      <c r="F32" s="8">
        <v>2</v>
      </c>
      <c r="G32" s="8">
        <v>1</v>
      </c>
      <c r="H32" s="8">
        <v>3</v>
      </c>
      <c r="I32" s="8">
        <v>1</v>
      </c>
      <c r="J32" s="8">
        <v>4</v>
      </c>
      <c r="K32" s="8">
        <v>1</v>
      </c>
      <c r="L32" s="8">
        <v>5</v>
      </c>
      <c r="M32" s="8">
        <v>1</v>
      </c>
      <c r="N32" s="8">
        <v>3</v>
      </c>
      <c r="O32" s="8">
        <v>1</v>
      </c>
      <c r="P32" s="8">
        <v>17</v>
      </c>
      <c r="Q32" s="8">
        <v>1</v>
      </c>
      <c r="R32" s="8"/>
      <c r="S32" s="8"/>
      <c r="T32" s="8">
        <v>5</v>
      </c>
      <c r="U32" s="8">
        <v>1</v>
      </c>
      <c r="V32" s="8">
        <v>9</v>
      </c>
      <c r="W32" s="8">
        <v>1</v>
      </c>
      <c r="X32" s="8">
        <v>14</v>
      </c>
      <c r="Y32" s="8">
        <v>2</v>
      </c>
      <c r="Z32" s="8"/>
      <c r="AA32" s="8"/>
      <c r="AB32" s="6">
        <v>3</v>
      </c>
      <c r="AC32" s="6"/>
      <c r="AD32" s="6"/>
      <c r="AE32" s="6">
        <v>2</v>
      </c>
      <c r="AF32" s="8">
        <v>1</v>
      </c>
      <c r="AG32" s="8">
        <v>1</v>
      </c>
      <c r="AH32" s="6">
        <v>3</v>
      </c>
      <c r="AI32" s="6"/>
      <c r="AJ32" s="8">
        <v>1</v>
      </c>
      <c r="AK32" s="8">
        <v>1</v>
      </c>
      <c r="AL32" s="8">
        <v>2</v>
      </c>
      <c r="AM32" s="8"/>
      <c r="AN32" s="6">
        <v>1</v>
      </c>
      <c r="AO32" s="6">
        <v>2</v>
      </c>
      <c r="AP32" s="6">
        <v>3</v>
      </c>
      <c r="AQ32" s="6">
        <v>6</v>
      </c>
      <c r="AR32" s="6"/>
      <c r="AS32" s="6"/>
      <c r="AT32" s="8">
        <v>1</v>
      </c>
      <c r="AU32" s="8" t="s">
        <v>515</v>
      </c>
      <c r="AV32" s="8">
        <v>1</v>
      </c>
      <c r="AW32" s="8">
        <v>1</v>
      </c>
      <c r="AX32" s="8">
        <v>2</v>
      </c>
      <c r="AY32" s="8">
        <v>2</v>
      </c>
      <c r="AZ32" s="8"/>
      <c r="BA32" s="8">
        <v>2</v>
      </c>
      <c r="BB32" s="8"/>
      <c r="BC32" s="8">
        <v>3</v>
      </c>
      <c r="BD32" s="8">
        <v>2</v>
      </c>
      <c r="BE32" s="8">
        <v>2</v>
      </c>
      <c r="BF32" s="8">
        <v>2</v>
      </c>
      <c r="BG32" s="8"/>
    </row>
    <row r="33" spans="1:59" x14ac:dyDescent="0.3">
      <c r="A33" s="5" t="s">
        <v>116</v>
      </c>
      <c r="B33" s="6" t="s">
        <v>105</v>
      </c>
      <c r="C33" s="8">
        <v>1</v>
      </c>
      <c r="D33" s="8">
        <v>1</v>
      </c>
      <c r="E33" s="8">
        <v>1</v>
      </c>
      <c r="F33" s="8">
        <v>3</v>
      </c>
      <c r="G33" s="8">
        <v>1</v>
      </c>
      <c r="H33" s="8">
        <v>6</v>
      </c>
      <c r="I33" s="8">
        <v>1</v>
      </c>
      <c r="J33" s="8"/>
      <c r="K33" s="8"/>
      <c r="L33" s="8">
        <v>5</v>
      </c>
      <c r="M33" s="8">
        <v>1</v>
      </c>
      <c r="N33" s="8">
        <v>7</v>
      </c>
      <c r="O33" s="8">
        <v>1</v>
      </c>
      <c r="P33" s="8">
        <v>11</v>
      </c>
      <c r="Q33" s="8">
        <v>1</v>
      </c>
      <c r="R33" s="8">
        <v>14</v>
      </c>
      <c r="S33" s="8">
        <v>2</v>
      </c>
      <c r="T33" s="8">
        <v>5</v>
      </c>
      <c r="U33" s="8">
        <v>1</v>
      </c>
      <c r="V33" s="8">
        <v>12</v>
      </c>
      <c r="W33" s="8">
        <v>1</v>
      </c>
      <c r="X33" s="8">
        <v>9</v>
      </c>
      <c r="Y33" s="8">
        <v>1</v>
      </c>
      <c r="Z33" s="8"/>
      <c r="AA33" s="8"/>
      <c r="AB33" s="6">
        <v>3</v>
      </c>
      <c r="AC33" s="6"/>
      <c r="AD33" s="6"/>
      <c r="AE33" s="6">
        <v>2</v>
      </c>
      <c r="AF33" s="8">
        <v>1</v>
      </c>
      <c r="AG33" s="8">
        <v>2</v>
      </c>
      <c r="AH33" s="6"/>
      <c r="AI33" s="6"/>
      <c r="AJ33" s="8">
        <v>1</v>
      </c>
      <c r="AK33" s="8">
        <v>1</v>
      </c>
      <c r="AL33" s="8">
        <v>4</v>
      </c>
      <c r="AM33" s="8"/>
      <c r="AN33" s="6">
        <v>1</v>
      </c>
      <c r="AO33" s="6">
        <v>2</v>
      </c>
      <c r="AP33" s="6">
        <v>3</v>
      </c>
      <c r="AQ33" s="6">
        <v>6</v>
      </c>
      <c r="AR33" s="6"/>
      <c r="AS33" s="6"/>
      <c r="AT33" s="8">
        <v>1</v>
      </c>
      <c r="AU33" s="8" t="s">
        <v>512</v>
      </c>
      <c r="AV33" s="8">
        <v>1</v>
      </c>
      <c r="AW33" s="8">
        <v>2</v>
      </c>
      <c r="AX33" s="8">
        <v>2</v>
      </c>
      <c r="AY33" s="8">
        <v>2</v>
      </c>
      <c r="AZ33" s="8"/>
      <c r="BA33" s="8">
        <v>2</v>
      </c>
      <c r="BB33" s="8"/>
      <c r="BC33" s="8">
        <v>1</v>
      </c>
      <c r="BD33" s="8">
        <v>2</v>
      </c>
      <c r="BE33" s="8">
        <v>2</v>
      </c>
      <c r="BF33" s="8">
        <v>2</v>
      </c>
      <c r="BG33" s="8" t="s">
        <v>516</v>
      </c>
    </row>
    <row r="34" spans="1:59" x14ac:dyDescent="0.3">
      <c r="A34" s="5" t="s">
        <v>118</v>
      </c>
      <c r="B34" s="6" t="s">
        <v>105</v>
      </c>
      <c r="C34" s="8">
        <v>2</v>
      </c>
      <c r="D34" s="8">
        <v>3</v>
      </c>
      <c r="E34" s="8">
        <v>2</v>
      </c>
      <c r="F34" s="8">
        <v>1</v>
      </c>
      <c r="G34" s="8">
        <v>2</v>
      </c>
      <c r="H34" s="8">
        <v>6</v>
      </c>
      <c r="I34" s="8">
        <v>1</v>
      </c>
      <c r="J34" s="8"/>
      <c r="K34" s="8"/>
      <c r="L34" s="8">
        <v>5</v>
      </c>
      <c r="M34" s="8">
        <v>1</v>
      </c>
      <c r="N34" s="8">
        <v>6</v>
      </c>
      <c r="O34" s="8">
        <v>2</v>
      </c>
      <c r="P34" s="8">
        <v>4</v>
      </c>
      <c r="Q34" s="8">
        <v>2</v>
      </c>
      <c r="R34" s="8"/>
      <c r="S34" s="8"/>
      <c r="T34" s="8">
        <v>5</v>
      </c>
      <c r="U34" s="8">
        <v>2</v>
      </c>
      <c r="V34" s="8">
        <v>9</v>
      </c>
      <c r="W34" s="8">
        <v>1</v>
      </c>
      <c r="X34" s="8"/>
      <c r="Y34" s="8"/>
      <c r="Z34" s="8"/>
      <c r="AA34" s="8"/>
      <c r="AB34" s="6">
        <v>3</v>
      </c>
      <c r="AC34" s="6"/>
      <c r="AD34" s="6"/>
      <c r="AE34" s="6">
        <v>2</v>
      </c>
      <c r="AF34" s="8">
        <v>1</v>
      </c>
      <c r="AG34" s="8">
        <v>1</v>
      </c>
      <c r="AH34" s="6">
        <v>3</v>
      </c>
      <c r="AI34" s="6"/>
      <c r="AJ34" s="8">
        <v>2</v>
      </c>
      <c r="AK34" s="8"/>
      <c r="AL34" s="8"/>
      <c r="AM34" s="8"/>
      <c r="AN34" s="6">
        <v>1</v>
      </c>
      <c r="AO34" s="6">
        <v>2</v>
      </c>
      <c r="AP34" s="6">
        <v>6</v>
      </c>
      <c r="AQ34" s="6"/>
      <c r="AR34" s="6"/>
      <c r="AS34" s="6"/>
      <c r="AT34" s="8">
        <v>1</v>
      </c>
      <c r="AU34" s="8" t="s">
        <v>512</v>
      </c>
      <c r="AV34" s="8">
        <v>1</v>
      </c>
      <c r="AW34" s="8">
        <v>1</v>
      </c>
      <c r="AX34" s="8">
        <v>2</v>
      </c>
      <c r="AY34" s="8">
        <v>2</v>
      </c>
      <c r="AZ34" s="8"/>
      <c r="BA34" s="8">
        <v>2</v>
      </c>
      <c r="BB34" s="8"/>
      <c r="BC34" s="8">
        <v>3</v>
      </c>
      <c r="BD34" s="8">
        <v>2</v>
      </c>
      <c r="BE34" s="8">
        <v>2</v>
      </c>
      <c r="BF34" s="8">
        <v>2</v>
      </c>
      <c r="BG34" s="8"/>
    </row>
    <row r="35" spans="1:59" x14ac:dyDescent="0.3">
      <c r="A35" s="5" t="s">
        <v>120</v>
      </c>
      <c r="B35" s="6" t="s">
        <v>105</v>
      </c>
      <c r="C35" s="8">
        <v>2</v>
      </c>
      <c r="D35" s="8">
        <v>1</v>
      </c>
      <c r="E35" s="8">
        <v>1</v>
      </c>
      <c r="F35" s="8">
        <v>2</v>
      </c>
      <c r="G35" s="8">
        <v>1</v>
      </c>
      <c r="H35" s="8">
        <v>3</v>
      </c>
      <c r="I35" s="8">
        <v>1</v>
      </c>
      <c r="J35" s="8">
        <v>6</v>
      </c>
      <c r="K35" s="8">
        <v>1</v>
      </c>
      <c r="L35" s="8">
        <v>5</v>
      </c>
      <c r="M35" s="8">
        <v>1</v>
      </c>
      <c r="N35" s="8">
        <v>11</v>
      </c>
      <c r="O35" s="8">
        <v>1</v>
      </c>
      <c r="P35" s="8">
        <v>8</v>
      </c>
      <c r="Q35" s="8">
        <v>1</v>
      </c>
      <c r="R35" s="8">
        <v>2</v>
      </c>
      <c r="S35" s="8">
        <v>1</v>
      </c>
      <c r="T35" s="8">
        <v>9</v>
      </c>
      <c r="U35" s="8">
        <v>1</v>
      </c>
      <c r="V35" s="8">
        <v>14</v>
      </c>
      <c r="W35" s="8">
        <v>2</v>
      </c>
      <c r="X35" s="8">
        <v>12</v>
      </c>
      <c r="Y35" s="8">
        <v>2</v>
      </c>
      <c r="Z35" s="8"/>
      <c r="AA35" s="8"/>
      <c r="AB35" s="6">
        <v>3</v>
      </c>
      <c r="AC35" s="6"/>
      <c r="AD35" s="6"/>
      <c r="AE35" s="6">
        <v>2</v>
      </c>
      <c r="AF35" s="8">
        <v>1</v>
      </c>
      <c r="AG35" s="8">
        <v>1</v>
      </c>
      <c r="AH35" s="6">
        <v>3</v>
      </c>
      <c r="AI35" s="6"/>
      <c r="AJ35" s="8">
        <v>1</v>
      </c>
      <c r="AK35" s="8">
        <v>1</v>
      </c>
      <c r="AL35" s="8">
        <v>5</v>
      </c>
      <c r="AM35" s="8"/>
      <c r="AN35" s="6">
        <v>1</v>
      </c>
      <c r="AO35" s="6">
        <v>2</v>
      </c>
      <c r="AP35" s="6">
        <v>4</v>
      </c>
      <c r="AQ35" s="6">
        <v>5</v>
      </c>
      <c r="AR35" s="6"/>
      <c r="AS35" s="6"/>
      <c r="AT35" s="8">
        <v>1</v>
      </c>
      <c r="AU35" s="8" t="s">
        <v>517</v>
      </c>
      <c r="AV35" s="8">
        <v>2</v>
      </c>
      <c r="AW35" s="8">
        <v>2</v>
      </c>
      <c r="AX35" s="8">
        <v>2</v>
      </c>
      <c r="AY35" s="8">
        <v>2</v>
      </c>
      <c r="AZ35" s="8"/>
      <c r="BA35" s="8">
        <v>2</v>
      </c>
      <c r="BB35" s="8"/>
      <c r="BC35" s="8">
        <v>4</v>
      </c>
      <c r="BD35" s="8">
        <v>2</v>
      </c>
      <c r="BE35" s="8">
        <v>2</v>
      </c>
      <c r="BF35" s="8">
        <v>2</v>
      </c>
      <c r="BG35" s="8"/>
    </row>
    <row r="36" spans="1:59" x14ac:dyDescent="0.3">
      <c r="A36" s="5" t="s">
        <v>122</v>
      </c>
      <c r="B36" s="6" t="s">
        <v>105</v>
      </c>
      <c r="C36" s="8">
        <v>1</v>
      </c>
      <c r="D36" s="8">
        <v>1</v>
      </c>
      <c r="E36" s="8">
        <v>1</v>
      </c>
      <c r="F36" s="8">
        <v>2</v>
      </c>
      <c r="G36" s="8">
        <v>1</v>
      </c>
      <c r="H36" s="8">
        <v>3</v>
      </c>
      <c r="I36" s="8">
        <v>1</v>
      </c>
      <c r="J36" s="8"/>
      <c r="K36" s="8"/>
      <c r="L36" s="8">
        <v>5</v>
      </c>
      <c r="M36" s="8">
        <v>1</v>
      </c>
      <c r="N36" s="8">
        <v>17</v>
      </c>
      <c r="O36" s="8">
        <v>2</v>
      </c>
      <c r="P36" s="8">
        <v>12</v>
      </c>
      <c r="Q36" s="8">
        <v>2</v>
      </c>
      <c r="R36" s="8"/>
      <c r="S36" s="8"/>
      <c r="T36" s="8">
        <v>9</v>
      </c>
      <c r="U36" s="8">
        <v>1</v>
      </c>
      <c r="V36" s="8">
        <v>2</v>
      </c>
      <c r="W36" s="8">
        <v>1</v>
      </c>
      <c r="X36" s="8">
        <v>14</v>
      </c>
      <c r="Y36" s="8">
        <v>2</v>
      </c>
      <c r="Z36" s="8"/>
      <c r="AA36" s="8"/>
      <c r="AB36" s="6">
        <v>3</v>
      </c>
      <c r="AC36" s="6"/>
      <c r="AD36" s="6"/>
      <c r="AE36" s="6">
        <v>2</v>
      </c>
      <c r="AF36" s="8">
        <v>1</v>
      </c>
      <c r="AG36" s="8">
        <v>2</v>
      </c>
      <c r="AH36" s="6"/>
      <c r="AI36" s="6"/>
      <c r="AJ36" s="8">
        <v>1</v>
      </c>
      <c r="AK36" s="8">
        <v>1</v>
      </c>
      <c r="AL36" s="8"/>
      <c r="AM36" s="8"/>
      <c r="AN36" s="6">
        <v>1</v>
      </c>
      <c r="AO36" s="6">
        <v>2</v>
      </c>
      <c r="AP36" s="6">
        <v>5</v>
      </c>
      <c r="AQ36" s="6"/>
      <c r="AR36" s="6"/>
      <c r="AS36" s="6"/>
      <c r="AT36" s="8">
        <v>1</v>
      </c>
      <c r="AU36" s="8" t="s">
        <v>518</v>
      </c>
      <c r="AV36" s="8">
        <v>2</v>
      </c>
      <c r="AW36" s="8">
        <v>2</v>
      </c>
      <c r="AX36" s="8">
        <v>2</v>
      </c>
      <c r="AY36" s="8">
        <v>2</v>
      </c>
      <c r="AZ36" s="8"/>
      <c r="BA36" s="8">
        <v>2</v>
      </c>
      <c r="BB36" s="8"/>
      <c r="BC36" s="8">
        <v>3</v>
      </c>
      <c r="BD36" s="8">
        <v>2</v>
      </c>
      <c r="BE36" s="8">
        <v>2</v>
      </c>
      <c r="BF36" s="8">
        <v>2</v>
      </c>
      <c r="BG36" s="8" t="s">
        <v>519</v>
      </c>
    </row>
    <row r="37" spans="1:59" x14ac:dyDescent="0.3">
      <c r="A37" s="5" t="s">
        <v>124</v>
      </c>
      <c r="B37" s="6" t="s">
        <v>105</v>
      </c>
      <c r="C37" s="8">
        <v>1</v>
      </c>
      <c r="D37" s="8">
        <v>1</v>
      </c>
      <c r="E37" s="8">
        <v>1</v>
      </c>
      <c r="F37" s="8">
        <v>2</v>
      </c>
      <c r="G37" s="8">
        <v>1</v>
      </c>
      <c r="H37" s="8">
        <v>3</v>
      </c>
      <c r="I37" s="8">
        <v>1</v>
      </c>
      <c r="J37" s="8"/>
      <c r="K37" s="8"/>
      <c r="L37" s="8">
        <v>14</v>
      </c>
      <c r="M37" s="8">
        <v>2</v>
      </c>
      <c r="N37" s="8">
        <v>7</v>
      </c>
      <c r="O37" s="8">
        <v>1</v>
      </c>
      <c r="P37" s="8">
        <v>5</v>
      </c>
      <c r="Q37" s="8">
        <v>1</v>
      </c>
      <c r="R37" s="8"/>
      <c r="S37" s="8"/>
      <c r="T37" s="8">
        <v>3</v>
      </c>
      <c r="U37" s="8">
        <v>1</v>
      </c>
      <c r="V37" s="8">
        <v>5</v>
      </c>
      <c r="W37" s="8">
        <v>1</v>
      </c>
      <c r="X37" s="8">
        <v>9</v>
      </c>
      <c r="Y37" s="8">
        <v>1</v>
      </c>
      <c r="Z37" s="8">
        <v>2</v>
      </c>
      <c r="AA37" s="8">
        <v>2</v>
      </c>
      <c r="AB37" s="6">
        <v>3</v>
      </c>
      <c r="AC37" s="6"/>
      <c r="AD37" s="6"/>
      <c r="AE37" s="6">
        <v>2</v>
      </c>
      <c r="AF37" s="8">
        <v>1</v>
      </c>
      <c r="AG37" s="8">
        <v>2</v>
      </c>
      <c r="AH37" s="6"/>
      <c r="AI37" s="6"/>
      <c r="AJ37" s="8">
        <v>1</v>
      </c>
      <c r="AK37" s="8">
        <v>1</v>
      </c>
      <c r="AL37" s="8">
        <v>2</v>
      </c>
      <c r="AM37" s="8"/>
      <c r="AN37" s="6">
        <v>1</v>
      </c>
      <c r="AO37" s="6">
        <v>2</v>
      </c>
      <c r="AP37" s="6">
        <v>5</v>
      </c>
      <c r="AQ37" s="6">
        <v>6</v>
      </c>
      <c r="AR37" s="6"/>
      <c r="AS37" s="6"/>
      <c r="AT37" s="8">
        <v>1</v>
      </c>
      <c r="AU37" s="8" t="s">
        <v>520</v>
      </c>
      <c r="AV37" s="8">
        <v>1</v>
      </c>
      <c r="AW37" s="8">
        <v>1</v>
      </c>
      <c r="AX37" s="8">
        <v>2</v>
      </c>
      <c r="AY37" s="8">
        <v>2</v>
      </c>
      <c r="AZ37" s="8"/>
      <c r="BA37" s="8">
        <v>2</v>
      </c>
      <c r="BB37" s="8"/>
      <c r="BC37" s="8">
        <v>4</v>
      </c>
      <c r="BD37" s="8">
        <v>2</v>
      </c>
      <c r="BE37" s="8">
        <v>2</v>
      </c>
      <c r="BF37" s="8">
        <v>2</v>
      </c>
      <c r="BG37" s="8" t="s">
        <v>521</v>
      </c>
    </row>
    <row r="38" spans="1:59" x14ac:dyDescent="0.3">
      <c r="A38" s="5" t="s">
        <v>126</v>
      </c>
      <c r="B38" s="6" t="s">
        <v>105</v>
      </c>
      <c r="C38" s="8">
        <v>2</v>
      </c>
      <c r="D38" s="8">
        <v>1</v>
      </c>
      <c r="E38" s="8">
        <v>1</v>
      </c>
      <c r="F38" s="8">
        <v>2</v>
      </c>
      <c r="G38" s="8">
        <v>1</v>
      </c>
      <c r="H38" s="8">
        <v>7</v>
      </c>
      <c r="I38" s="8">
        <v>1</v>
      </c>
      <c r="J38" s="8"/>
      <c r="K38" s="8"/>
      <c r="L38" s="8">
        <v>5</v>
      </c>
      <c r="M38" s="8">
        <v>1</v>
      </c>
      <c r="N38" s="8">
        <v>7</v>
      </c>
      <c r="O38" s="8">
        <v>1</v>
      </c>
      <c r="P38" s="8">
        <v>11</v>
      </c>
      <c r="Q38" s="8">
        <v>2</v>
      </c>
      <c r="R38" s="8">
        <v>13</v>
      </c>
      <c r="S38" s="8">
        <v>2</v>
      </c>
      <c r="T38" s="8">
        <v>9</v>
      </c>
      <c r="U38" s="8">
        <v>1</v>
      </c>
      <c r="V38" s="8">
        <v>17</v>
      </c>
      <c r="W38" s="8">
        <v>2</v>
      </c>
      <c r="X38" s="8"/>
      <c r="Y38" s="8"/>
      <c r="Z38" s="8"/>
      <c r="AA38" s="8"/>
      <c r="AB38" s="6">
        <v>3</v>
      </c>
      <c r="AC38" s="6"/>
      <c r="AD38" s="6"/>
      <c r="AE38" s="6">
        <v>2</v>
      </c>
      <c r="AF38" s="8">
        <v>1</v>
      </c>
      <c r="AG38" s="8">
        <v>2</v>
      </c>
      <c r="AH38" s="6"/>
      <c r="AI38" s="6"/>
      <c r="AJ38" s="8">
        <v>1</v>
      </c>
      <c r="AK38" s="8">
        <v>1</v>
      </c>
      <c r="AL38" s="8">
        <v>2</v>
      </c>
      <c r="AM38" s="8"/>
      <c r="AN38" s="6">
        <v>1</v>
      </c>
      <c r="AO38" s="6">
        <v>2</v>
      </c>
      <c r="AP38" s="6">
        <v>4</v>
      </c>
      <c r="AQ38" s="6"/>
      <c r="AR38" s="6"/>
      <c r="AS38" s="6"/>
      <c r="AT38" s="8">
        <v>1</v>
      </c>
      <c r="AU38" s="8" t="s">
        <v>522</v>
      </c>
      <c r="AV38" s="8">
        <v>2</v>
      </c>
      <c r="AW38" s="8">
        <v>1</v>
      </c>
      <c r="AX38" s="8">
        <v>2</v>
      </c>
      <c r="AY38" s="8">
        <v>2</v>
      </c>
      <c r="AZ38" s="8"/>
      <c r="BA38" s="8">
        <v>2</v>
      </c>
      <c r="BB38" s="8"/>
      <c r="BC38" s="8">
        <v>1</v>
      </c>
      <c r="BD38" s="8">
        <v>2</v>
      </c>
      <c r="BE38" s="8">
        <v>2</v>
      </c>
      <c r="BF38" s="8">
        <v>2</v>
      </c>
      <c r="BG38" s="8" t="s">
        <v>523</v>
      </c>
    </row>
    <row r="39" spans="1:59" x14ac:dyDescent="0.3">
      <c r="A39" s="5" t="s">
        <v>128</v>
      </c>
      <c r="B39" s="6" t="s">
        <v>105</v>
      </c>
      <c r="C39" s="8">
        <v>1</v>
      </c>
      <c r="D39" s="8">
        <v>12</v>
      </c>
      <c r="E39" s="8">
        <v>1</v>
      </c>
      <c r="F39" s="8">
        <v>1</v>
      </c>
      <c r="G39" s="8">
        <v>1</v>
      </c>
      <c r="H39" s="8">
        <v>14</v>
      </c>
      <c r="I39" s="8">
        <v>2</v>
      </c>
      <c r="J39" s="8"/>
      <c r="K39" s="8"/>
      <c r="L39" s="8">
        <v>5</v>
      </c>
      <c r="M39" s="8">
        <v>1</v>
      </c>
      <c r="N39" s="8">
        <v>12</v>
      </c>
      <c r="O39" s="8">
        <v>1</v>
      </c>
      <c r="P39" s="8">
        <v>7</v>
      </c>
      <c r="Q39" s="8">
        <v>1</v>
      </c>
      <c r="R39" s="8">
        <v>17</v>
      </c>
      <c r="S39" s="8">
        <v>2</v>
      </c>
      <c r="T39" s="8">
        <v>12</v>
      </c>
      <c r="U39" s="8">
        <v>1</v>
      </c>
      <c r="V39" s="8">
        <v>2</v>
      </c>
      <c r="W39" s="8">
        <v>1</v>
      </c>
      <c r="X39" s="8">
        <v>9</v>
      </c>
      <c r="Y39" s="8">
        <v>1</v>
      </c>
      <c r="Z39" s="8"/>
      <c r="AA39" s="8"/>
      <c r="AB39" s="6">
        <v>1</v>
      </c>
      <c r="AC39" s="6">
        <v>2</v>
      </c>
      <c r="AD39" s="6"/>
      <c r="AE39" s="6">
        <v>5</v>
      </c>
      <c r="AF39" s="8">
        <v>1</v>
      </c>
      <c r="AG39" s="8">
        <v>2</v>
      </c>
      <c r="AH39" s="6"/>
      <c r="AI39" s="6"/>
      <c r="AJ39" s="8">
        <v>1</v>
      </c>
      <c r="AK39" s="8">
        <v>1</v>
      </c>
      <c r="AL39" s="8">
        <v>2</v>
      </c>
      <c r="AM39" s="8">
        <v>5</v>
      </c>
      <c r="AN39" s="6">
        <v>1</v>
      </c>
      <c r="AO39" s="6">
        <v>2</v>
      </c>
      <c r="AP39" s="6">
        <v>3</v>
      </c>
      <c r="AQ39" s="6">
        <v>6</v>
      </c>
      <c r="AR39" s="6"/>
      <c r="AS39" s="6"/>
      <c r="AT39" s="8">
        <v>1</v>
      </c>
      <c r="AU39" s="8" t="s">
        <v>524</v>
      </c>
      <c r="AV39" s="8">
        <v>2</v>
      </c>
      <c r="AW39" s="8">
        <v>2</v>
      </c>
      <c r="AX39" s="8">
        <v>2</v>
      </c>
      <c r="AY39" s="8">
        <v>2</v>
      </c>
      <c r="AZ39" s="8"/>
      <c r="BA39" s="8">
        <v>2</v>
      </c>
      <c r="BB39" s="8"/>
      <c r="BC39" s="8">
        <v>3</v>
      </c>
      <c r="BD39" s="8">
        <v>2</v>
      </c>
      <c r="BE39" s="8">
        <v>2</v>
      </c>
      <c r="BF39" s="8">
        <v>2</v>
      </c>
      <c r="BG39" s="8" t="s">
        <v>525</v>
      </c>
    </row>
    <row r="40" spans="1:59" x14ac:dyDescent="0.3">
      <c r="A40" s="5" t="s">
        <v>129</v>
      </c>
      <c r="B40" s="6" t="s">
        <v>105</v>
      </c>
      <c r="C40" s="8">
        <v>2</v>
      </c>
      <c r="D40" s="8">
        <v>3</v>
      </c>
      <c r="E40" s="8">
        <v>1</v>
      </c>
      <c r="F40" s="8">
        <v>4</v>
      </c>
      <c r="G40" s="8">
        <v>1</v>
      </c>
      <c r="H40" s="8">
        <v>1</v>
      </c>
      <c r="I40" s="8">
        <v>1</v>
      </c>
      <c r="J40" s="8"/>
      <c r="K40" s="8"/>
      <c r="L40" s="8">
        <v>5</v>
      </c>
      <c r="M40" s="8">
        <v>1</v>
      </c>
      <c r="N40" s="8">
        <v>12</v>
      </c>
      <c r="O40" s="8">
        <v>1</v>
      </c>
      <c r="P40" s="8">
        <v>16</v>
      </c>
      <c r="Q40" s="8">
        <v>1</v>
      </c>
      <c r="R40" s="8">
        <v>4</v>
      </c>
      <c r="S40" s="8">
        <v>1</v>
      </c>
      <c r="T40" s="8">
        <v>2</v>
      </c>
      <c r="U40" s="8">
        <v>2</v>
      </c>
      <c r="V40" s="8">
        <v>9</v>
      </c>
      <c r="W40" s="8">
        <v>2</v>
      </c>
      <c r="X40" s="8">
        <v>7</v>
      </c>
      <c r="Y40" s="8">
        <v>1</v>
      </c>
      <c r="Z40" s="8">
        <v>17</v>
      </c>
      <c r="AA40" s="8">
        <v>2</v>
      </c>
      <c r="AB40" s="6">
        <v>3</v>
      </c>
      <c r="AC40" s="6"/>
      <c r="AD40" s="6"/>
      <c r="AE40" s="6">
        <v>2</v>
      </c>
      <c r="AF40" s="8">
        <v>1</v>
      </c>
      <c r="AG40" s="8">
        <v>1</v>
      </c>
      <c r="AH40" s="6">
        <v>4</v>
      </c>
      <c r="AI40" s="6"/>
      <c r="AJ40" s="8">
        <v>1</v>
      </c>
      <c r="AK40" s="8">
        <v>1</v>
      </c>
      <c r="AL40" s="8">
        <v>2</v>
      </c>
      <c r="AM40" s="8"/>
      <c r="AN40" s="6">
        <v>1</v>
      </c>
      <c r="AO40" s="6">
        <v>2</v>
      </c>
      <c r="AP40" s="6">
        <v>5</v>
      </c>
      <c r="AQ40" s="6"/>
      <c r="AR40" s="6"/>
      <c r="AS40" s="6"/>
      <c r="AT40" s="8">
        <v>1</v>
      </c>
      <c r="AU40" s="8" t="s">
        <v>526</v>
      </c>
      <c r="AV40" s="8">
        <v>1</v>
      </c>
      <c r="AW40" s="8">
        <v>2</v>
      </c>
      <c r="AX40" s="8">
        <v>1</v>
      </c>
      <c r="AY40" s="8">
        <v>2</v>
      </c>
      <c r="AZ40" s="8"/>
      <c r="BA40" s="8">
        <v>2</v>
      </c>
      <c r="BB40" s="8"/>
      <c r="BC40" s="8">
        <v>3</v>
      </c>
      <c r="BD40" s="8">
        <v>2</v>
      </c>
      <c r="BE40" s="8">
        <v>2</v>
      </c>
      <c r="BF40" s="8">
        <v>2</v>
      </c>
      <c r="BG40" s="8" t="s">
        <v>527</v>
      </c>
    </row>
    <row r="41" spans="1:59" x14ac:dyDescent="0.3">
      <c r="A41" s="5" t="s">
        <v>130</v>
      </c>
      <c r="B41" s="6" t="s">
        <v>105</v>
      </c>
      <c r="C41" s="8">
        <v>2</v>
      </c>
      <c r="D41" s="8">
        <v>1</v>
      </c>
      <c r="E41" s="8">
        <v>1</v>
      </c>
      <c r="F41" s="8">
        <v>2</v>
      </c>
      <c r="G41" s="8">
        <v>1</v>
      </c>
      <c r="H41" s="8">
        <v>3</v>
      </c>
      <c r="I41" s="8">
        <v>1</v>
      </c>
      <c r="J41" s="8">
        <v>6</v>
      </c>
      <c r="K41" s="8">
        <v>1</v>
      </c>
      <c r="L41" s="8">
        <v>2</v>
      </c>
      <c r="M41" s="8">
        <v>1</v>
      </c>
      <c r="N41" s="8">
        <v>6</v>
      </c>
      <c r="O41" s="8">
        <v>1</v>
      </c>
      <c r="P41" s="8">
        <v>8</v>
      </c>
      <c r="Q41" s="8">
        <v>1</v>
      </c>
      <c r="R41" s="8">
        <v>4</v>
      </c>
      <c r="S41" s="8">
        <v>1</v>
      </c>
      <c r="T41" s="8">
        <v>2</v>
      </c>
      <c r="U41" s="8">
        <v>1</v>
      </c>
      <c r="V41" s="8">
        <v>9</v>
      </c>
      <c r="W41" s="8">
        <v>1</v>
      </c>
      <c r="X41" s="8">
        <v>17</v>
      </c>
      <c r="Y41" s="8">
        <v>2</v>
      </c>
      <c r="Z41" s="8"/>
      <c r="AA41" s="8"/>
      <c r="AB41" s="6">
        <v>3</v>
      </c>
      <c r="AC41" s="6"/>
      <c r="AD41" s="6"/>
      <c r="AE41" s="6">
        <v>2</v>
      </c>
      <c r="AF41" s="8">
        <v>1</v>
      </c>
      <c r="AG41" s="8">
        <v>2</v>
      </c>
      <c r="AH41" s="6"/>
      <c r="AI41" s="6"/>
      <c r="AJ41" s="8">
        <v>1</v>
      </c>
      <c r="AK41" s="8">
        <v>1</v>
      </c>
      <c r="AL41" s="8">
        <v>2</v>
      </c>
      <c r="AM41" s="8"/>
      <c r="AN41" s="6">
        <v>2</v>
      </c>
      <c r="AO41" s="6">
        <v>4</v>
      </c>
      <c r="AP41" s="6">
        <v>6</v>
      </c>
      <c r="AQ41" s="6"/>
      <c r="AR41" s="6"/>
      <c r="AS41" s="6"/>
      <c r="AT41" s="8">
        <v>1</v>
      </c>
      <c r="AU41" s="8" t="s">
        <v>528</v>
      </c>
      <c r="AV41" s="8">
        <v>2</v>
      </c>
      <c r="AW41" s="8">
        <v>2</v>
      </c>
      <c r="AX41" s="8">
        <v>2</v>
      </c>
      <c r="AY41" s="8">
        <v>2</v>
      </c>
      <c r="AZ41" s="8"/>
      <c r="BA41" s="8">
        <v>2</v>
      </c>
      <c r="BB41" s="8"/>
      <c r="BC41" s="8">
        <v>3</v>
      </c>
      <c r="BD41" s="8">
        <v>2</v>
      </c>
      <c r="BE41" s="8">
        <v>2</v>
      </c>
      <c r="BF41" s="8">
        <v>2</v>
      </c>
      <c r="BG41" s="8" t="s">
        <v>529</v>
      </c>
    </row>
    <row r="42" spans="1:59" x14ac:dyDescent="0.3">
      <c r="A42" s="5" t="s">
        <v>132</v>
      </c>
      <c r="B42" s="6" t="s">
        <v>105</v>
      </c>
      <c r="C42" s="8">
        <v>1</v>
      </c>
      <c r="D42" s="8">
        <v>3</v>
      </c>
      <c r="E42" s="8">
        <v>1</v>
      </c>
      <c r="F42" s="8">
        <v>2</v>
      </c>
      <c r="G42" s="8">
        <v>1</v>
      </c>
      <c r="H42" s="8">
        <v>4</v>
      </c>
      <c r="I42" s="8">
        <v>1</v>
      </c>
      <c r="J42" s="8">
        <v>8</v>
      </c>
      <c r="K42" s="8">
        <v>1</v>
      </c>
      <c r="L42" s="8">
        <v>5</v>
      </c>
      <c r="M42" s="8">
        <v>1</v>
      </c>
      <c r="N42" s="8">
        <v>11</v>
      </c>
      <c r="O42" s="8">
        <v>1</v>
      </c>
      <c r="P42" s="8">
        <v>2</v>
      </c>
      <c r="Q42" s="8">
        <v>1</v>
      </c>
      <c r="R42" s="8"/>
      <c r="S42" s="8"/>
      <c r="T42" s="8">
        <v>9</v>
      </c>
      <c r="U42" s="8">
        <v>1</v>
      </c>
      <c r="V42" s="8">
        <v>8</v>
      </c>
      <c r="W42" s="8">
        <v>1</v>
      </c>
      <c r="X42" s="8">
        <v>18</v>
      </c>
      <c r="Y42" s="8">
        <v>2</v>
      </c>
      <c r="Z42" s="8"/>
      <c r="AA42" s="8"/>
      <c r="AB42" s="6">
        <v>3</v>
      </c>
      <c r="AC42" s="6"/>
      <c r="AD42" s="6"/>
      <c r="AE42" s="6">
        <v>2</v>
      </c>
      <c r="AF42" s="8">
        <v>1</v>
      </c>
      <c r="AG42" s="8">
        <v>2</v>
      </c>
      <c r="AH42" s="6"/>
      <c r="AI42" s="6"/>
      <c r="AJ42" s="8">
        <v>1</v>
      </c>
      <c r="AK42" s="8">
        <v>2</v>
      </c>
      <c r="AL42" s="8"/>
      <c r="AM42" s="8"/>
      <c r="AN42" s="6">
        <v>1</v>
      </c>
      <c r="AO42" s="6">
        <v>2</v>
      </c>
      <c r="AP42" s="6">
        <v>4</v>
      </c>
      <c r="AQ42" s="6">
        <v>6</v>
      </c>
      <c r="AR42" s="6"/>
      <c r="AS42" s="6"/>
      <c r="AT42" s="8">
        <v>1</v>
      </c>
      <c r="AU42" s="8" t="s">
        <v>530</v>
      </c>
      <c r="AV42" s="8">
        <v>2</v>
      </c>
      <c r="AW42" s="8">
        <v>2</v>
      </c>
      <c r="AX42" s="8">
        <v>2</v>
      </c>
      <c r="AY42" s="8">
        <v>2</v>
      </c>
      <c r="AZ42" s="8"/>
      <c r="BA42" s="8">
        <v>2</v>
      </c>
      <c r="BB42" s="8"/>
      <c r="BC42" s="8">
        <v>1</v>
      </c>
      <c r="BD42" s="8">
        <v>2</v>
      </c>
      <c r="BE42" s="8">
        <v>2</v>
      </c>
      <c r="BF42" s="8">
        <v>2</v>
      </c>
      <c r="BG42" s="8"/>
    </row>
    <row r="43" spans="1:59" x14ac:dyDescent="0.3">
      <c r="A43" s="5" t="s">
        <v>134</v>
      </c>
      <c r="B43" s="6" t="s">
        <v>105</v>
      </c>
      <c r="C43" s="8">
        <v>1</v>
      </c>
      <c r="D43" s="8">
        <v>1</v>
      </c>
      <c r="E43" s="8">
        <v>1</v>
      </c>
      <c r="F43" s="8">
        <v>16</v>
      </c>
      <c r="G43" s="8">
        <v>2</v>
      </c>
      <c r="H43" s="8">
        <v>4</v>
      </c>
      <c r="I43" s="8">
        <v>1</v>
      </c>
      <c r="J43" s="8">
        <v>12</v>
      </c>
      <c r="K43" s="8">
        <v>1</v>
      </c>
      <c r="L43" s="8">
        <v>15</v>
      </c>
      <c r="M43" s="8">
        <v>1</v>
      </c>
      <c r="N43" s="8">
        <v>12</v>
      </c>
      <c r="O43" s="8">
        <v>1</v>
      </c>
      <c r="P43" s="8">
        <v>11</v>
      </c>
      <c r="Q43" s="8">
        <v>1</v>
      </c>
      <c r="T43" s="8">
        <v>9</v>
      </c>
      <c r="U43" s="8">
        <v>1</v>
      </c>
      <c r="V43" s="8">
        <v>18</v>
      </c>
      <c r="W43" s="8">
        <v>2</v>
      </c>
      <c r="X43" s="8">
        <v>12</v>
      </c>
      <c r="Y43" s="8">
        <v>2</v>
      </c>
      <c r="Z43" s="8">
        <v>17</v>
      </c>
      <c r="AA43" s="8">
        <v>2</v>
      </c>
      <c r="AB43" s="6">
        <v>3</v>
      </c>
      <c r="AC43" s="6"/>
      <c r="AD43" s="6"/>
      <c r="AE43" s="6">
        <v>2</v>
      </c>
      <c r="AF43" s="8">
        <v>1</v>
      </c>
      <c r="AG43" s="8">
        <v>2</v>
      </c>
      <c r="AH43" s="6"/>
      <c r="AI43" s="6"/>
      <c r="AJ43" s="8">
        <v>1</v>
      </c>
      <c r="AK43" s="8">
        <v>1</v>
      </c>
      <c r="AL43" s="8">
        <v>2</v>
      </c>
      <c r="AM43" s="8"/>
      <c r="AN43" s="6">
        <v>1</v>
      </c>
      <c r="AO43" s="6">
        <v>2</v>
      </c>
      <c r="AP43" s="6">
        <v>5</v>
      </c>
      <c r="AQ43" s="6">
        <v>6</v>
      </c>
      <c r="AR43" s="6"/>
      <c r="AS43" s="6"/>
      <c r="AT43" s="8">
        <v>1</v>
      </c>
      <c r="AU43" s="8" t="s">
        <v>531</v>
      </c>
      <c r="AV43" s="8">
        <v>2</v>
      </c>
      <c r="AW43" s="8">
        <v>2</v>
      </c>
      <c r="AX43" s="8">
        <v>2</v>
      </c>
      <c r="AY43" s="8">
        <v>2</v>
      </c>
      <c r="AZ43" s="8"/>
      <c r="BA43" s="8">
        <v>2</v>
      </c>
      <c r="BB43" s="8"/>
      <c r="BC43" s="8">
        <v>4</v>
      </c>
      <c r="BD43" s="8">
        <v>2</v>
      </c>
      <c r="BE43" s="8">
        <v>2</v>
      </c>
      <c r="BF43" s="8">
        <v>2</v>
      </c>
      <c r="BG43" s="8"/>
    </row>
    <row r="44" spans="1:59" x14ac:dyDescent="0.3">
      <c r="A44" s="5" t="s">
        <v>135</v>
      </c>
      <c r="B44" s="6" t="s">
        <v>105</v>
      </c>
      <c r="C44" s="8">
        <v>2</v>
      </c>
      <c r="D44" s="8">
        <v>1</v>
      </c>
      <c r="E44" s="8">
        <v>1</v>
      </c>
      <c r="F44" s="8">
        <v>2</v>
      </c>
      <c r="G44" s="8">
        <v>1</v>
      </c>
      <c r="H44" s="8">
        <v>4</v>
      </c>
      <c r="I44" s="8">
        <v>1</v>
      </c>
      <c r="J44" s="8"/>
      <c r="K44" s="8"/>
      <c r="L44" s="8">
        <v>5</v>
      </c>
      <c r="M44" s="8">
        <v>1</v>
      </c>
      <c r="N44" s="8">
        <v>12</v>
      </c>
      <c r="O44" s="8">
        <v>1</v>
      </c>
      <c r="P44" s="8">
        <v>11</v>
      </c>
      <c r="Q44" s="8">
        <v>1</v>
      </c>
      <c r="R44" s="8">
        <v>4</v>
      </c>
      <c r="S44" s="8">
        <v>1</v>
      </c>
      <c r="T44" s="8">
        <v>9</v>
      </c>
      <c r="U44" s="8">
        <v>1</v>
      </c>
      <c r="V44" s="8">
        <v>2</v>
      </c>
      <c r="W44" s="8">
        <v>1</v>
      </c>
      <c r="X44" s="8">
        <v>17</v>
      </c>
      <c r="Y44" s="8">
        <v>2</v>
      </c>
      <c r="Z44" s="8"/>
      <c r="AA44" s="8"/>
      <c r="AB44" s="24">
        <v>1</v>
      </c>
      <c r="AC44" s="24">
        <v>3</v>
      </c>
      <c r="AD44" s="24"/>
      <c r="AE44" s="6">
        <v>3</v>
      </c>
      <c r="AF44" s="8">
        <v>1</v>
      </c>
      <c r="AG44" s="8">
        <v>2</v>
      </c>
      <c r="AH44" s="6"/>
      <c r="AI44" s="6"/>
      <c r="AJ44" s="8">
        <v>1</v>
      </c>
      <c r="AK44" s="8">
        <v>1</v>
      </c>
      <c r="AL44" s="8">
        <v>2</v>
      </c>
      <c r="AM44" s="8"/>
      <c r="AN44" s="6">
        <v>1</v>
      </c>
      <c r="AO44" s="6">
        <v>2</v>
      </c>
      <c r="AP44" s="6">
        <v>3</v>
      </c>
      <c r="AQ44" s="6">
        <v>4</v>
      </c>
      <c r="AR44" s="6"/>
      <c r="AS44" s="6"/>
      <c r="AT44" s="8">
        <v>1</v>
      </c>
      <c r="AU44" s="8" t="s">
        <v>532</v>
      </c>
      <c r="AV44" s="8">
        <v>2</v>
      </c>
      <c r="AW44" s="8">
        <v>2</v>
      </c>
      <c r="AX44" s="8">
        <v>2</v>
      </c>
      <c r="AY44" s="8">
        <v>2</v>
      </c>
      <c r="AZ44" s="8"/>
      <c r="BA44" s="8">
        <v>2</v>
      </c>
      <c r="BB44" s="8"/>
      <c r="BC44" s="8">
        <v>4</v>
      </c>
      <c r="BD44" s="8">
        <v>2</v>
      </c>
      <c r="BE44" s="8">
        <v>2</v>
      </c>
      <c r="BF44" s="8">
        <v>2</v>
      </c>
      <c r="BG44" s="8"/>
    </row>
    <row r="45" spans="1:59" x14ac:dyDescent="0.3">
      <c r="A45" s="5" t="s">
        <v>137</v>
      </c>
      <c r="B45" s="6" t="s">
        <v>105</v>
      </c>
      <c r="C45" s="8">
        <v>1</v>
      </c>
      <c r="D45" s="8">
        <v>1</v>
      </c>
      <c r="E45" s="8">
        <v>1</v>
      </c>
      <c r="F45" s="8">
        <v>2</v>
      </c>
      <c r="G45" s="8">
        <v>1</v>
      </c>
      <c r="H45" s="8">
        <v>3</v>
      </c>
      <c r="I45" s="8">
        <v>1</v>
      </c>
      <c r="J45" s="8">
        <v>7</v>
      </c>
      <c r="K45" s="8">
        <v>1</v>
      </c>
      <c r="L45" s="8">
        <v>13</v>
      </c>
      <c r="M45" s="8">
        <v>2</v>
      </c>
      <c r="N45" s="8">
        <v>5</v>
      </c>
      <c r="O45" s="8">
        <v>1</v>
      </c>
      <c r="P45" s="8">
        <v>4</v>
      </c>
      <c r="Q45" s="8">
        <v>1</v>
      </c>
      <c r="R45" s="8">
        <v>14</v>
      </c>
      <c r="S45" s="8">
        <v>2</v>
      </c>
      <c r="T45" s="8">
        <v>9</v>
      </c>
      <c r="U45" s="8">
        <v>1</v>
      </c>
      <c r="V45" s="8">
        <v>2</v>
      </c>
      <c r="W45" s="8">
        <v>1</v>
      </c>
      <c r="X45" s="8">
        <v>17</v>
      </c>
      <c r="Y45" s="8">
        <v>2</v>
      </c>
      <c r="Z45" s="8"/>
      <c r="AA45" s="8"/>
      <c r="AB45" s="24">
        <v>1</v>
      </c>
      <c r="AC45" s="24">
        <v>4</v>
      </c>
      <c r="AD45" s="24"/>
      <c r="AE45" s="24">
        <v>5</v>
      </c>
      <c r="AF45" s="8">
        <v>1</v>
      </c>
      <c r="AG45" s="8">
        <v>1</v>
      </c>
      <c r="AH45" s="8">
        <v>1</v>
      </c>
      <c r="AI45" s="8"/>
      <c r="AJ45" s="8">
        <v>1</v>
      </c>
      <c r="AK45" s="8">
        <v>2</v>
      </c>
      <c r="AL45" s="8"/>
      <c r="AM45" s="8"/>
      <c r="AN45" s="6">
        <v>1</v>
      </c>
      <c r="AO45" s="6">
        <v>2</v>
      </c>
      <c r="AP45" s="6">
        <v>3</v>
      </c>
      <c r="AQ45" s="6">
        <v>5</v>
      </c>
      <c r="AR45" s="6"/>
      <c r="AS45" s="6"/>
      <c r="AT45" s="8">
        <v>1</v>
      </c>
      <c r="AU45" s="8" t="s">
        <v>533</v>
      </c>
      <c r="AV45" s="8">
        <v>1</v>
      </c>
      <c r="AW45" s="8">
        <v>2</v>
      </c>
      <c r="AX45" s="8">
        <v>2</v>
      </c>
      <c r="AY45" s="8">
        <v>2</v>
      </c>
      <c r="AZ45" s="8"/>
      <c r="BA45" s="8">
        <v>2</v>
      </c>
      <c r="BB45" s="8"/>
      <c r="BC45" s="8">
        <v>4</v>
      </c>
      <c r="BD45" s="8">
        <v>2</v>
      </c>
      <c r="BE45" s="8">
        <v>2</v>
      </c>
      <c r="BF45" s="8">
        <v>2</v>
      </c>
      <c r="BG45" s="8"/>
    </row>
    <row r="46" spans="1:59" x14ac:dyDescent="0.3">
      <c r="A46" s="5" t="s">
        <v>138</v>
      </c>
      <c r="B46" s="6" t="s">
        <v>105</v>
      </c>
      <c r="C46" s="8">
        <v>2</v>
      </c>
      <c r="D46" s="8">
        <v>2</v>
      </c>
      <c r="E46" s="8">
        <v>1</v>
      </c>
      <c r="F46" s="8">
        <v>3</v>
      </c>
      <c r="G46" s="8">
        <v>2</v>
      </c>
      <c r="H46" s="8">
        <v>4</v>
      </c>
      <c r="I46" s="8">
        <v>1</v>
      </c>
      <c r="J46" s="8">
        <v>8</v>
      </c>
      <c r="K46" s="8">
        <v>1</v>
      </c>
      <c r="L46" s="8">
        <v>5</v>
      </c>
      <c r="M46" s="8">
        <v>1</v>
      </c>
      <c r="N46" s="8">
        <v>6</v>
      </c>
      <c r="O46" s="8">
        <v>1</v>
      </c>
      <c r="P46" s="8">
        <v>8</v>
      </c>
      <c r="Q46" s="8">
        <v>1</v>
      </c>
      <c r="R46" s="8"/>
      <c r="S46" s="8"/>
      <c r="T46" s="8">
        <v>4</v>
      </c>
      <c r="U46" s="8">
        <v>1</v>
      </c>
      <c r="V46" s="8">
        <v>9</v>
      </c>
      <c r="W46" s="8">
        <v>1</v>
      </c>
      <c r="X46" s="8">
        <v>18</v>
      </c>
      <c r="Y46" s="8">
        <v>2</v>
      </c>
      <c r="Z46" s="8"/>
      <c r="AA46" s="8"/>
      <c r="AB46" s="24">
        <v>3</v>
      </c>
      <c r="AC46" s="24"/>
      <c r="AD46" s="24"/>
      <c r="AE46" s="24">
        <v>2</v>
      </c>
      <c r="AF46" s="8">
        <v>1</v>
      </c>
      <c r="AG46" s="8">
        <v>1</v>
      </c>
      <c r="AH46" s="8">
        <v>1</v>
      </c>
      <c r="AI46" s="8"/>
      <c r="AJ46" s="8">
        <v>1</v>
      </c>
      <c r="AK46" s="8">
        <v>2</v>
      </c>
      <c r="AL46" s="8"/>
      <c r="AM46" s="8"/>
      <c r="AN46" s="6">
        <v>1</v>
      </c>
      <c r="AO46" s="6">
        <v>2</v>
      </c>
      <c r="AP46" s="6">
        <v>3</v>
      </c>
      <c r="AQ46" s="6">
        <v>6</v>
      </c>
      <c r="AR46" s="6"/>
      <c r="AS46" s="6"/>
      <c r="AT46" s="8">
        <v>1</v>
      </c>
      <c r="AU46" s="8" t="s">
        <v>524</v>
      </c>
      <c r="AV46" s="8">
        <v>2</v>
      </c>
      <c r="AW46" s="8">
        <v>2</v>
      </c>
      <c r="AX46" s="8">
        <v>2</v>
      </c>
      <c r="AY46" s="8">
        <v>2</v>
      </c>
      <c r="AZ46" s="8"/>
      <c r="BA46" s="8">
        <v>2</v>
      </c>
      <c r="BB46" s="8"/>
      <c r="BC46" s="8">
        <v>1</v>
      </c>
      <c r="BD46" s="8">
        <v>2</v>
      </c>
      <c r="BE46" s="8">
        <v>2</v>
      </c>
      <c r="BF46" s="8">
        <v>2</v>
      </c>
      <c r="BG46" s="8"/>
    </row>
    <row r="47" spans="1:59" x14ac:dyDescent="0.3">
      <c r="A47" s="5" t="s">
        <v>140</v>
      </c>
      <c r="B47" s="6" t="s">
        <v>105</v>
      </c>
      <c r="C47" s="8">
        <v>1</v>
      </c>
      <c r="D47" s="8">
        <v>8</v>
      </c>
      <c r="E47" s="8">
        <v>1</v>
      </c>
      <c r="F47" s="8">
        <v>2</v>
      </c>
      <c r="G47" s="8">
        <v>1</v>
      </c>
      <c r="H47" s="8">
        <v>3</v>
      </c>
      <c r="I47" s="8">
        <v>1</v>
      </c>
      <c r="J47" s="8">
        <v>2</v>
      </c>
      <c r="K47" s="8">
        <v>1</v>
      </c>
      <c r="L47" s="8">
        <v>5</v>
      </c>
      <c r="M47" s="8">
        <v>1</v>
      </c>
      <c r="N47" s="8">
        <v>14</v>
      </c>
      <c r="O47" s="8">
        <v>2</v>
      </c>
      <c r="P47" s="8">
        <v>11</v>
      </c>
      <c r="Q47" s="8">
        <v>1</v>
      </c>
      <c r="R47" s="8"/>
      <c r="S47" s="8"/>
      <c r="T47" s="8">
        <v>9</v>
      </c>
      <c r="U47" s="8">
        <v>2</v>
      </c>
      <c r="V47" s="8">
        <v>2</v>
      </c>
      <c r="W47" s="8">
        <v>2</v>
      </c>
      <c r="X47" s="8">
        <v>12</v>
      </c>
      <c r="Y47" s="8">
        <v>1</v>
      </c>
      <c r="Z47" s="8">
        <v>17</v>
      </c>
      <c r="AA47" s="8">
        <v>2</v>
      </c>
      <c r="AB47" s="24">
        <v>3</v>
      </c>
      <c r="AC47" s="24"/>
      <c r="AD47" s="24"/>
      <c r="AE47" s="24">
        <v>2</v>
      </c>
      <c r="AF47" s="8">
        <v>1</v>
      </c>
      <c r="AG47" s="8">
        <v>2</v>
      </c>
      <c r="AH47" s="8"/>
      <c r="AI47" s="8"/>
      <c r="AJ47" s="8">
        <v>1</v>
      </c>
      <c r="AK47" s="8">
        <v>1</v>
      </c>
      <c r="AL47" s="8"/>
      <c r="AM47" s="8"/>
      <c r="AN47" s="6">
        <v>1</v>
      </c>
      <c r="AO47" s="6">
        <v>2</v>
      </c>
      <c r="AP47" s="6">
        <v>3</v>
      </c>
      <c r="AQ47" s="6">
        <v>4</v>
      </c>
      <c r="AR47" s="6">
        <v>5</v>
      </c>
      <c r="AS47" s="6"/>
      <c r="AT47" s="8">
        <v>1</v>
      </c>
      <c r="AU47" s="8" t="s">
        <v>534</v>
      </c>
      <c r="AV47" s="8">
        <v>1</v>
      </c>
      <c r="AW47" s="8">
        <v>2</v>
      </c>
      <c r="AX47" s="8">
        <v>2</v>
      </c>
      <c r="AY47" s="8">
        <v>2</v>
      </c>
      <c r="AZ47" s="8"/>
      <c r="BA47" s="8">
        <v>2</v>
      </c>
      <c r="BB47" s="8"/>
      <c r="BC47" s="8">
        <v>5</v>
      </c>
      <c r="BD47" s="8">
        <v>2</v>
      </c>
      <c r="BE47" s="8">
        <v>2</v>
      </c>
      <c r="BF47" s="8">
        <v>2</v>
      </c>
      <c r="BG47" s="8"/>
    </row>
    <row r="48" spans="1:59" x14ac:dyDescent="0.3">
      <c r="A48" s="5" t="s">
        <v>141</v>
      </c>
      <c r="B48" s="6" t="s">
        <v>105</v>
      </c>
      <c r="C48" s="8">
        <v>1</v>
      </c>
      <c r="D48" s="8">
        <v>1</v>
      </c>
      <c r="E48" s="8">
        <v>1</v>
      </c>
      <c r="F48" s="8">
        <v>2</v>
      </c>
      <c r="G48" s="8">
        <v>1</v>
      </c>
      <c r="H48" s="8">
        <v>3</v>
      </c>
      <c r="I48" s="8">
        <v>1</v>
      </c>
      <c r="J48" s="8"/>
      <c r="K48" s="8"/>
      <c r="L48" s="8">
        <v>5</v>
      </c>
      <c r="M48" s="8">
        <v>1</v>
      </c>
      <c r="N48" s="8">
        <v>11</v>
      </c>
      <c r="O48" s="8">
        <v>1</v>
      </c>
      <c r="P48" s="8">
        <v>4</v>
      </c>
      <c r="Q48" s="8">
        <v>1</v>
      </c>
      <c r="R48" s="8">
        <v>18</v>
      </c>
      <c r="S48" s="8">
        <v>2</v>
      </c>
      <c r="T48" s="8">
        <v>9</v>
      </c>
      <c r="U48" s="8">
        <v>1</v>
      </c>
      <c r="V48" s="8">
        <v>2</v>
      </c>
      <c r="W48" s="8">
        <v>1</v>
      </c>
      <c r="X48" s="8">
        <v>18</v>
      </c>
      <c r="Y48" s="8">
        <v>2</v>
      </c>
      <c r="Z48" s="8">
        <v>17</v>
      </c>
      <c r="AA48" s="8">
        <v>2</v>
      </c>
      <c r="AB48" s="24">
        <v>1</v>
      </c>
      <c r="AC48" s="24">
        <v>2</v>
      </c>
      <c r="AD48" s="24"/>
      <c r="AE48" s="6">
        <v>5</v>
      </c>
      <c r="AF48" s="8">
        <v>1</v>
      </c>
      <c r="AG48" s="8">
        <v>2</v>
      </c>
      <c r="AH48" s="8"/>
      <c r="AI48" s="8"/>
      <c r="AJ48" s="8">
        <v>1</v>
      </c>
      <c r="AK48" s="8">
        <v>5</v>
      </c>
      <c r="AL48" s="8">
        <v>6</v>
      </c>
      <c r="AM48" s="8"/>
      <c r="AN48" s="6">
        <v>1</v>
      </c>
      <c r="AO48" s="6">
        <v>2</v>
      </c>
      <c r="AP48" s="6">
        <v>3</v>
      </c>
      <c r="AQ48" s="6"/>
      <c r="AR48" s="6"/>
      <c r="AS48" s="6"/>
      <c r="AT48" s="8">
        <v>1</v>
      </c>
      <c r="AU48" s="8" t="s">
        <v>535</v>
      </c>
      <c r="AV48" s="8">
        <v>2</v>
      </c>
      <c r="AW48" s="8">
        <v>2</v>
      </c>
      <c r="AX48" s="8">
        <v>2</v>
      </c>
      <c r="AY48" s="8">
        <v>2</v>
      </c>
      <c r="AZ48" s="8"/>
      <c r="BA48" s="8">
        <v>2</v>
      </c>
      <c r="BB48" s="8"/>
      <c r="BC48" s="8">
        <v>1</v>
      </c>
      <c r="BD48" s="8">
        <v>2</v>
      </c>
      <c r="BE48" s="8">
        <v>2</v>
      </c>
      <c r="BF48" s="8">
        <v>2</v>
      </c>
      <c r="BG48" s="8"/>
    </row>
    <row r="49" spans="1:59" x14ac:dyDescent="0.3">
      <c r="A49" s="5" t="s">
        <v>143</v>
      </c>
      <c r="B49" s="6" t="s">
        <v>105</v>
      </c>
      <c r="C49" s="8">
        <v>1</v>
      </c>
      <c r="D49" s="8">
        <v>2</v>
      </c>
      <c r="E49" s="8">
        <v>1</v>
      </c>
      <c r="F49" s="8">
        <v>3</v>
      </c>
      <c r="G49" s="8">
        <v>1</v>
      </c>
      <c r="H49" s="8">
        <v>1</v>
      </c>
      <c r="I49" s="8">
        <v>1</v>
      </c>
      <c r="J49" s="8"/>
      <c r="K49" s="8"/>
      <c r="L49" s="8">
        <v>5</v>
      </c>
      <c r="M49" s="8">
        <v>1</v>
      </c>
      <c r="N49" s="8">
        <v>2</v>
      </c>
      <c r="O49" s="8">
        <v>1</v>
      </c>
      <c r="P49" s="8">
        <v>11</v>
      </c>
      <c r="Q49" s="8">
        <v>1</v>
      </c>
      <c r="R49" s="8">
        <v>4</v>
      </c>
      <c r="S49" s="8">
        <v>1</v>
      </c>
      <c r="T49" s="8">
        <v>9</v>
      </c>
      <c r="U49" s="8">
        <v>1</v>
      </c>
      <c r="V49" s="8">
        <v>2</v>
      </c>
      <c r="W49" s="8">
        <v>1</v>
      </c>
      <c r="X49" s="8">
        <v>17</v>
      </c>
      <c r="Y49" s="8">
        <v>2</v>
      </c>
      <c r="AB49" s="24">
        <v>3</v>
      </c>
      <c r="AC49" s="24"/>
      <c r="AD49" s="24"/>
      <c r="AE49" s="24">
        <v>2</v>
      </c>
      <c r="AF49" s="8">
        <v>1</v>
      </c>
      <c r="AG49" s="8">
        <v>2</v>
      </c>
      <c r="AH49" s="8"/>
      <c r="AI49" s="8"/>
      <c r="AJ49" s="8">
        <v>2</v>
      </c>
      <c r="AK49" s="8"/>
      <c r="AL49" s="8"/>
      <c r="AM49" s="8"/>
      <c r="AN49" s="6">
        <v>1</v>
      </c>
      <c r="AO49" s="6">
        <v>4</v>
      </c>
      <c r="AP49" s="6"/>
      <c r="AQ49" s="6"/>
      <c r="AR49" s="6"/>
      <c r="AS49" s="6"/>
      <c r="AT49" s="8">
        <v>1</v>
      </c>
      <c r="AU49" s="8" t="s">
        <v>536</v>
      </c>
      <c r="AV49" s="8">
        <v>2</v>
      </c>
      <c r="AW49" s="8">
        <v>2</v>
      </c>
      <c r="AX49" s="8">
        <v>2</v>
      </c>
      <c r="AY49" s="8">
        <v>2</v>
      </c>
      <c r="AZ49" s="8"/>
      <c r="BA49" s="8">
        <v>2</v>
      </c>
      <c r="BB49" s="8"/>
      <c r="BC49" s="8">
        <v>3</v>
      </c>
      <c r="BD49" s="8">
        <v>2</v>
      </c>
      <c r="BE49" s="8">
        <v>2</v>
      </c>
      <c r="BF49" s="8">
        <v>2</v>
      </c>
      <c r="BG49" s="8"/>
    </row>
    <row r="50" spans="1:59" x14ac:dyDescent="0.3">
      <c r="A50" s="5" t="s">
        <v>145</v>
      </c>
      <c r="B50" s="6" t="s">
        <v>105</v>
      </c>
      <c r="C50" s="8">
        <v>2</v>
      </c>
      <c r="D50" s="8">
        <v>1</v>
      </c>
      <c r="E50" s="8">
        <v>1</v>
      </c>
      <c r="F50" s="8">
        <v>2</v>
      </c>
      <c r="G50" s="8">
        <v>1</v>
      </c>
      <c r="H50" s="8">
        <v>3</v>
      </c>
      <c r="I50" s="8">
        <v>1</v>
      </c>
      <c r="J50" s="8">
        <v>14</v>
      </c>
      <c r="K50" s="8">
        <v>2</v>
      </c>
      <c r="L50" s="8">
        <v>5</v>
      </c>
      <c r="M50" s="8">
        <v>1</v>
      </c>
      <c r="N50" s="8">
        <v>12</v>
      </c>
      <c r="O50" s="8">
        <v>2</v>
      </c>
      <c r="P50" s="8">
        <v>11</v>
      </c>
      <c r="Q50" s="8">
        <v>1</v>
      </c>
      <c r="R50" s="8">
        <v>18</v>
      </c>
      <c r="S50" s="8">
        <v>2</v>
      </c>
      <c r="T50" s="8">
        <v>14</v>
      </c>
      <c r="U50" s="8">
        <v>2</v>
      </c>
      <c r="V50" s="8">
        <v>12</v>
      </c>
      <c r="W50" s="8">
        <v>2</v>
      </c>
      <c r="X50" s="8">
        <v>9</v>
      </c>
      <c r="Y50" s="8">
        <v>1</v>
      </c>
      <c r="Z50" s="8"/>
      <c r="AA50" s="8"/>
      <c r="AB50" s="24">
        <v>3</v>
      </c>
      <c r="AC50" s="24"/>
      <c r="AD50" s="24"/>
      <c r="AE50" s="24">
        <v>2</v>
      </c>
      <c r="AF50" s="8">
        <v>1</v>
      </c>
      <c r="AG50" s="8">
        <v>2</v>
      </c>
      <c r="AH50" s="8"/>
      <c r="AI50" s="8"/>
      <c r="AJ50" s="8">
        <v>1</v>
      </c>
      <c r="AK50" s="8">
        <v>1</v>
      </c>
      <c r="AL50" s="8"/>
      <c r="AM50" s="8"/>
      <c r="AN50" s="6">
        <v>1</v>
      </c>
      <c r="AO50" s="6">
        <v>2</v>
      </c>
      <c r="AP50" s="6">
        <v>3</v>
      </c>
      <c r="AQ50" s="6">
        <v>5</v>
      </c>
      <c r="AR50" s="6">
        <v>6</v>
      </c>
      <c r="AS50" s="6"/>
      <c r="AT50" s="8">
        <v>1</v>
      </c>
      <c r="AU50" s="8" t="s">
        <v>537</v>
      </c>
      <c r="AV50" s="8">
        <v>2</v>
      </c>
      <c r="AW50" s="8">
        <v>2</v>
      </c>
      <c r="AX50" s="8">
        <v>2</v>
      </c>
      <c r="AY50" s="8">
        <v>2</v>
      </c>
      <c r="AZ50" s="8"/>
      <c r="BA50" s="8">
        <v>2</v>
      </c>
      <c r="BB50" s="8"/>
      <c r="BC50" s="8">
        <v>1</v>
      </c>
      <c r="BD50" s="8">
        <v>2</v>
      </c>
      <c r="BE50" s="8">
        <v>2</v>
      </c>
      <c r="BF50" s="8">
        <v>2</v>
      </c>
      <c r="BG50" s="8"/>
    </row>
    <row r="51" spans="1:59" x14ac:dyDescent="0.3">
      <c r="A51" s="5" t="s">
        <v>147</v>
      </c>
      <c r="B51" s="6" t="s">
        <v>105</v>
      </c>
      <c r="C51" s="8">
        <v>1</v>
      </c>
      <c r="D51" s="8">
        <v>1</v>
      </c>
      <c r="E51" s="8">
        <v>1</v>
      </c>
      <c r="F51" s="8">
        <v>2</v>
      </c>
      <c r="G51" s="8">
        <v>1</v>
      </c>
      <c r="H51" s="8">
        <v>3</v>
      </c>
      <c r="I51" s="8">
        <v>1</v>
      </c>
      <c r="J51" s="8">
        <v>4</v>
      </c>
      <c r="K51" s="8">
        <v>1</v>
      </c>
      <c r="L51" s="8">
        <v>5</v>
      </c>
      <c r="M51" s="8">
        <v>1</v>
      </c>
      <c r="N51" s="8">
        <v>6</v>
      </c>
      <c r="O51" s="8">
        <v>1</v>
      </c>
      <c r="P51" s="8">
        <v>11</v>
      </c>
      <c r="Q51" s="8">
        <v>1</v>
      </c>
      <c r="R51" s="8"/>
      <c r="S51" s="8"/>
      <c r="T51" s="8">
        <v>2</v>
      </c>
      <c r="U51" s="8">
        <v>1</v>
      </c>
      <c r="V51" s="8">
        <v>9</v>
      </c>
      <c r="W51" s="8">
        <v>1</v>
      </c>
      <c r="X51" s="8">
        <v>18</v>
      </c>
      <c r="Y51" s="8">
        <v>2</v>
      </c>
      <c r="Z51" s="8"/>
      <c r="AA51" s="8"/>
      <c r="AB51" s="24">
        <v>3</v>
      </c>
      <c r="AC51" s="24"/>
      <c r="AD51" s="24"/>
      <c r="AE51" s="24">
        <v>2</v>
      </c>
      <c r="AF51" s="8">
        <v>1</v>
      </c>
      <c r="AG51" s="8">
        <v>2</v>
      </c>
      <c r="AH51" s="8"/>
      <c r="AI51" s="8"/>
      <c r="AJ51" s="8">
        <v>1</v>
      </c>
      <c r="AK51" s="8">
        <v>1</v>
      </c>
      <c r="AL51" s="8">
        <v>2</v>
      </c>
      <c r="AM51" s="8"/>
      <c r="AN51" s="6">
        <v>1</v>
      </c>
      <c r="AO51" s="6">
        <v>2</v>
      </c>
      <c r="AP51" s="6">
        <v>3</v>
      </c>
      <c r="AQ51" s="6">
        <v>4</v>
      </c>
      <c r="AR51" s="6">
        <v>5</v>
      </c>
      <c r="AS51" s="6">
        <v>6</v>
      </c>
      <c r="AT51" s="8">
        <v>1</v>
      </c>
      <c r="AU51" s="8" t="s">
        <v>538</v>
      </c>
      <c r="AV51" s="8">
        <v>1</v>
      </c>
      <c r="AW51" s="8">
        <v>1</v>
      </c>
      <c r="AX51" s="8">
        <v>2</v>
      </c>
      <c r="AY51" s="8">
        <v>2</v>
      </c>
      <c r="AZ51" s="8"/>
      <c r="BA51" s="8">
        <v>2</v>
      </c>
      <c r="BB51" s="8"/>
      <c r="BC51" s="8">
        <v>3</v>
      </c>
      <c r="BD51" s="8">
        <v>2</v>
      </c>
      <c r="BE51" s="8">
        <v>2</v>
      </c>
      <c r="BF51" s="8">
        <v>2</v>
      </c>
      <c r="BG51" s="8"/>
    </row>
    <row r="52" spans="1:59" x14ac:dyDescent="0.3">
      <c r="C52" s="8">
        <f>COUNTIF(C2:C51,"1")</f>
        <v>25</v>
      </c>
      <c r="AB52" s="6">
        <f t="shared" ref="AB52:AS52" si="0">COUNTIF(AB2:AB51,"1")</f>
        <v>28</v>
      </c>
      <c r="AC52" s="6">
        <f t="shared" si="0"/>
        <v>0</v>
      </c>
      <c r="AD52" s="6">
        <f t="shared" si="0"/>
        <v>0</v>
      </c>
      <c r="AE52" s="6"/>
      <c r="AF52" s="6">
        <f t="shared" si="0"/>
        <v>26</v>
      </c>
      <c r="AG52" s="6">
        <f t="shared" si="0"/>
        <v>18</v>
      </c>
      <c r="AH52" s="6">
        <f t="shared" si="0"/>
        <v>4</v>
      </c>
      <c r="AI52" s="6">
        <f t="shared" si="0"/>
        <v>0</v>
      </c>
      <c r="AJ52" s="6">
        <f t="shared" si="0"/>
        <v>46</v>
      </c>
      <c r="AK52" s="6">
        <f t="shared" si="0"/>
        <v>27</v>
      </c>
      <c r="AL52" s="6">
        <f t="shared" si="0"/>
        <v>0</v>
      </c>
      <c r="AM52" s="6">
        <f t="shared" si="0"/>
        <v>0</v>
      </c>
      <c r="AN52" s="6">
        <f t="shared" si="0"/>
        <v>46</v>
      </c>
      <c r="AO52" s="6">
        <f t="shared" si="0"/>
        <v>0</v>
      </c>
      <c r="AP52" s="6">
        <f t="shared" si="0"/>
        <v>0</v>
      </c>
      <c r="AQ52" s="6">
        <f t="shared" si="0"/>
        <v>0</v>
      </c>
      <c r="AR52" s="6">
        <f t="shared" si="0"/>
        <v>0</v>
      </c>
      <c r="AS52" s="6">
        <f t="shared" si="0"/>
        <v>0</v>
      </c>
      <c r="AV52" s="6">
        <f>COUNTIF(AV2:AV51,"1")</f>
        <v>19</v>
      </c>
      <c r="AW52" s="6">
        <f>COUNTIF(AW2:AW51,"1")</f>
        <v>24</v>
      </c>
      <c r="AX52" s="6">
        <f>COUNTIF(AX2:AX51,"1")</f>
        <v>3</v>
      </c>
      <c r="AY52" s="6">
        <f>COUNTIF(AY2:AY51,"1")</f>
        <v>1</v>
      </c>
      <c r="AZ52" s="6">
        <f>COUNTIF(AZ2:AZ51,"1")</f>
        <v>1</v>
      </c>
      <c r="BA52" s="6">
        <f>COUNTIF(BA2:BA51,"2")</f>
        <v>50</v>
      </c>
      <c r="BC52" s="6">
        <f t="shared" ref="BC52:BD52" si="1">COUNTIF(BC2:BC51,"1")</f>
        <v>16</v>
      </c>
      <c r="BD52" s="6">
        <f t="shared" si="1"/>
        <v>2</v>
      </c>
      <c r="BE52" s="6">
        <f>COUNTIF(BE2:BE51,"2")</f>
        <v>50</v>
      </c>
    </row>
    <row r="53" spans="1:59" x14ac:dyDescent="0.3">
      <c r="AB53" s="6">
        <f>COUNTIF(AB2:AB51,"2")</f>
        <v>1</v>
      </c>
      <c r="AC53" s="6">
        <f>COUNTIF(AC2:AC51,"2")</f>
        <v>23</v>
      </c>
      <c r="AD53" s="6">
        <f>COUNTIF(AD2:AD51,"2")</f>
        <v>0</v>
      </c>
      <c r="AE53" s="6"/>
      <c r="AH53" s="6">
        <f>COUNTIF(AH2:AH51,"2")</f>
        <v>1</v>
      </c>
      <c r="AI53" s="6">
        <f>COUNTIF(AI2:AI51,"2")</f>
        <v>0</v>
      </c>
      <c r="AK53" s="6">
        <f t="shared" ref="AK53:AS53" si="2">COUNTIF(AK2:AK51,"2")</f>
        <v>12</v>
      </c>
      <c r="AL53" s="6">
        <f t="shared" si="2"/>
        <v>21</v>
      </c>
      <c r="AM53" s="6">
        <f t="shared" si="2"/>
        <v>0</v>
      </c>
      <c r="AN53" s="6">
        <f t="shared" si="2"/>
        <v>4</v>
      </c>
      <c r="AO53" s="6">
        <f t="shared" si="2"/>
        <v>45</v>
      </c>
      <c r="AP53" s="6">
        <f t="shared" si="2"/>
        <v>0</v>
      </c>
      <c r="AQ53" s="6">
        <f t="shared" si="2"/>
        <v>0</v>
      </c>
      <c r="AR53" s="6">
        <f t="shared" si="2"/>
        <v>0</v>
      </c>
      <c r="AS53" s="6">
        <f t="shared" si="2"/>
        <v>0</v>
      </c>
      <c r="BA53" s="8"/>
      <c r="BC53" s="6">
        <f t="shared" ref="BC53:BD53" si="3">COUNTIF(BC2:BC51,"2")</f>
        <v>0</v>
      </c>
      <c r="BD53" s="6">
        <f t="shared" si="3"/>
        <v>48</v>
      </c>
    </row>
    <row r="54" spans="1:59" x14ac:dyDescent="0.3">
      <c r="AB54" s="6">
        <f>COUNTIF(AB2:AB51,"3")</f>
        <v>21</v>
      </c>
      <c r="AC54" s="6">
        <f>COUNTIF(AC2:AC51,"3")</f>
        <v>4</v>
      </c>
      <c r="AD54" s="6">
        <f>COUNTIF(AD2:AD51,"3")</f>
        <v>18</v>
      </c>
      <c r="AE54" s="6"/>
      <c r="AH54" s="6">
        <f>COUNTIF(AH2:AH51,"3")</f>
        <v>6</v>
      </c>
      <c r="AI54" s="6">
        <f>COUNTIF(AI2:AI51,"3")</f>
        <v>0</v>
      </c>
      <c r="AK54" s="6">
        <f t="shared" ref="AK54:AS54" si="4">COUNTIF(AK2:AK51,"3")</f>
        <v>4</v>
      </c>
      <c r="AL54" s="6">
        <f t="shared" si="4"/>
        <v>1</v>
      </c>
      <c r="AM54" s="6">
        <f t="shared" si="4"/>
        <v>0</v>
      </c>
      <c r="AN54" s="6">
        <f t="shared" si="4"/>
        <v>0</v>
      </c>
      <c r="AO54" s="6">
        <f t="shared" si="4"/>
        <v>3</v>
      </c>
      <c r="AP54" s="6">
        <f t="shared" si="4"/>
        <v>34</v>
      </c>
      <c r="AQ54" s="6">
        <f t="shared" si="4"/>
        <v>0</v>
      </c>
      <c r="AR54" s="6">
        <f t="shared" si="4"/>
        <v>0</v>
      </c>
      <c r="AS54" s="6">
        <f t="shared" si="4"/>
        <v>0</v>
      </c>
      <c r="BC54" s="6">
        <f t="shared" ref="BC54:BD54" si="5">COUNTIF(BC2:BC51,"3")</f>
        <v>17</v>
      </c>
      <c r="BD54" s="6">
        <f t="shared" si="5"/>
        <v>0</v>
      </c>
    </row>
    <row r="55" spans="1:59" x14ac:dyDescent="0.3">
      <c r="AB55" s="6">
        <f>COUNTIF(AB2:AB51,"4")</f>
        <v>0</v>
      </c>
      <c r="AC55" s="6">
        <f>COUNTIF(AC2:AC51,"4")</f>
        <v>1</v>
      </c>
      <c r="AD55" s="6">
        <f>COUNTIF(AD2:AD51,"4")</f>
        <v>0</v>
      </c>
      <c r="AE55" s="6"/>
      <c r="AH55" s="6">
        <f>COUNTIF(AH2:AH51,"4")</f>
        <v>7</v>
      </c>
      <c r="AI55" s="6">
        <f>COUNTIF(AI2:AI51,"4")</f>
        <v>3</v>
      </c>
      <c r="AK55" s="6">
        <f t="shared" ref="AK55:AS55" si="6">COUNTIF(AK2:AK51,"4")</f>
        <v>1</v>
      </c>
      <c r="AL55" s="6">
        <f t="shared" si="6"/>
        <v>3</v>
      </c>
      <c r="AM55" s="6">
        <f t="shared" si="6"/>
        <v>2</v>
      </c>
      <c r="AN55" s="6">
        <f t="shared" si="6"/>
        <v>0</v>
      </c>
      <c r="AO55" s="6">
        <f t="shared" si="6"/>
        <v>2</v>
      </c>
      <c r="AP55" s="6">
        <f t="shared" si="6"/>
        <v>8</v>
      </c>
      <c r="AQ55" s="6">
        <f t="shared" si="6"/>
        <v>16</v>
      </c>
      <c r="AR55" s="6">
        <f t="shared" si="6"/>
        <v>0</v>
      </c>
      <c r="AS55" s="6">
        <f t="shared" si="6"/>
        <v>0</v>
      </c>
      <c r="BC55" s="6">
        <f t="shared" ref="BC55:BD55" si="7">COUNTIF(BC2:BC51,"4")</f>
        <v>6</v>
      </c>
      <c r="BD55" s="6">
        <f t="shared" si="7"/>
        <v>0</v>
      </c>
    </row>
    <row r="56" spans="1:59" x14ac:dyDescent="0.3">
      <c r="AK56" s="6">
        <f t="shared" ref="AK56:AS56" si="8">COUNTIF(AK2:AK51,"5")</f>
        <v>1</v>
      </c>
      <c r="AL56" s="6">
        <f t="shared" si="8"/>
        <v>4</v>
      </c>
      <c r="AM56" s="6">
        <f t="shared" si="8"/>
        <v>1</v>
      </c>
      <c r="AN56" s="6">
        <f t="shared" si="8"/>
        <v>0</v>
      </c>
      <c r="AO56" s="6">
        <f t="shared" si="8"/>
        <v>0</v>
      </c>
      <c r="AP56" s="6">
        <f t="shared" si="8"/>
        <v>5</v>
      </c>
      <c r="AQ56" s="6">
        <f t="shared" si="8"/>
        <v>13</v>
      </c>
      <c r="AR56" s="6">
        <f t="shared" si="8"/>
        <v>12</v>
      </c>
      <c r="AS56" s="6">
        <f t="shared" si="8"/>
        <v>0</v>
      </c>
      <c r="BC56" s="6">
        <f t="shared" ref="BC56" si="9">COUNTIF(BC2:BC51,"5")</f>
        <v>11</v>
      </c>
    </row>
    <row r="57" spans="1:59" x14ac:dyDescent="0.3">
      <c r="AB57">
        <f>SUM(AB52:AD52)</f>
        <v>28</v>
      </c>
      <c r="AK57" s="6">
        <f t="shared" ref="AK57:AS57" si="10">COUNTIF(AK2:AK51,"6")</f>
        <v>1</v>
      </c>
      <c r="AL57" s="6">
        <f t="shared" si="10"/>
        <v>5</v>
      </c>
      <c r="AM57" s="6">
        <f t="shared" si="10"/>
        <v>1</v>
      </c>
      <c r="AN57" s="6">
        <f t="shared" si="10"/>
        <v>0</v>
      </c>
      <c r="AO57" s="6">
        <f t="shared" si="10"/>
        <v>0</v>
      </c>
      <c r="AP57" s="6">
        <f t="shared" si="10"/>
        <v>2</v>
      </c>
      <c r="AQ57" s="6">
        <f t="shared" si="10"/>
        <v>9</v>
      </c>
      <c r="AR57" s="6">
        <f t="shared" si="10"/>
        <v>1</v>
      </c>
      <c r="AS57" s="6">
        <f t="shared" si="10"/>
        <v>3</v>
      </c>
      <c r="BC57" s="6">
        <f t="shared" ref="BC57" si="11">COUNTIF(BC2:BC51,"6")</f>
        <v>0</v>
      </c>
    </row>
    <row r="58" spans="1:59" x14ac:dyDescent="0.3">
      <c r="AB58">
        <f>SUM(AB53:AD53)</f>
        <v>24</v>
      </c>
      <c r="AK58" s="6">
        <f t="shared" ref="AK58:AS58" si="12">COUNTIF(AK2:AK51,"7")</f>
        <v>0</v>
      </c>
      <c r="AL58" s="6">
        <f t="shared" si="12"/>
        <v>1</v>
      </c>
      <c r="AM58" s="6">
        <f t="shared" si="12"/>
        <v>1</v>
      </c>
      <c r="AN58" s="6">
        <f t="shared" si="12"/>
        <v>0</v>
      </c>
      <c r="AO58" s="6">
        <f t="shared" si="12"/>
        <v>0</v>
      </c>
      <c r="AP58" s="6">
        <f t="shared" si="12"/>
        <v>0</v>
      </c>
      <c r="AQ58" s="6">
        <f t="shared" si="12"/>
        <v>0</v>
      </c>
      <c r="AR58" s="6">
        <f t="shared" si="12"/>
        <v>0</v>
      </c>
      <c r="AS58" s="6">
        <f t="shared" si="12"/>
        <v>1</v>
      </c>
      <c r="BC58" s="6">
        <f t="shared" ref="BC58" si="13">COUNTIF(BC2:BC51,"7")</f>
        <v>0</v>
      </c>
    </row>
    <row r="59" spans="1:59" x14ac:dyDescent="0.3">
      <c r="AB59">
        <f>SUM(AB54:AD54)</f>
        <v>43</v>
      </c>
      <c r="AK59" s="6">
        <f t="shared" ref="AK59:AS59" si="14">COUNTIF(AK2:AK51,"8")</f>
        <v>0</v>
      </c>
      <c r="AL59" s="6">
        <f t="shared" si="14"/>
        <v>4</v>
      </c>
      <c r="AM59" s="6">
        <f t="shared" si="14"/>
        <v>1</v>
      </c>
      <c r="AN59" s="6">
        <f t="shared" si="14"/>
        <v>0</v>
      </c>
      <c r="AO59" s="6">
        <f t="shared" si="14"/>
        <v>0</v>
      </c>
      <c r="AP59" s="6">
        <f t="shared" si="14"/>
        <v>0</v>
      </c>
      <c r="AQ59" s="6">
        <f t="shared" si="14"/>
        <v>1</v>
      </c>
      <c r="AR59" s="6">
        <f t="shared" si="14"/>
        <v>1</v>
      </c>
      <c r="AS59" s="6">
        <f t="shared" si="14"/>
        <v>0</v>
      </c>
    </row>
    <row r="60" spans="1:59" x14ac:dyDescent="0.3">
      <c r="AB60">
        <v>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078D4-DB8F-4F15-837C-428A6536864B}">
  <dimension ref="A1:D102"/>
  <sheetViews>
    <sheetView workbookViewId="0">
      <selection activeCell="M13" sqref="M13"/>
    </sheetView>
  </sheetViews>
  <sheetFormatPr defaultRowHeight="14" x14ac:dyDescent="0.3"/>
  <sheetData>
    <row r="1" spans="1:4" ht="58" x14ac:dyDescent="0.35">
      <c r="A1" s="20" t="s">
        <v>329</v>
      </c>
      <c r="B1" s="20" t="s">
        <v>330</v>
      </c>
      <c r="C1" s="21" t="s">
        <v>331</v>
      </c>
      <c r="D1" s="22" t="s">
        <v>332</v>
      </c>
    </row>
    <row r="2" spans="1:4" x14ac:dyDescent="0.3">
      <c r="A2" s="8">
        <v>2</v>
      </c>
      <c r="B2" s="8">
        <v>2</v>
      </c>
      <c r="C2">
        <v>1</v>
      </c>
      <c r="D2">
        <v>2</v>
      </c>
    </row>
    <row r="3" spans="1:4" x14ac:dyDescent="0.3">
      <c r="A3" s="8">
        <v>2</v>
      </c>
      <c r="B3" s="8">
        <v>1</v>
      </c>
      <c r="C3">
        <v>1</v>
      </c>
      <c r="D3">
        <v>2</v>
      </c>
    </row>
    <row r="4" spans="1:4" x14ac:dyDescent="0.3">
      <c r="A4" s="8">
        <v>2</v>
      </c>
      <c r="B4" s="8">
        <v>2</v>
      </c>
      <c r="C4">
        <v>1</v>
      </c>
      <c r="D4">
        <v>2</v>
      </c>
    </row>
    <row r="5" spans="1:4" x14ac:dyDescent="0.3">
      <c r="A5" s="8">
        <v>2</v>
      </c>
      <c r="B5" s="8">
        <v>2</v>
      </c>
      <c r="C5">
        <v>1</v>
      </c>
      <c r="D5">
        <v>2</v>
      </c>
    </row>
    <row r="6" spans="1:4" x14ac:dyDescent="0.3">
      <c r="A6" s="8">
        <v>2</v>
      </c>
      <c r="B6" s="8">
        <v>1</v>
      </c>
      <c r="C6">
        <v>1</v>
      </c>
      <c r="D6">
        <v>2</v>
      </c>
    </row>
    <row r="7" spans="1:4" x14ac:dyDescent="0.3">
      <c r="A7" s="8">
        <v>2</v>
      </c>
      <c r="B7" s="8">
        <v>2</v>
      </c>
      <c r="C7">
        <v>1</v>
      </c>
      <c r="D7">
        <v>2</v>
      </c>
    </row>
    <row r="8" spans="1:4" x14ac:dyDescent="0.3">
      <c r="A8" s="8">
        <v>2</v>
      </c>
      <c r="B8" s="8">
        <v>1</v>
      </c>
      <c r="C8">
        <v>1</v>
      </c>
      <c r="D8">
        <v>2</v>
      </c>
    </row>
    <row r="9" spans="1:4" x14ac:dyDescent="0.3">
      <c r="A9" s="8">
        <v>2</v>
      </c>
      <c r="B9" s="8">
        <v>1</v>
      </c>
      <c r="C9">
        <v>1</v>
      </c>
      <c r="D9">
        <v>2</v>
      </c>
    </row>
    <row r="10" spans="1:4" x14ac:dyDescent="0.3">
      <c r="A10" s="8">
        <v>1</v>
      </c>
      <c r="B10" s="8">
        <v>2</v>
      </c>
      <c r="C10">
        <v>1</v>
      </c>
      <c r="D10">
        <v>2</v>
      </c>
    </row>
    <row r="11" spans="1:4" x14ac:dyDescent="0.3">
      <c r="A11" s="8">
        <v>2</v>
      </c>
      <c r="B11" s="8">
        <v>2</v>
      </c>
      <c r="C11">
        <v>1</v>
      </c>
      <c r="D11">
        <v>2</v>
      </c>
    </row>
    <row r="12" spans="1:4" x14ac:dyDescent="0.3">
      <c r="A12" s="8">
        <v>2</v>
      </c>
      <c r="B12" s="8">
        <v>2</v>
      </c>
      <c r="C12">
        <v>1</v>
      </c>
      <c r="D12">
        <v>2</v>
      </c>
    </row>
    <row r="13" spans="1:4" x14ac:dyDescent="0.3">
      <c r="A13" s="8">
        <v>1</v>
      </c>
      <c r="B13" s="8">
        <v>2</v>
      </c>
      <c r="C13">
        <v>1</v>
      </c>
      <c r="D13">
        <v>2</v>
      </c>
    </row>
    <row r="14" spans="1:4" x14ac:dyDescent="0.3">
      <c r="A14" s="8">
        <v>2</v>
      </c>
      <c r="B14" s="8">
        <v>2</v>
      </c>
      <c r="C14">
        <v>1</v>
      </c>
      <c r="D14">
        <v>2</v>
      </c>
    </row>
    <row r="15" spans="1:4" x14ac:dyDescent="0.3">
      <c r="A15" s="8">
        <v>2</v>
      </c>
      <c r="B15" s="8">
        <v>2</v>
      </c>
      <c r="C15">
        <v>1</v>
      </c>
      <c r="D15">
        <v>2</v>
      </c>
    </row>
    <row r="16" spans="1:4" x14ac:dyDescent="0.3">
      <c r="A16" s="8">
        <v>2</v>
      </c>
      <c r="B16" s="8">
        <v>2</v>
      </c>
      <c r="C16">
        <v>1</v>
      </c>
      <c r="D16">
        <v>2</v>
      </c>
    </row>
    <row r="17" spans="1:4" x14ac:dyDescent="0.3">
      <c r="A17" s="8">
        <v>1</v>
      </c>
      <c r="B17" s="8">
        <v>1</v>
      </c>
      <c r="C17">
        <v>2</v>
      </c>
      <c r="D17">
        <v>1</v>
      </c>
    </row>
    <row r="18" spans="1:4" x14ac:dyDescent="0.3">
      <c r="A18" s="8">
        <v>1</v>
      </c>
      <c r="B18" s="8">
        <v>2</v>
      </c>
      <c r="C18">
        <v>1</v>
      </c>
      <c r="D18">
        <v>2</v>
      </c>
    </row>
    <row r="19" spans="1:4" x14ac:dyDescent="0.3">
      <c r="A19" s="8">
        <v>2</v>
      </c>
      <c r="B19" s="8">
        <v>2</v>
      </c>
      <c r="C19">
        <v>1</v>
      </c>
      <c r="D19">
        <v>2</v>
      </c>
    </row>
    <row r="20" spans="1:4" x14ac:dyDescent="0.3">
      <c r="A20" s="8">
        <v>2</v>
      </c>
      <c r="B20" s="8">
        <v>1</v>
      </c>
      <c r="C20">
        <v>1</v>
      </c>
      <c r="D20">
        <v>2</v>
      </c>
    </row>
    <row r="21" spans="1:4" x14ac:dyDescent="0.3">
      <c r="A21" s="8">
        <v>2</v>
      </c>
      <c r="B21" s="8">
        <v>2</v>
      </c>
      <c r="C21">
        <v>1</v>
      </c>
      <c r="D21">
        <v>2</v>
      </c>
    </row>
    <row r="22" spans="1:4" x14ac:dyDescent="0.3">
      <c r="A22" s="8">
        <v>1</v>
      </c>
      <c r="B22" s="8">
        <v>2</v>
      </c>
      <c r="C22">
        <v>1</v>
      </c>
      <c r="D22">
        <v>2</v>
      </c>
    </row>
    <row r="23" spans="1:4" x14ac:dyDescent="0.3">
      <c r="A23" s="8">
        <v>2</v>
      </c>
      <c r="B23" s="8">
        <v>2</v>
      </c>
      <c r="C23">
        <v>1</v>
      </c>
      <c r="D23">
        <v>2</v>
      </c>
    </row>
    <row r="24" spans="1:4" x14ac:dyDescent="0.3">
      <c r="A24" s="8">
        <v>1</v>
      </c>
      <c r="B24" s="8">
        <v>1</v>
      </c>
      <c r="C24">
        <v>2</v>
      </c>
      <c r="D24">
        <v>1</v>
      </c>
    </row>
    <row r="25" spans="1:4" x14ac:dyDescent="0.3">
      <c r="A25" s="8">
        <v>2</v>
      </c>
      <c r="B25" s="8">
        <v>2</v>
      </c>
      <c r="C25">
        <v>1</v>
      </c>
      <c r="D25">
        <v>2</v>
      </c>
    </row>
    <row r="26" spans="1:4" x14ac:dyDescent="0.3">
      <c r="A26" s="8">
        <v>2</v>
      </c>
      <c r="B26" s="8">
        <v>1</v>
      </c>
      <c r="C26">
        <v>1</v>
      </c>
      <c r="D26">
        <v>2</v>
      </c>
    </row>
    <row r="27" spans="1:4" x14ac:dyDescent="0.3">
      <c r="A27" s="8">
        <v>2</v>
      </c>
      <c r="B27" s="8">
        <v>1</v>
      </c>
      <c r="C27">
        <v>1</v>
      </c>
      <c r="D27">
        <v>2</v>
      </c>
    </row>
    <row r="28" spans="1:4" x14ac:dyDescent="0.3">
      <c r="A28" s="8">
        <v>1</v>
      </c>
      <c r="B28" s="8">
        <v>2</v>
      </c>
      <c r="C28">
        <v>1</v>
      </c>
      <c r="D28">
        <v>2</v>
      </c>
    </row>
    <row r="29" spans="1:4" x14ac:dyDescent="0.3">
      <c r="A29" s="8">
        <v>1</v>
      </c>
      <c r="B29" s="8">
        <v>1</v>
      </c>
      <c r="C29">
        <v>2</v>
      </c>
      <c r="D29">
        <v>1</v>
      </c>
    </row>
    <row r="30" spans="1:4" x14ac:dyDescent="0.3">
      <c r="A30" s="8">
        <v>2</v>
      </c>
      <c r="B30" s="8">
        <v>2</v>
      </c>
      <c r="C30">
        <v>1</v>
      </c>
      <c r="D30">
        <v>2</v>
      </c>
    </row>
    <row r="31" spans="1:4" x14ac:dyDescent="0.3">
      <c r="A31" s="8">
        <v>1</v>
      </c>
      <c r="B31" s="8">
        <v>1</v>
      </c>
      <c r="C31">
        <v>2</v>
      </c>
      <c r="D31">
        <v>1</v>
      </c>
    </row>
    <row r="32" spans="1:4" x14ac:dyDescent="0.3">
      <c r="A32" s="8">
        <v>2</v>
      </c>
      <c r="B32" s="8">
        <v>2</v>
      </c>
      <c r="C32">
        <v>1</v>
      </c>
      <c r="D32">
        <v>2</v>
      </c>
    </row>
    <row r="33" spans="1:4" x14ac:dyDescent="0.3">
      <c r="A33" s="8">
        <v>1</v>
      </c>
      <c r="B33" s="8">
        <v>1</v>
      </c>
      <c r="C33">
        <v>2</v>
      </c>
      <c r="D33">
        <v>1</v>
      </c>
    </row>
    <row r="34" spans="1:4" x14ac:dyDescent="0.3">
      <c r="A34" s="8">
        <v>1</v>
      </c>
      <c r="B34" s="8">
        <v>1</v>
      </c>
      <c r="C34">
        <v>2</v>
      </c>
      <c r="D34">
        <v>1</v>
      </c>
    </row>
    <row r="35" spans="1:4" x14ac:dyDescent="0.3">
      <c r="A35" s="8">
        <v>2</v>
      </c>
      <c r="B35" s="8">
        <v>1</v>
      </c>
      <c r="C35">
        <v>1</v>
      </c>
      <c r="D35">
        <v>2</v>
      </c>
    </row>
    <row r="36" spans="1:4" x14ac:dyDescent="0.3">
      <c r="A36" s="8">
        <v>2</v>
      </c>
      <c r="B36" s="8">
        <v>1</v>
      </c>
      <c r="C36">
        <v>1</v>
      </c>
      <c r="D36">
        <v>2</v>
      </c>
    </row>
    <row r="37" spans="1:4" x14ac:dyDescent="0.3">
      <c r="A37" s="8">
        <v>1</v>
      </c>
      <c r="B37" s="8">
        <v>1</v>
      </c>
      <c r="C37">
        <v>2</v>
      </c>
      <c r="D37">
        <v>1</v>
      </c>
    </row>
    <row r="38" spans="1:4" x14ac:dyDescent="0.3">
      <c r="A38" s="8">
        <v>2</v>
      </c>
      <c r="B38" s="8">
        <v>2</v>
      </c>
      <c r="C38">
        <v>1</v>
      </c>
      <c r="D38">
        <v>2</v>
      </c>
    </row>
    <row r="39" spans="1:4" x14ac:dyDescent="0.3">
      <c r="A39" s="8">
        <v>1</v>
      </c>
      <c r="B39" s="8">
        <v>2</v>
      </c>
      <c r="C39">
        <v>1</v>
      </c>
      <c r="D39">
        <v>2</v>
      </c>
    </row>
    <row r="40" spans="1:4" x14ac:dyDescent="0.3">
      <c r="A40" s="8">
        <v>1</v>
      </c>
      <c r="B40" s="8">
        <v>2</v>
      </c>
      <c r="C40">
        <v>1</v>
      </c>
      <c r="D40">
        <v>2</v>
      </c>
    </row>
    <row r="41" spans="1:4" x14ac:dyDescent="0.3">
      <c r="A41" s="8">
        <v>1</v>
      </c>
      <c r="B41" s="8">
        <v>1</v>
      </c>
      <c r="C41">
        <v>2</v>
      </c>
      <c r="D41">
        <v>1</v>
      </c>
    </row>
    <row r="42" spans="1:4" x14ac:dyDescent="0.3">
      <c r="A42" s="8">
        <v>2</v>
      </c>
      <c r="B42" s="8">
        <v>2</v>
      </c>
      <c r="C42">
        <v>1</v>
      </c>
      <c r="D42">
        <v>2</v>
      </c>
    </row>
    <row r="43" spans="1:4" x14ac:dyDescent="0.3">
      <c r="A43" s="8">
        <v>1</v>
      </c>
      <c r="B43" s="8">
        <v>1</v>
      </c>
      <c r="C43">
        <v>2</v>
      </c>
      <c r="D43">
        <v>1</v>
      </c>
    </row>
    <row r="44" spans="1:4" x14ac:dyDescent="0.3">
      <c r="A44" s="8">
        <v>2</v>
      </c>
      <c r="B44" s="8">
        <v>2</v>
      </c>
      <c r="C44">
        <v>1</v>
      </c>
      <c r="D44">
        <v>2</v>
      </c>
    </row>
    <row r="45" spans="1:4" x14ac:dyDescent="0.3">
      <c r="A45" s="8">
        <v>2</v>
      </c>
      <c r="B45" s="8">
        <v>1</v>
      </c>
      <c r="C45">
        <v>1</v>
      </c>
      <c r="D45">
        <v>2</v>
      </c>
    </row>
    <row r="46" spans="1:4" x14ac:dyDescent="0.3">
      <c r="A46" s="8">
        <v>2</v>
      </c>
      <c r="B46" s="8">
        <v>2</v>
      </c>
      <c r="C46">
        <v>1</v>
      </c>
      <c r="D46">
        <v>2</v>
      </c>
    </row>
    <row r="47" spans="1:4" x14ac:dyDescent="0.3">
      <c r="A47" s="8">
        <v>2</v>
      </c>
      <c r="B47" s="8">
        <v>1</v>
      </c>
      <c r="C47">
        <v>1</v>
      </c>
      <c r="D47">
        <v>2</v>
      </c>
    </row>
    <row r="48" spans="1:4" x14ac:dyDescent="0.3">
      <c r="A48" s="8">
        <v>2</v>
      </c>
      <c r="B48" s="8">
        <v>2</v>
      </c>
      <c r="C48">
        <v>1</v>
      </c>
      <c r="D48">
        <v>2</v>
      </c>
    </row>
    <row r="49" spans="1:4" x14ac:dyDescent="0.3">
      <c r="A49" s="8">
        <v>1</v>
      </c>
      <c r="B49" s="8">
        <v>2</v>
      </c>
      <c r="C49">
        <v>1</v>
      </c>
      <c r="D49">
        <v>2</v>
      </c>
    </row>
    <row r="50" spans="1:4" x14ac:dyDescent="0.3">
      <c r="A50" s="8">
        <v>1</v>
      </c>
      <c r="B50" s="8">
        <v>2</v>
      </c>
      <c r="C50">
        <v>1</v>
      </c>
      <c r="D50">
        <v>2</v>
      </c>
    </row>
    <row r="51" spans="1:4" x14ac:dyDescent="0.3">
      <c r="A51" s="8">
        <v>1</v>
      </c>
      <c r="B51" s="8">
        <v>1</v>
      </c>
      <c r="C51">
        <v>2</v>
      </c>
      <c r="D51">
        <v>1</v>
      </c>
    </row>
    <row r="52" spans="1:4" x14ac:dyDescent="0.3">
      <c r="A52" s="8">
        <v>2</v>
      </c>
      <c r="B52" s="8">
        <v>2</v>
      </c>
      <c r="C52">
        <v>1</v>
      </c>
      <c r="D52">
        <v>2</v>
      </c>
    </row>
    <row r="53" spans="1:4" x14ac:dyDescent="0.3">
      <c r="A53" s="8">
        <v>2</v>
      </c>
      <c r="B53" s="8">
        <v>2</v>
      </c>
      <c r="C53">
        <v>1</v>
      </c>
      <c r="D53">
        <v>2</v>
      </c>
    </row>
    <row r="54" spans="1:4" x14ac:dyDescent="0.3">
      <c r="A54" s="8">
        <v>1</v>
      </c>
      <c r="B54" s="8">
        <v>1</v>
      </c>
      <c r="C54">
        <v>2</v>
      </c>
      <c r="D54">
        <v>1</v>
      </c>
    </row>
    <row r="55" spans="1:4" x14ac:dyDescent="0.3">
      <c r="A55" s="8">
        <v>1</v>
      </c>
      <c r="B55" s="8">
        <v>1</v>
      </c>
      <c r="C55">
        <v>2</v>
      </c>
      <c r="D55">
        <v>1</v>
      </c>
    </row>
    <row r="56" spans="1:4" x14ac:dyDescent="0.3">
      <c r="A56" s="8">
        <v>2</v>
      </c>
      <c r="B56" s="8">
        <v>2</v>
      </c>
      <c r="C56">
        <v>1</v>
      </c>
      <c r="D56">
        <v>2</v>
      </c>
    </row>
    <row r="57" spans="1:4" x14ac:dyDescent="0.3">
      <c r="A57" s="8">
        <v>1</v>
      </c>
      <c r="B57" s="8">
        <v>1</v>
      </c>
      <c r="C57">
        <v>2</v>
      </c>
      <c r="D57">
        <v>1</v>
      </c>
    </row>
    <row r="58" spans="1:4" x14ac:dyDescent="0.3">
      <c r="A58" s="8">
        <v>1</v>
      </c>
      <c r="B58" s="8">
        <v>2</v>
      </c>
      <c r="C58">
        <v>1</v>
      </c>
      <c r="D58">
        <v>2</v>
      </c>
    </row>
    <row r="59" spans="1:4" x14ac:dyDescent="0.3">
      <c r="A59" s="8">
        <v>1</v>
      </c>
      <c r="B59" s="8">
        <v>2</v>
      </c>
      <c r="C59">
        <v>1</v>
      </c>
      <c r="D59">
        <v>2</v>
      </c>
    </row>
    <row r="60" spans="1:4" x14ac:dyDescent="0.3">
      <c r="A60" s="8">
        <v>2</v>
      </c>
      <c r="B60" s="8">
        <v>1</v>
      </c>
      <c r="C60">
        <v>1</v>
      </c>
      <c r="D60">
        <v>2</v>
      </c>
    </row>
    <row r="61" spans="1:4" x14ac:dyDescent="0.3">
      <c r="A61" s="8">
        <v>1</v>
      </c>
      <c r="B61" s="8">
        <v>1</v>
      </c>
      <c r="C61">
        <v>2</v>
      </c>
      <c r="D61">
        <v>1</v>
      </c>
    </row>
    <row r="62" spans="1:4" x14ac:dyDescent="0.3">
      <c r="A62" s="8">
        <v>1</v>
      </c>
      <c r="B62" s="8">
        <v>2</v>
      </c>
      <c r="C62">
        <v>1</v>
      </c>
      <c r="D62">
        <v>2</v>
      </c>
    </row>
    <row r="63" spans="1:4" x14ac:dyDescent="0.3">
      <c r="A63" s="8">
        <v>2</v>
      </c>
      <c r="B63" s="8">
        <v>2</v>
      </c>
      <c r="C63">
        <v>1</v>
      </c>
      <c r="D63">
        <v>2</v>
      </c>
    </row>
    <row r="64" spans="1:4" x14ac:dyDescent="0.3">
      <c r="A64" s="8">
        <v>2</v>
      </c>
      <c r="B64" s="8">
        <v>2</v>
      </c>
      <c r="C64">
        <v>1</v>
      </c>
      <c r="D64">
        <v>2</v>
      </c>
    </row>
    <row r="65" spans="1:4" x14ac:dyDescent="0.3">
      <c r="A65" s="8">
        <v>2</v>
      </c>
      <c r="B65" s="8">
        <v>1</v>
      </c>
      <c r="C65">
        <v>1</v>
      </c>
      <c r="D65">
        <v>2</v>
      </c>
    </row>
    <row r="66" spans="1:4" x14ac:dyDescent="0.3">
      <c r="A66" s="8">
        <v>1</v>
      </c>
      <c r="B66" s="8">
        <v>1</v>
      </c>
      <c r="C66">
        <v>2</v>
      </c>
      <c r="D66">
        <v>1</v>
      </c>
    </row>
    <row r="67" spans="1:4" x14ac:dyDescent="0.3">
      <c r="A67" s="8">
        <v>1</v>
      </c>
      <c r="B67" s="8">
        <v>2</v>
      </c>
      <c r="C67">
        <v>1</v>
      </c>
      <c r="D67">
        <v>2</v>
      </c>
    </row>
    <row r="68" spans="1:4" x14ac:dyDescent="0.3">
      <c r="A68" s="8">
        <v>2</v>
      </c>
      <c r="B68" s="8">
        <v>2</v>
      </c>
      <c r="C68">
        <v>1</v>
      </c>
      <c r="D68">
        <v>2</v>
      </c>
    </row>
    <row r="69" spans="1:4" x14ac:dyDescent="0.3">
      <c r="A69" s="8">
        <v>1</v>
      </c>
      <c r="B69" s="8">
        <v>1</v>
      </c>
      <c r="C69">
        <v>2</v>
      </c>
      <c r="D69">
        <v>1</v>
      </c>
    </row>
    <row r="70" spans="1:4" x14ac:dyDescent="0.3">
      <c r="A70" s="8">
        <v>2</v>
      </c>
      <c r="B70" s="8">
        <v>2</v>
      </c>
      <c r="C70">
        <v>1</v>
      </c>
      <c r="D70">
        <v>2</v>
      </c>
    </row>
    <row r="71" spans="1:4" x14ac:dyDescent="0.3">
      <c r="A71" s="8">
        <v>1</v>
      </c>
      <c r="B71" s="8">
        <v>2</v>
      </c>
      <c r="C71">
        <v>1</v>
      </c>
      <c r="D71">
        <v>2</v>
      </c>
    </row>
    <row r="72" spans="1:4" x14ac:dyDescent="0.3">
      <c r="A72" s="8">
        <v>1</v>
      </c>
      <c r="B72" s="8">
        <v>1</v>
      </c>
      <c r="C72">
        <v>2</v>
      </c>
      <c r="D72">
        <v>1</v>
      </c>
    </row>
    <row r="73" spans="1:4" x14ac:dyDescent="0.3">
      <c r="A73" s="8">
        <v>2</v>
      </c>
      <c r="B73" s="8">
        <v>2</v>
      </c>
      <c r="C73">
        <v>1</v>
      </c>
      <c r="D73">
        <v>2</v>
      </c>
    </row>
    <row r="74" spans="1:4" x14ac:dyDescent="0.3">
      <c r="A74" s="8">
        <v>1</v>
      </c>
      <c r="B74" s="8">
        <v>1</v>
      </c>
      <c r="C74">
        <v>2</v>
      </c>
      <c r="D74">
        <v>1</v>
      </c>
    </row>
    <row r="75" spans="1:4" x14ac:dyDescent="0.3">
      <c r="A75" s="8">
        <v>1</v>
      </c>
      <c r="B75" s="8">
        <v>1</v>
      </c>
      <c r="C75">
        <v>2</v>
      </c>
      <c r="D75">
        <v>1</v>
      </c>
    </row>
    <row r="76" spans="1:4" x14ac:dyDescent="0.3">
      <c r="A76" s="8">
        <v>1</v>
      </c>
      <c r="B76" s="8">
        <v>1</v>
      </c>
      <c r="C76">
        <v>2</v>
      </c>
      <c r="D76">
        <v>1</v>
      </c>
    </row>
    <row r="77" spans="1:4" x14ac:dyDescent="0.3">
      <c r="A77" s="8">
        <v>1</v>
      </c>
      <c r="B77" s="8">
        <v>1</v>
      </c>
      <c r="C77">
        <v>2</v>
      </c>
      <c r="D77">
        <v>1</v>
      </c>
    </row>
    <row r="78" spans="1:4" x14ac:dyDescent="0.3">
      <c r="A78" s="8">
        <v>2</v>
      </c>
      <c r="B78" s="8">
        <v>2</v>
      </c>
      <c r="C78">
        <v>1</v>
      </c>
      <c r="D78">
        <v>2</v>
      </c>
    </row>
    <row r="79" spans="1:4" x14ac:dyDescent="0.3">
      <c r="A79" s="8">
        <v>2</v>
      </c>
      <c r="B79" s="8">
        <v>1</v>
      </c>
      <c r="C79">
        <v>1</v>
      </c>
      <c r="D79">
        <v>2</v>
      </c>
    </row>
    <row r="80" spans="1:4" x14ac:dyDescent="0.3">
      <c r="A80" s="8">
        <v>2</v>
      </c>
      <c r="B80" s="8">
        <v>2</v>
      </c>
      <c r="C80">
        <v>1</v>
      </c>
      <c r="D80">
        <v>2</v>
      </c>
    </row>
    <row r="81" spans="1:4" x14ac:dyDescent="0.3">
      <c r="A81" s="8">
        <v>1</v>
      </c>
      <c r="B81" s="8">
        <v>2</v>
      </c>
      <c r="C81">
        <v>1</v>
      </c>
      <c r="D81">
        <v>2</v>
      </c>
    </row>
    <row r="82" spans="1:4" x14ac:dyDescent="0.3">
      <c r="A82" s="8">
        <v>2</v>
      </c>
      <c r="B82" s="8">
        <v>2</v>
      </c>
      <c r="C82">
        <v>1</v>
      </c>
      <c r="D82">
        <v>2</v>
      </c>
    </row>
    <row r="83" spans="1:4" x14ac:dyDescent="0.3">
      <c r="A83" s="8">
        <v>1</v>
      </c>
      <c r="B83" s="8">
        <v>1</v>
      </c>
      <c r="C83">
        <v>2</v>
      </c>
      <c r="D83">
        <v>1</v>
      </c>
    </row>
    <row r="84" spans="1:4" x14ac:dyDescent="0.3">
      <c r="A84" s="8">
        <v>1</v>
      </c>
      <c r="B84" s="8">
        <v>2</v>
      </c>
      <c r="C84">
        <v>1</v>
      </c>
      <c r="D84">
        <v>2</v>
      </c>
    </row>
    <row r="85" spans="1:4" x14ac:dyDescent="0.3">
      <c r="A85" s="8">
        <v>2</v>
      </c>
      <c r="B85" s="8">
        <v>1</v>
      </c>
      <c r="C85">
        <v>1</v>
      </c>
      <c r="D85">
        <v>2</v>
      </c>
    </row>
    <row r="86" spans="1:4" x14ac:dyDescent="0.3">
      <c r="A86" s="8">
        <v>2</v>
      </c>
      <c r="B86" s="8">
        <v>2</v>
      </c>
      <c r="C86">
        <v>1</v>
      </c>
      <c r="D86">
        <v>2</v>
      </c>
    </row>
    <row r="87" spans="1:4" x14ac:dyDescent="0.3">
      <c r="A87" s="8">
        <v>1</v>
      </c>
      <c r="B87" s="8">
        <v>1</v>
      </c>
      <c r="C87">
        <v>2</v>
      </c>
      <c r="D87">
        <v>1</v>
      </c>
    </row>
    <row r="88" spans="1:4" x14ac:dyDescent="0.3">
      <c r="A88" s="8">
        <v>1</v>
      </c>
      <c r="B88" s="8">
        <v>1</v>
      </c>
      <c r="C88">
        <v>2</v>
      </c>
      <c r="D88">
        <v>1</v>
      </c>
    </row>
    <row r="89" spans="1:4" x14ac:dyDescent="0.3">
      <c r="A89" s="8">
        <v>2</v>
      </c>
      <c r="B89" s="8">
        <v>2</v>
      </c>
      <c r="C89">
        <v>1</v>
      </c>
      <c r="D89">
        <v>2</v>
      </c>
    </row>
    <row r="90" spans="1:4" x14ac:dyDescent="0.3">
      <c r="A90" s="8">
        <v>1</v>
      </c>
      <c r="B90" s="8">
        <v>1</v>
      </c>
      <c r="C90">
        <v>2</v>
      </c>
      <c r="D90">
        <v>1</v>
      </c>
    </row>
    <row r="91" spans="1:4" x14ac:dyDescent="0.3">
      <c r="A91" s="8">
        <v>2</v>
      </c>
      <c r="B91" s="8">
        <v>2</v>
      </c>
      <c r="C91">
        <v>1</v>
      </c>
      <c r="D91">
        <v>2</v>
      </c>
    </row>
    <row r="92" spans="1:4" x14ac:dyDescent="0.3">
      <c r="A92" s="8">
        <v>2</v>
      </c>
      <c r="B92" s="8">
        <v>1</v>
      </c>
      <c r="C92">
        <v>1</v>
      </c>
      <c r="D92">
        <v>2</v>
      </c>
    </row>
    <row r="93" spans="1:4" x14ac:dyDescent="0.3">
      <c r="A93" s="8">
        <v>1</v>
      </c>
      <c r="B93" s="8">
        <v>1</v>
      </c>
      <c r="C93">
        <v>2</v>
      </c>
      <c r="D93">
        <v>1</v>
      </c>
    </row>
    <row r="94" spans="1:4" x14ac:dyDescent="0.3">
      <c r="A94" s="8">
        <v>1</v>
      </c>
      <c r="B94" s="8">
        <v>2</v>
      </c>
      <c r="C94">
        <v>1</v>
      </c>
      <c r="D94">
        <v>2</v>
      </c>
    </row>
    <row r="95" spans="1:4" x14ac:dyDescent="0.3">
      <c r="A95" s="8">
        <v>2</v>
      </c>
      <c r="B95" s="8">
        <v>2</v>
      </c>
      <c r="C95">
        <v>1</v>
      </c>
      <c r="D95">
        <v>2</v>
      </c>
    </row>
    <row r="96" spans="1:4" x14ac:dyDescent="0.3">
      <c r="A96" s="8">
        <v>1</v>
      </c>
      <c r="B96" s="8">
        <v>2</v>
      </c>
      <c r="C96">
        <v>1</v>
      </c>
      <c r="D96">
        <v>2</v>
      </c>
    </row>
    <row r="97" spans="1:4" x14ac:dyDescent="0.3">
      <c r="A97" s="8">
        <v>1</v>
      </c>
      <c r="B97" s="8">
        <v>1</v>
      </c>
      <c r="C97">
        <v>2</v>
      </c>
      <c r="D97">
        <v>1</v>
      </c>
    </row>
    <row r="98" spans="1:4" x14ac:dyDescent="0.3">
      <c r="A98" s="8">
        <v>1</v>
      </c>
      <c r="B98" s="8">
        <v>2</v>
      </c>
      <c r="C98">
        <v>1</v>
      </c>
      <c r="D98">
        <v>2</v>
      </c>
    </row>
    <row r="99" spans="1:4" x14ac:dyDescent="0.3">
      <c r="A99" s="8">
        <v>1</v>
      </c>
      <c r="B99" s="8">
        <v>1</v>
      </c>
      <c r="C99">
        <v>2</v>
      </c>
      <c r="D99">
        <v>1</v>
      </c>
    </row>
    <row r="100" spans="1:4" x14ac:dyDescent="0.3">
      <c r="A100" s="8">
        <v>2</v>
      </c>
      <c r="B100" s="8">
        <v>2</v>
      </c>
      <c r="C100">
        <v>1</v>
      </c>
      <c r="D100">
        <v>2</v>
      </c>
    </row>
    <row r="101" spans="1:4" x14ac:dyDescent="0.3">
      <c r="A101" s="8">
        <v>2</v>
      </c>
      <c r="B101" s="8">
        <v>1</v>
      </c>
      <c r="C101">
        <v>1</v>
      </c>
      <c r="D101">
        <v>2</v>
      </c>
    </row>
    <row r="102" spans="1:4" x14ac:dyDescent="0.3">
      <c r="A102">
        <f t="shared" ref="A102:B102" si="0">COUNTIF(A2:A101,"1")</f>
        <v>47</v>
      </c>
      <c r="B102">
        <f t="shared" si="0"/>
        <v>45</v>
      </c>
      <c r="C102">
        <f>COUNTIF(C2:C101,"1")</f>
        <v>72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D6E08-5BAB-4D6E-91B9-550B4C6F8181}">
  <dimension ref="A1:S55"/>
  <sheetViews>
    <sheetView workbookViewId="0">
      <selection sqref="A1:S55"/>
    </sheetView>
  </sheetViews>
  <sheetFormatPr defaultRowHeight="14" x14ac:dyDescent="0.3"/>
  <sheetData>
    <row r="1" spans="1:19" ht="70" x14ac:dyDescent="0.3">
      <c r="A1" s="3" t="s">
        <v>0</v>
      </c>
      <c r="B1" s="3" t="s">
        <v>1</v>
      </c>
      <c r="C1" s="25" t="s">
        <v>539</v>
      </c>
      <c r="D1" s="20" t="s">
        <v>540</v>
      </c>
      <c r="E1" s="20" t="s">
        <v>541</v>
      </c>
      <c r="F1" s="20" t="s">
        <v>542</v>
      </c>
      <c r="G1" s="20" t="s">
        <v>543</v>
      </c>
      <c r="H1" s="20" t="s">
        <v>544</v>
      </c>
      <c r="I1" s="20" t="s">
        <v>545</v>
      </c>
      <c r="J1" s="20" t="s">
        <v>546</v>
      </c>
      <c r="K1" s="20" t="s">
        <v>547</v>
      </c>
      <c r="L1" s="20" t="s">
        <v>548</v>
      </c>
      <c r="M1" s="20" t="s">
        <v>549</v>
      </c>
      <c r="N1" s="20" t="s">
        <v>550</v>
      </c>
      <c r="O1" s="20" t="s">
        <v>551</v>
      </c>
      <c r="P1" s="20" t="s">
        <v>552</v>
      </c>
      <c r="Q1" s="20" t="s">
        <v>553</v>
      </c>
      <c r="R1" s="20" t="s">
        <v>554</v>
      </c>
      <c r="S1" s="20" t="s">
        <v>555</v>
      </c>
    </row>
    <row r="2" spans="1:19" ht="387.5" x14ac:dyDescent="0.3">
      <c r="A2" s="26" t="s">
        <v>55</v>
      </c>
      <c r="B2" s="27" t="s">
        <v>56</v>
      </c>
      <c r="C2" s="27">
        <v>1</v>
      </c>
      <c r="D2" s="28" t="s">
        <v>556</v>
      </c>
      <c r="E2" s="28" t="s">
        <v>557</v>
      </c>
      <c r="F2" s="28" t="s">
        <v>558</v>
      </c>
      <c r="G2" s="28" t="s">
        <v>559</v>
      </c>
      <c r="H2" s="28" t="s">
        <v>560</v>
      </c>
      <c r="I2" s="28" t="s">
        <v>561</v>
      </c>
      <c r="J2" s="28" t="s">
        <v>562</v>
      </c>
      <c r="K2" s="28" t="s">
        <v>563</v>
      </c>
      <c r="L2" s="27">
        <v>3</v>
      </c>
      <c r="M2" s="27">
        <v>3</v>
      </c>
      <c r="N2" s="27">
        <v>1</v>
      </c>
      <c r="O2" s="27">
        <v>3</v>
      </c>
      <c r="P2" s="27">
        <v>1</v>
      </c>
      <c r="Q2" s="27">
        <v>2</v>
      </c>
      <c r="R2" s="27">
        <v>2</v>
      </c>
      <c r="S2" s="28" t="s">
        <v>564</v>
      </c>
    </row>
    <row r="3" spans="1:19" ht="237.5" x14ac:dyDescent="0.3">
      <c r="A3" s="26" t="s">
        <v>58</v>
      </c>
      <c r="B3" s="27" t="s">
        <v>56</v>
      </c>
      <c r="C3" s="27">
        <v>1</v>
      </c>
      <c r="D3" s="28" t="s">
        <v>565</v>
      </c>
      <c r="E3" s="28" t="s">
        <v>557</v>
      </c>
      <c r="F3" s="28" t="s">
        <v>566</v>
      </c>
      <c r="G3" s="28" t="s">
        <v>567</v>
      </c>
      <c r="H3" s="28" t="s">
        <v>568</v>
      </c>
      <c r="I3" s="28" t="s">
        <v>569</v>
      </c>
      <c r="J3" s="28" t="s">
        <v>570</v>
      </c>
      <c r="K3" s="28" t="s">
        <v>571</v>
      </c>
      <c r="L3" s="27">
        <v>3</v>
      </c>
      <c r="M3" s="27">
        <v>3</v>
      </c>
      <c r="N3" s="27">
        <v>4</v>
      </c>
      <c r="O3" s="27">
        <v>4</v>
      </c>
      <c r="P3" s="27">
        <v>1</v>
      </c>
      <c r="Q3" s="27">
        <v>2</v>
      </c>
      <c r="R3" s="27">
        <v>2</v>
      </c>
      <c r="S3" s="28" t="s">
        <v>572</v>
      </c>
    </row>
    <row r="4" spans="1:19" ht="400" x14ac:dyDescent="0.3">
      <c r="A4" s="26" t="s">
        <v>60</v>
      </c>
      <c r="B4" s="27" t="s">
        <v>56</v>
      </c>
      <c r="C4" s="27">
        <v>1</v>
      </c>
      <c r="D4" s="28" t="s">
        <v>573</v>
      </c>
      <c r="E4" s="28" t="s">
        <v>557</v>
      </c>
      <c r="F4" s="28" t="s">
        <v>574</v>
      </c>
      <c r="G4" s="28" t="s">
        <v>559</v>
      </c>
      <c r="H4" s="28" t="s">
        <v>575</v>
      </c>
      <c r="I4" s="28" t="s">
        <v>576</v>
      </c>
      <c r="J4" s="28" t="s">
        <v>577</v>
      </c>
      <c r="K4" s="28" t="s">
        <v>578</v>
      </c>
      <c r="L4" s="27">
        <v>3</v>
      </c>
      <c r="M4" s="27">
        <v>2</v>
      </c>
      <c r="N4" s="27">
        <v>1</v>
      </c>
      <c r="O4" s="27">
        <v>4</v>
      </c>
      <c r="P4" s="27">
        <v>1</v>
      </c>
      <c r="Q4" s="27">
        <v>2</v>
      </c>
      <c r="R4" s="27">
        <v>2</v>
      </c>
      <c r="S4" s="28" t="s">
        <v>579</v>
      </c>
    </row>
    <row r="5" spans="1:19" ht="409.5" x14ac:dyDescent="0.3">
      <c r="A5" s="26" t="s">
        <v>62</v>
      </c>
      <c r="B5" s="27" t="s">
        <v>56</v>
      </c>
      <c r="C5" s="27">
        <v>1</v>
      </c>
      <c r="D5" s="28" t="s">
        <v>580</v>
      </c>
      <c r="E5" s="28" t="s">
        <v>557</v>
      </c>
      <c r="F5" s="28" t="s">
        <v>581</v>
      </c>
      <c r="G5" s="28" t="s">
        <v>582</v>
      </c>
      <c r="H5" s="28" t="s">
        <v>583</v>
      </c>
      <c r="I5" s="28" t="s">
        <v>584</v>
      </c>
      <c r="J5" s="28" t="s">
        <v>585</v>
      </c>
      <c r="K5" s="28" t="s">
        <v>586</v>
      </c>
      <c r="L5" s="27">
        <v>3</v>
      </c>
      <c r="M5" s="27">
        <v>2</v>
      </c>
      <c r="N5" s="27">
        <v>1</v>
      </c>
      <c r="O5" s="27">
        <v>2</v>
      </c>
      <c r="P5" s="27">
        <v>1</v>
      </c>
      <c r="Q5" s="27">
        <v>2</v>
      </c>
      <c r="R5" s="27">
        <v>2</v>
      </c>
      <c r="S5" s="28" t="s">
        <v>587</v>
      </c>
    </row>
    <row r="6" spans="1:19" ht="409.5" x14ac:dyDescent="0.3">
      <c r="A6" s="26" t="s">
        <v>64</v>
      </c>
      <c r="B6" s="27" t="s">
        <v>56</v>
      </c>
      <c r="C6" s="27">
        <v>1</v>
      </c>
      <c r="D6" s="28" t="s">
        <v>588</v>
      </c>
      <c r="E6" s="28" t="s">
        <v>589</v>
      </c>
      <c r="F6" s="28" t="s">
        <v>590</v>
      </c>
      <c r="G6" s="28" t="s">
        <v>584</v>
      </c>
      <c r="H6" s="28" t="s">
        <v>591</v>
      </c>
      <c r="I6" s="28" t="s">
        <v>592</v>
      </c>
      <c r="J6" s="28" t="s">
        <v>593</v>
      </c>
      <c r="K6" s="28" t="s">
        <v>578</v>
      </c>
      <c r="L6" s="27">
        <v>3</v>
      </c>
      <c r="M6" s="27">
        <v>4</v>
      </c>
      <c r="N6" s="27">
        <v>2</v>
      </c>
      <c r="O6" s="27">
        <v>4</v>
      </c>
      <c r="P6" s="27">
        <v>3</v>
      </c>
      <c r="Q6" s="27">
        <v>2</v>
      </c>
      <c r="R6" s="27">
        <v>2</v>
      </c>
      <c r="S6" s="28" t="s">
        <v>594</v>
      </c>
    </row>
    <row r="7" spans="1:19" ht="362.5" x14ac:dyDescent="0.3">
      <c r="A7" s="26" t="s">
        <v>66</v>
      </c>
      <c r="B7" s="27" t="s">
        <v>56</v>
      </c>
      <c r="C7" s="27">
        <v>1</v>
      </c>
      <c r="D7" s="28" t="s">
        <v>595</v>
      </c>
      <c r="E7" s="28" t="s">
        <v>557</v>
      </c>
      <c r="F7" s="28" t="s">
        <v>596</v>
      </c>
      <c r="G7" s="28" t="s">
        <v>597</v>
      </c>
      <c r="H7" s="28" t="s">
        <v>598</v>
      </c>
      <c r="I7" s="28" t="s">
        <v>584</v>
      </c>
      <c r="J7" s="28" t="s">
        <v>599</v>
      </c>
      <c r="K7" s="28" t="s">
        <v>600</v>
      </c>
      <c r="L7" s="27">
        <v>3</v>
      </c>
      <c r="M7" s="27">
        <v>4</v>
      </c>
      <c r="N7" s="27">
        <v>1</v>
      </c>
      <c r="O7" s="27">
        <v>3</v>
      </c>
      <c r="P7" s="27">
        <v>1</v>
      </c>
      <c r="Q7" s="27">
        <v>2</v>
      </c>
      <c r="R7" s="27">
        <v>2</v>
      </c>
      <c r="S7" s="28" t="s">
        <v>594</v>
      </c>
    </row>
    <row r="8" spans="1:19" ht="362.5" x14ac:dyDescent="0.3">
      <c r="A8" s="26" t="s">
        <v>68</v>
      </c>
      <c r="B8" s="27" t="s">
        <v>56</v>
      </c>
      <c r="C8" s="27">
        <v>1</v>
      </c>
      <c r="D8" s="28" t="s">
        <v>601</v>
      </c>
      <c r="E8" s="28" t="s">
        <v>602</v>
      </c>
      <c r="F8" s="28" t="s">
        <v>603</v>
      </c>
      <c r="G8" s="28" t="s">
        <v>604</v>
      </c>
      <c r="H8" s="28" t="s">
        <v>605</v>
      </c>
      <c r="I8" s="28" t="s">
        <v>606</v>
      </c>
      <c r="J8" s="28" t="s">
        <v>607</v>
      </c>
      <c r="K8" s="28" t="s">
        <v>578</v>
      </c>
      <c r="L8" s="27">
        <v>3</v>
      </c>
      <c r="M8" s="27">
        <v>3</v>
      </c>
      <c r="N8" s="27">
        <v>3</v>
      </c>
      <c r="O8" s="27">
        <v>3</v>
      </c>
      <c r="P8" s="27">
        <v>1</v>
      </c>
      <c r="Q8" s="27">
        <v>2</v>
      </c>
      <c r="R8" s="27">
        <v>2</v>
      </c>
      <c r="S8" s="28"/>
    </row>
    <row r="9" spans="1:19" ht="409.5" x14ac:dyDescent="0.3">
      <c r="A9" s="26" t="s">
        <v>70</v>
      </c>
      <c r="B9" s="27" t="s">
        <v>56</v>
      </c>
      <c r="C9" s="27">
        <v>1</v>
      </c>
      <c r="D9" s="28" t="s">
        <v>608</v>
      </c>
      <c r="E9" s="28" t="s">
        <v>609</v>
      </c>
      <c r="F9" s="28" t="s">
        <v>610</v>
      </c>
      <c r="G9" s="28" t="s">
        <v>611</v>
      </c>
      <c r="H9" s="28" t="s">
        <v>612</v>
      </c>
      <c r="I9" s="28" t="s">
        <v>576</v>
      </c>
      <c r="J9" s="28" t="s">
        <v>613</v>
      </c>
      <c r="K9" s="28" t="s">
        <v>614</v>
      </c>
      <c r="L9" s="27">
        <v>3</v>
      </c>
      <c r="M9" s="27">
        <v>4</v>
      </c>
      <c r="N9" s="27">
        <v>1</v>
      </c>
      <c r="O9" s="27">
        <v>2</v>
      </c>
      <c r="P9" s="27">
        <v>1</v>
      </c>
      <c r="Q9" s="27">
        <v>2</v>
      </c>
      <c r="R9" s="27">
        <v>2</v>
      </c>
      <c r="S9" s="28" t="s">
        <v>615</v>
      </c>
    </row>
    <row r="10" spans="1:19" ht="409.5" x14ac:dyDescent="0.3">
      <c r="A10" s="26" t="s">
        <v>72</v>
      </c>
      <c r="B10" s="27" t="s">
        <v>56</v>
      </c>
      <c r="C10" s="27">
        <v>1</v>
      </c>
      <c r="D10" s="28" t="s">
        <v>616</v>
      </c>
      <c r="E10" s="28" t="s">
        <v>617</v>
      </c>
      <c r="F10" s="28" t="s">
        <v>618</v>
      </c>
      <c r="G10" s="28" t="s">
        <v>619</v>
      </c>
      <c r="H10" s="28" t="s">
        <v>620</v>
      </c>
      <c r="I10" s="28" t="s">
        <v>621</v>
      </c>
      <c r="J10" s="28" t="s">
        <v>622</v>
      </c>
      <c r="K10" s="28" t="s">
        <v>578</v>
      </c>
      <c r="L10" s="27">
        <v>3</v>
      </c>
      <c r="M10" s="27">
        <v>2</v>
      </c>
      <c r="N10" s="27">
        <v>1</v>
      </c>
      <c r="O10" s="27">
        <v>3</v>
      </c>
      <c r="P10" s="27">
        <v>1</v>
      </c>
      <c r="Q10" s="27">
        <v>2</v>
      </c>
      <c r="R10" s="27">
        <v>2</v>
      </c>
      <c r="S10" s="28"/>
    </row>
    <row r="11" spans="1:19" ht="409.5" x14ac:dyDescent="0.3">
      <c r="A11" s="26" t="s">
        <v>74</v>
      </c>
      <c r="B11" s="27" t="s">
        <v>56</v>
      </c>
      <c r="C11" s="27">
        <v>1</v>
      </c>
      <c r="D11" s="28" t="s">
        <v>623</v>
      </c>
      <c r="E11" s="28" t="s">
        <v>602</v>
      </c>
      <c r="F11" s="28" t="s">
        <v>624</v>
      </c>
      <c r="G11" s="28" t="s">
        <v>625</v>
      </c>
      <c r="H11" s="28" t="s">
        <v>626</v>
      </c>
      <c r="I11" s="28" t="s">
        <v>627</v>
      </c>
      <c r="J11" s="28" t="s">
        <v>628</v>
      </c>
      <c r="K11" s="28" t="s">
        <v>629</v>
      </c>
      <c r="L11" s="27">
        <v>3</v>
      </c>
      <c r="M11" s="27">
        <v>4</v>
      </c>
      <c r="N11" s="27">
        <v>1</v>
      </c>
      <c r="O11" s="27">
        <v>2</v>
      </c>
      <c r="P11" s="27">
        <v>1</v>
      </c>
      <c r="Q11" s="27">
        <v>2</v>
      </c>
      <c r="R11" s="27">
        <v>2</v>
      </c>
      <c r="S11" s="28"/>
    </row>
    <row r="12" spans="1:19" ht="387.5" x14ac:dyDescent="0.3">
      <c r="A12" s="26" t="s">
        <v>76</v>
      </c>
      <c r="B12" s="27" t="s">
        <v>56</v>
      </c>
      <c r="C12" s="27">
        <v>1</v>
      </c>
      <c r="D12" s="28" t="s">
        <v>630</v>
      </c>
      <c r="E12" s="28" t="s">
        <v>631</v>
      </c>
      <c r="F12" s="28" t="s">
        <v>632</v>
      </c>
      <c r="G12" s="28" t="s">
        <v>633</v>
      </c>
      <c r="H12" s="28" t="s">
        <v>634</v>
      </c>
      <c r="I12" s="28" t="s">
        <v>635</v>
      </c>
      <c r="J12" s="28" t="s">
        <v>636</v>
      </c>
      <c r="K12" s="28" t="s">
        <v>629</v>
      </c>
      <c r="L12" s="27">
        <v>3</v>
      </c>
      <c r="M12" s="27">
        <v>3</v>
      </c>
      <c r="N12" s="27">
        <v>1</v>
      </c>
      <c r="O12" s="27">
        <v>3</v>
      </c>
      <c r="P12" s="27">
        <v>1</v>
      </c>
      <c r="Q12" s="27">
        <v>2</v>
      </c>
      <c r="R12" s="27">
        <v>2</v>
      </c>
      <c r="S12" s="28"/>
    </row>
    <row r="13" spans="1:19" ht="300" x14ac:dyDescent="0.3">
      <c r="A13" s="26" t="s">
        <v>78</v>
      </c>
      <c r="B13" s="27" t="s">
        <v>56</v>
      </c>
      <c r="C13" s="27">
        <v>1</v>
      </c>
      <c r="D13" s="28" t="s">
        <v>637</v>
      </c>
      <c r="E13" s="28" t="s">
        <v>557</v>
      </c>
      <c r="F13" s="28" t="s">
        <v>638</v>
      </c>
      <c r="G13" s="28" t="s">
        <v>584</v>
      </c>
      <c r="H13" s="28" t="s">
        <v>639</v>
      </c>
      <c r="I13" s="28" t="s">
        <v>640</v>
      </c>
      <c r="J13" s="28" t="s">
        <v>641</v>
      </c>
      <c r="K13" s="28" t="s">
        <v>629</v>
      </c>
      <c r="L13" s="27">
        <v>3</v>
      </c>
      <c r="M13" s="27">
        <v>4</v>
      </c>
      <c r="N13" s="27">
        <v>1</v>
      </c>
      <c r="O13" s="27">
        <v>3</v>
      </c>
      <c r="P13" s="27">
        <v>1</v>
      </c>
      <c r="Q13" s="27">
        <v>2</v>
      </c>
      <c r="R13" s="27">
        <v>2</v>
      </c>
      <c r="S13" s="28" t="s">
        <v>642</v>
      </c>
    </row>
    <row r="14" spans="1:19" ht="409.5" x14ac:dyDescent="0.3">
      <c r="A14" s="26" t="s">
        <v>80</v>
      </c>
      <c r="B14" s="27" t="s">
        <v>56</v>
      </c>
      <c r="C14" s="27">
        <v>1</v>
      </c>
      <c r="D14" s="28" t="s">
        <v>643</v>
      </c>
      <c r="E14" s="28" t="s">
        <v>602</v>
      </c>
      <c r="F14" s="28" t="s">
        <v>644</v>
      </c>
      <c r="G14" s="28" t="s">
        <v>582</v>
      </c>
      <c r="H14" s="28" t="s">
        <v>645</v>
      </c>
      <c r="I14" s="28" t="s">
        <v>584</v>
      </c>
      <c r="J14" s="28" t="s">
        <v>646</v>
      </c>
      <c r="K14" s="28" t="s">
        <v>629</v>
      </c>
      <c r="L14" s="27">
        <v>3</v>
      </c>
      <c r="M14" s="27">
        <v>4</v>
      </c>
      <c r="N14" s="27">
        <v>1</v>
      </c>
      <c r="O14" s="27">
        <v>2</v>
      </c>
      <c r="P14" s="27">
        <v>1</v>
      </c>
      <c r="Q14" s="27">
        <v>2</v>
      </c>
      <c r="R14" s="27">
        <v>2</v>
      </c>
      <c r="S14" s="28" t="s">
        <v>647</v>
      </c>
    </row>
    <row r="15" spans="1:19" ht="375" x14ac:dyDescent="0.3">
      <c r="A15" s="26" t="s">
        <v>81</v>
      </c>
      <c r="B15" s="27" t="s">
        <v>56</v>
      </c>
      <c r="C15" s="27">
        <v>1</v>
      </c>
      <c r="D15" s="28" t="s">
        <v>648</v>
      </c>
      <c r="E15" s="28" t="s">
        <v>557</v>
      </c>
      <c r="F15" s="28" t="s">
        <v>649</v>
      </c>
      <c r="G15" s="28" t="s">
        <v>650</v>
      </c>
      <c r="H15" s="28" t="s">
        <v>651</v>
      </c>
      <c r="I15" s="28" t="s">
        <v>652</v>
      </c>
      <c r="J15" s="28" t="s">
        <v>653</v>
      </c>
      <c r="K15" s="28" t="s">
        <v>654</v>
      </c>
      <c r="L15" s="27">
        <v>3</v>
      </c>
      <c r="M15" s="27">
        <v>2</v>
      </c>
      <c r="N15" s="27">
        <v>1</v>
      </c>
      <c r="O15" s="27">
        <v>3</v>
      </c>
      <c r="P15" s="27">
        <v>1</v>
      </c>
      <c r="Q15" s="27">
        <v>2</v>
      </c>
      <c r="R15" s="27">
        <v>2</v>
      </c>
      <c r="S15" s="28" t="s">
        <v>655</v>
      </c>
    </row>
    <row r="16" spans="1:19" ht="409.5" x14ac:dyDescent="0.3">
      <c r="A16" s="26" t="s">
        <v>83</v>
      </c>
      <c r="B16" s="27" t="s">
        <v>56</v>
      </c>
      <c r="C16" s="27">
        <v>1</v>
      </c>
      <c r="D16" s="28" t="s">
        <v>656</v>
      </c>
      <c r="E16" s="28" t="s">
        <v>557</v>
      </c>
      <c r="F16" s="28" t="s">
        <v>657</v>
      </c>
      <c r="G16" s="28" t="s">
        <v>584</v>
      </c>
      <c r="H16" s="28" t="s">
        <v>658</v>
      </c>
      <c r="I16" s="28" t="s">
        <v>659</v>
      </c>
      <c r="J16" s="28" t="s">
        <v>660</v>
      </c>
      <c r="K16" s="28" t="s">
        <v>578</v>
      </c>
      <c r="L16" s="27">
        <v>3</v>
      </c>
      <c r="M16" s="27">
        <v>4</v>
      </c>
      <c r="N16" s="27">
        <v>1</v>
      </c>
      <c r="O16" s="27">
        <v>3</v>
      </c>
      <c r="P16" s="27">
        <v>1</v>
      </c>
      <c r="Q16" s="27">
        <v>2</v>
      </c>
      <c r="R16" s="27">
        <v>2</v>
      </c>
      <c r="S16" s="28" t="s">
        <v>655</v>
      </c>
    </row>
    <row r="17" spans="1:19" ht="400" x14ac:dyDescent="0.3">
      <c r="A17" s="26" t="s">
        <v>85</v>
      </c>
      <c r="B17" s="27" t="s">
        <v>56</v>
      </c>
      <c r="C17" s="27">
        <v>1</v>
      </c>
      <c r="D17" s="28" t="s">
        <v>661</v>
      </c>
      <c r="E17" s="28" t="s">
        <v>589</v>
      </c>
      <c r="F17" s="28" t="s">
        <v>662</v>
      </c>
      <c r="G17" s="28" t="s">
        <v>663</v>
      </c>
      <c r="H17" s="28" t="s">
        <v>664</v>
      </c>
      <c r="I17" s="28" t="s">
        <v>665</v>
      </c>
      <c r="J17" s="28" t="s">
        <v>666</v>
      </c>
      <c r="K17" s="28" t="s">
        <v>578</v>
      </c>
      <c r="L17" s="27">
        <v>3</v>
      </c>
      <c r="M17" s="27">
        <v>3</v>
      </c>
      <c r="N17" s="27">
        <v>1</v>
      </c>
      <c r="O17" s="27">
        <v>3</v>
      </c>
      <c r="P17" s="27">
        <v>1</v>
      </c>
      <c r="Q17" s="27">
        <v>2</v>
      </c>
      <c r="R17" s="27">
        <v>2</v>
      </c>
      <c r="S17" s="28" t="s">
        <v>667</v>
      </c>
    </row>
    <row r="18" spans="1:19" ht="375" x14ac:dyDescent="0.3">
      <c r="A18" s="26" t="s">
        <v>87</v>
      </c>
      <c r="B18" s="27" t="s">
        <v>56</v>
      </c>
      <c r="C18" s="27">
        <v>1</v>
      </c>
      <c r="D18" s="28" t="s">
        <v>668</v>
      </c>
      <c r="E18" s="28" t="s">
        <v>557</v>
      </c>
      <c r="F18" s="28" t="s">
        <v>669</v>
      </c>
      <c r="G18" s="28" t="s">
        <v>670</v>
      </c>
      <c r="H18" s="28" t="s">
        <v>671</v>
      </c>
      <c r="I18" s="28" t="s">
        <v>672</v>
      </c>
      <c r="J18" s="28" t="s">
        <v>673</v>
      </c>
      <c r="K18" s="28" t="s">
        <v>578</v>
      </c>
      <c r="L18" s="27">
        <v>3</v>
      </c>
      <c r="M18" s="27">
        <v>2</v>
      </c>
      <c r="N18" s="27">
        <v>1</v>
      </c>
      <c r="O18" s="27">
        <v>3</v>
      </c>
      <c r="P18" s="27">
        <v>1</v>
      </c>
      <c r="Q18" s="27">
        <v>2</v>
      </c>
      <c r="R18" s="27">
        <v>2</v>
      </c>
      <c r="S18" s="29" t="s">
        <v>674</v>
      </c>
    </row>
    <row r="19" spans="1:19" ht="337.5" x14ac:dyDescent="0.3">
      <c r="A19" s="26" t="s">
        <v>89</v>
      </c>
      <c r="B19" s="27" t="s">
        <v>56</v>
      </c>
      <c r="C19" s="27">
        <v>1</v>
      </c>
      <c r="D19" s="28" t="s">
        <v>675</v>
      </c>
      <c r="E19" s="28" t="s">
        <v>676</v>
      </c>
      <c r="F19" s="28" t="s">
        <v>677</v>
      </c>
      <c r="G19" s="28" t="s">
        <v>678</v>
      </c>
      <c r="H19" s="28" t="s">
        <v>679</v>
      </c>
      <c r="I19" s="28" t="s">
        <v>672</v>
      </c>
      <c r="J19" s="28" t="s">
        <v>680</v>
      </c>
      <c r="K19" s="28" t="s">
        <v>681</v>
      </c>
      <c r="L19" s="27">
        <v>3</v>
      </c>
      <c r="M19" s="27">
        <v>4</v>
      </c>
      <c r="N19" s="27">
        <v>1</v>
      </c>
      <c r="O19" s="27">
        <v>2</v>
      </c>
      <c r="P19" s="27">
        <v>1</v>
      </c>
      <c r="Q19" s="27">
        <v>2</v>
      </c>
      <c r="R19" s="27">
        <v>2</v>
      </c>
      <c r="S19" s="28" t="s">
        <v>682</v>
      </c>
    </row>
    <row r="20" spans="1:19" ht="400" x14ac:dyDescent="0.3">
      <c r="A20" s="26" t="s">
        <v>91</v>
      </c>
      <c r="B20" s="27" t="s">
        <v>56</v>
      </c>
      <c r="C20" s="27">
        <v>1</v>
      </c>
      <c r="D20" s="28" t="s">
        <v>683</v>
      </c>
      <c r="E20" s="28" t="s">
        <v>684</v>
      </c>
      <c r="F20" s="28" t="s">
        <v>685</v>
      </c>
      <c r="G20" s="28" t="s">
        <v>686</v>
      </c>
      <c r="H20" s="28" t="s">
        <v>687</v>
      </c>
      <c r="I20" s="28" t="s">
        <v>606</v>
      </c>
      <c r="J20" s="28" t="s">
        <v>688</v>
      </c>
      <c r="K20" s="28" t="s">
        <v>578</v>
      </c>
      <c r="L20" s="27">
        <v>3</v>
      </c>
      <c r="M20" s="27">
        <v>4</v>
      </c>
      <c r="N20" s="27">
        <v>1</v>
      </c>
      <c r="O20" s="27">
        <v>3</v>
      </c>
      <c r="P20" s="27">
        <v>1</v>
      </c>
      <c r="Q20" s="27">
        <v>2</v>
      </c>
      <c r="R20" s="27">
        <v>2</v>
      </c>
      <c r="S20" s="28" t="s">
        <v>689</v>
      </c>
    </row>
    <row r="21" spans="1:19" ht="362.5" x14ac:dyDescent="0.3">
      <c r="A21" s="26" t="s">
        <v>93</v>
      </c>
      <c r="B21" s="27" t="s">
        <v>56</v>
      </c>
      <c r="C21" s="27">
        <v>1</v>
      </c>
      <c r="D21" s="28" t="s">
        <v>690</v>
      </c>
      <c r="E21" s="28" t="s">
        <v>691</v>
      </c>
      <c r="F21" s="28" t="s">
        <v>692</v>
      </c>
      <c r="G21" s="28" t="s">
        <v>693</v>
      </c>
      <c r="H21" s="28" t="s">
        <v>694</v>
      </c>
      <c r="I21" s="28" t="s">
        <v>695</v>
      </c>
      <c r="J21" s="28" t="s">
        <v>696</v>
      </c>
      <c r="K21" s="28" t="s">
        <v>578</v>
      </c>
      <c r="L21" s="27">
        <v>3</v>
      </c>
      <c r="M21" s="27">
        <v>3</v>
      </c>
      <c r="N21" s="27">
        <v>1</v>
      </c>
      <c r="O21" s="27">
        <v>2</v>
      </c>
      <c r="P21" s="27">
        <v>1</v>
      </c>
      <c r="Q21" s="27">
        <v>2</v>
      </c>
      <c r="R21" s="27">
        <v>2</v>
      </c>
      <c r="S21" s="29" t="s">
        <v>674</v>
      </c>
    </row>
    <row r="22" spans="1:19" ht="409.5" x14ac:dyDescent="0.3">
      <c r="A22" s="26" t="s">
        <v>95</v>
      </c>
      <c r="B22" s="27" t="s">
        <v>56</v>
      </c>
      <c r="C22" s="27">
        <v>1</v>
      </c>
      <c r="D22" s="28" t="s">
        <v>697</v>
      </c>
      <c r="E22" s="28" t="s">
        <v>698</v>
      </c>
      <c r="F22" s="28" t="s">
        <v>699</v>
      </c>
      <c r="G22" s="28" t="s">
        <v>700</v>
      </c>
      <c r="H22" s="28" t="s">
        <v>701</v>
      </c>
      <c r="I22" s="28" t="s">
        <v>702</v>
      </c>
      <c r="J22" s="28" t="s">
        <v>703</v>
      </c>
      <c r="K22" s="28" t="s">
        <v>704</v>
      </c>
      <c r="L22" s="27">
        <v>3</v>
      </c>
      <c r="M22" s="27">
        <v>4</v>
      </c>
      <c r="N22" s="27">
        <v>1</v>
      </c>
      <c r="O22" s="27">
        <v>2</v>
      </c>
      <c r="P22" s="27">
        <v>1</v>
      </c>
      <c r="Q22" s="27">
        <v>2</v>
      </c>
      <c r="R22" s="27">
        <v>2</v>
      </c>
      <c r="S22" s="28" t="s">
        <v>705</v>
      </c>
    </row>
    <row r="23" spans="1:19" ht="325" x14ac:dyDescent="0.3">
      <c r="A23" s="26" t="s">
        <v>97</v>
      </c>
      <c r="B23" s="27" t="s">
        <v>56</v>
      </c>
      <c r="C23" s="27">
        <v>1</v>
      </c>
      <c r="D23" s="28" t="s">
        <v>706</v>
      </c>
      <c r="E23" s="28" t="s">
        <v>584</v>
      </c>
      <c r="F23" s="28" t="s">
        <v>707</v>
      </c>
      <c r="G23" s="28" t="s">
        <v>708</v>
      </c>
      <c r="H23" s="28" t="s">
        <v>709</v>
      </c>
      <c r="I23" s="28" t="s">
        <v>710</v>
      </c>
      <c r="J23" s="28" t="s">
        <v>711</v>
      </c>
      <c r="K23" s="28" t="s">
        <v>712</v>
      </c>
      <c r="L23" s="27">
        <v>3</v>
      </c>
      <c r="M23" s="27">
        <v>4</v>
      </c>
      <c r="N23" s="27">
        <v>1</v>
      </c>
      <c r="O23" s="27">
        <v>2</v>
      </c>
      <c r="P23" s="27">
        <v>1</v>
      </c>
      <c r="Q23" s="27">
        <v>2</v>
      </c>
      <c r="R23" s="27">
        <v>2</v>
      </c>
      <c r="S23" s="28" t="s">
        <v>713</v>
      </c>
    </row>
    <row r="24" spans="1:19" ht="409.5" x14ac:dyDescent="0.3">
      <c r="A24" s="26" t="s">
        <v>99</v>
      </c>
      <c r="B24" s="27" t="s">
        <v>56</v>
      </c>
      <c r="C24" s="27">
        <v>1</v>
      </c>
      <c r="D24" s="28" t="s">
        <v>714</v>
      </c>
      <c r="E24" s="28" t="s">
        <v>584</v>
      </c>
      <c r="F24" s="28" t="s">
        <v>715</v>
      </c>
      <c r="G24" s="28" t="s">
        <v>716</v>
      </c>
      <c r="H24" s="28" t="s">
        <v>717</v>
      </c>
      <c r="I24" s="28" t="s">
        <v>718</v>
      </c>
      <c r="J24" s="28" t="s">
        <v>719</v>
      </c>
      <c r="K24" s="28" t="s">
        <v>720</v>
      </c>
      <c r="L24" s="27">
        <v>3</v>
      </c>
      <c r="M24" s="27">
        <v>4</v>
      </c>
      <c r="N24" s="27">
        <v>1</v>
      </c>
      <c r="O24" s="27">
        <v>3</v>
      </c>
      <c r="P24" s="27">
        <v>1</v>
      </c>
      <c r="Q24" s="27">
        <v>2</v>
      </c>
      <c r="R24" s="27">
        <v>2</v>
      </c>
      <c r="S24" s="28" t="s">
        <v>705</v>
      </c>
    </row>
    <row r="25" spans="1:19" ht="409.5" x14ac:dyDescent="0.3">
      <c r="A25" s="26" t="s">
        <v>101</v>
      </c>
      <c r="B25" s="27" t="s">
        <v>56</v>
      </c>
      <c r="C25" s="27">
        <v>1</v>
      </c>
      <c r="D25" s="28" t="s">
        <v>721</v>
      </c>
      <c r="E25" s="28" t="s">
        <v>584</v>
      </c>
      <c r="F25" s="28" t="s">
        <v>722</v>
      </c>
      <c r="G25" s="28" t="s">
        <v>723</v>
      </c>
      <c r="H25" s="28" t="s">
        <v>724</v>
      </c>
      <c r="I25" s="28" t="s">
        <v>635</v>
      </c>
      <c r="J25" s="28" t="s">
        <v>725</v>
      </c>
      <c r="K25" s="28" t="s">
        <v>578</v>
      </c>
      <c r="L25" s="27">
        <v>3</v>
      </c>
      <c r="M25" s="27">
        <v>4</v>
      </c>
      <c r="N25" s="27">
        <v>1</v>
      </c>
      <c r="O25" s="27">
        <v>3</v>
      </c>
      <c r="P25" s="27">
        <v>1</v>
      </c>
      <c r="Q25" s="27">
        <v>2</v>
      </c>
      <c r="R25" s="27">
        <v>2</v>
      </c>
      <c r="S25" s="28"/>
    </row>
    <row r="26" spans="1:19" ht="400" x14ac:dyDescent="0.3">
      <c r="A26" s="26" t="s">
        <v>103</v>
      </c>
      <c r="B26" s="27" t="s">
        <v>56</v>
      </c>
      <c r="C26" s="27">
        <v>1</v>
      </c>
      <c r="D26" s="28" t="s">
        <v>726</v>
      </c>
      <c r="E26" s="28" t="s">
        <v>602</v>
      </c>
      <c r="F26" s="28" t="s">
        <v>727</v>
      </c>
      <c r="G26" s="28" t="s">
        <v>728</v>
      </c>
      <c r="H26" s="28" t="s">
        <v>724</v>
      </c>
      <c r="I26" s="28" t="s">
        <v>635</v>
      </c>
      <c r="J26" s="28" t="s">
        <v>729</v>
      </c>
      <c r="K26" s="28" t="s">
        <v>730</v>
      </c>
      <c r="L26" s="27">
        <v>3</v>
      </c>
      <c r="M26" s="27">
        <v>4</v>
      </c>
      <c r="N26" s="27">
        <v>2</v>
      </c>
      <c r="O26" s="27">
        <v>3</v>
      </c>
      <c r="P26" s="27">
        <v>1</v>
      </c>
      <c r="Q26" s="27">
        <v>2</v>
      </c>
      <c r="R26" s="27">
        <v>2</v>
      </c>
      <c r="S26" s="28"/>
    </row>
    <row r="27" spans="1:19" ht="409.5" x14ac:dyDescent="0.3">
      <c r="A27" s="26" t="s">
        <v>104</v>
      </c>
      <c r="B27" s="27" t="s">
        <v>105</v>
      </c>
      <c r="C27" s="27">
        <v>1</v>
      </c>
      <c r="D27" s="28" t="s">
        <v>731</v>
      </c>
      <c r="E27" s="28" t="s">
        <v>557</v>
      </c>
      <c r="F27" s="28" t="s">
        <v>732</v>
      </c>
      <c r="G27" s="30" t="s">
        <v>733</v>
      </c>
      <c r="H27" s="28" t="s">
        <v>734</v>
      </c>
      <c r="I27" s="28" t="s">
        <v>584</v>
      </c>
      <c r="J27" s="28" t="s">
        <v>735</v>
      </c>
      <c r="K27" s="28" t="s">
        <v>736</v>
      </c>
      <c r="L27" s="27">
        <v>3</v>
      </c>
      <c r="M27" s="27">
        <v>3</v>
      </c>
      <c r="N27" s="27">
        <v>1</v>
      </c>
      <c r="O27" s="27">
        <v>3</v>
      </c>
      <c r="P27" s="27">
        <v>1</v>
      </c>
      <c r="Q27" s="27">
        <v>2</v>
      </c>
      <c r="R27" s="27">
        <v>2</v>
      </c>
      <c r="S27" s="28" t="s">
        <v>737</v>
      </c>
    </row>
    <row r="28" spans="1:19" ht="362.5" x14ac:dyDescent="0.3">
      <c r="A28" s="26" t="s">
        <v>107</v>
      </c>
      <c r="B28" s="27" t="s">
        <v>105</v>
      </c>
      <c r="C28" s="27">
        <v>1</v>
      </c>
      <c r="D28" s="28" t="s">
        <v>738</v>
      </c>
      <c r="E28" s="28" t="s">
        <v>589</v>
      </c>
      <c r="F28" s="28" t="s">
        <v>739</v>
      </c>
      <c r="G28" s="28" t="s">
        <v>740</v>
      </c>
      <c r="H28" s="28" t="s">
        <v>741</v>
      </c>
      <c r="I28" s="28" t="s">
        <v>584</v>
      </c>
      <c r="J28" s="28" t="s">
        <v>742</v>
      </c>
      <c r="K28" s="28" t="s">
        <v>743</v>
      </c>
      <c r="L28" s="27">
        <v>3</v>
      </c>
      <c r="M28" s="27">
        <v>3</v>
      </c>
      <c r="N28" s="27">
        <v>3</v>
      </c>
      <c r="O28" s="27">
        <v>3</v>
      </c>
      <c r="P28" s="27">
        <v>1</v>
      </c>
      <c r="Q28" s="27">
        <v>2</v>
      </c>
      <c r="R28" s="27">
        <v>2</v>
      </c>
      <c r="S28" s="28"/>
    </row>
    <row r="29" spans="1:19" ht="409.5" x14ac:dyDescent="0.3">
      <c r="A29" s="26" t="s">
        <v>108</v>
      </c>
      <c r="B29" s="27" t="s">
        <v>105</v>
      </c>
      <c r="C29" s="27">
        <v>1</v>
      </c>
      <c r="D29" s="28" t="s">
        <v>744</v>
      </c>
      <c r="E29" s="28" t="s">
        <v>602</v>
      </c>
      <c r="F29" s="28" t="s">
        <v>745</v>
      </c>
      <c r="G29" s="28" t="s">
        <v>746</v>
      </c>
      <c r="H29" s="28" t="s">
        <v>747</v>
      </c>
      <c r="I29" s="28" t="s">
        <v>748</v>
      </c>
      <c r="J29" s="28" t="s">
        <v>749</v>
      </c>
      <c r="K29" s="28" t="s">
        <v>750</v>
      </c>
      <c r="L29" s="27">
        <v>3</v>
      </c>
      <c r="M29" s="27">
        <v>3</v>
      </c>
      <c r="N29" s="27">
        <v>1</v>
      </c>
      <c r="O29" s="27">
        <v>3</v>
      </c>
      <c r="P29" s="27">
        <v>1</v>
      </c>
      <c r="Q29" s="27">
        <v>2</v>
      </c>
      <c r="R29" s="27">
        <v>2</v>
      </c>
      <c r="S29" s="28" t="s">
        <v>655</v>
      </c>
    </row>
    <row r="30" spans="1:19" ht="409.5" x14ac:dyDescent="0.3">
      <c r="A30" s="26" t="s">
        <v>110</v>
      </c>
      <c r="B30" s="27" t="s">
        <v>105</v>
      </c>
      <c r="C30" s="27">
        <v>1</v>
      </c>
      <c r="D30" s="28" t="s">
        <v>751</v>
      </c>
      <c r="E30" s="28" t="s">
        <v>752</v>
      </c>
      <c r="F30" s="28" t="s">
        <v>753</v>
      </c>
      <c r="G30" s="28" t="s">
        <v>754</v>
      </c>
      <c r="H30" s="28" t="s">
        <v>755</v>
      </c>
      <c r="I30" s="28" t="s">
        <v>748</v>
      </c>
      <c r="J30" s="28" t="s">
        <v>756</v>
      </c>
      <c r="K30" s="28" t="s">
        <v>750</v>
      </c>
      <c r="L30" s="27">
        <v>3</v>
      </c>
      <c r="M30" s="27">
        <v>4</v>
      </c>
      <c r="N30" s="27">
        <v>1</v>
      </c>
      <c r="O30" s="27">
        <v>3</v>
      </c>
      <c r="P30" s="27">
        <v>1</v>
      </c>
      <c r="Q30" s="27">
        <v>2</v>
      </c>
      <c r="R30" s="27">
        <v>2</v>
      </c>
      <c r="S30" s="28" t="s">
        <v>757</v>
      </c>
    </row>
    <row r="31" spans="1:19" ht="409.5" x14ac:dyDescent="0.3">
      <c r="A31" s="26" t="s">
        <v>112</v>
      </c>
      <c r="B31" s="27" t="s">
        <v>105</v>
      </c>
      <c r="C31" s="27">
        <v>1</v>
      </c>
      <c r="D31" s="28" t="s">
        <v>758</v>
      </c>
      <c r="E31" s="28" t="s">
        <v>557</v>
      </c>
      <c r="F31" s="28" t="s">
        <v>759</v>
      </c>
      <c r="G31" s="28" t="s">
        <v>760</v>
      </c>
      <c r="H31" s="28" t="s">
        <v>761</v>
      </c>
      <c r="I31" s="28" t="s">
        <v>762</v>
      </c>
      <c r="J31" s="28" t="s">
        <v>763</v>
      </c>
      <c r="K31" s="28" t="s">
        <v>750</v>
      </c>
      <c r="L31" s="27">
        <v>3</v>
      </c>
      <c r="M31" s="27">
        <v>3</v>
      </c>
      <c r="N31" s="27">
        <v>1</v>
      </c>
      <c r="O31" s="27">
        <v>3</v>
      </c>
      <c r="P31" s="27">
        <v>1</v>
      </c>
      <c r="Q31" s="27">
        <v>2</v>
      </c>
      <c r="R31" s="27">
        <v>2</v>
      </c>
      <c r="S31" s="28" t="s">
        <v>764</v>
      </c>
    </row>
    <row r="32" spans="1:19" ht="409.5" x14ac:dyDescent="0.3">
      <c r="A32" s="26" t="s">
        <v>114</v>
      </c>
      <c r="B32" s="27" t="s">
        <v>105</v>
      </c>
      <c r="C32" s="27">
        <v>1</v>
      </c>
      <c r="D32" s="28" t="s">
        <v>765</v>
      </c>
      <c r="E32" s="28" t="s">
        <v>766</v>
      </c>
      <c r="F32" s="28" t="s">
        <v>767</v>
      </c>
      <c r="G32" s="28" t="s">
        <v>768</v>
      </c>
      <c r="H32" s="28" t="s">
        <v>769</v>
      </c>
      <c r="I32" s="28" t="s">
        <v>584</v>
      </c>
      <c r="J32" s="28" t="s">
        <v>770</v>
      </c>
      <c r="K32" s="28" t="s">
        <v>750</v>
      </c>
      <c r="L32" s="27">
        <v>3</v>
      </c>
      <c r="M32" s="27">
        <v>3</v>
      </c>
      <c r="N32" s="27">
        <v>1</v>
      </c>
      <c r="O32" s="27">
        <v>3</v>
      </c>
      <c r="P32" s="27">
        <v>1</v>
      </c>
      <c r="Q32" s="27">
        <v>2</v>
      </c>
      <c r="R32" s="27">
        <v>2</v>
      </c>
      <c r="S32" s="28" t="s">
        <v>771</v>
      </c>
    </row>
    <row r="33" spans="1:19" ht="375" x14ac:dyDescent="0.3">
      <c r="A33" s="26" t="s">
        <v>116</v>
      </c>
      <c r="B33" s="27" t="s">
        <v>105</v>
      </c>
      <c r="C33" s="27">
        <v>1</v>
      </c>
      <c r="D33" s="28" t="s">
        <v>772</v>
      </c>
      <c r="E33" s="28" t="s">
        <v>773</v>
      </c>
      <c r="F33" s="28" t="s">
        <v>774</v>
      </c>
      <c r="G33" s="28" t="s">
        <v>775</v>
      </c>
      <c r="H33" s="28" t="s">
        <v>776</v>
      </c>
      <c r="I33" s="28" t="s">
        <v>777</v>
      </c>
      <c r="J33" s="28" t="s">
        <v>778</v>
      </c>
      <c r="K33" s="28" t="s">
        <v>750</v>
      </c>
      <c r="L33" s="27">
        <v>3</v>
      </c>
      <c r="M33" s="27">
        <v>3</v>
      </c>
      <c r="N33" s="27">
        <v>1</v>
      </c>
      <c r="O33" s="27">
        <v>3</v>
      </c>
      <c r="P33" s="27">
        <v>1</v>
      </c>
      <c r="Q33" s="27">
        <v>2</v>
      </c>
      <c r="R33" s="27">
        <v>2</v>
      </c>
      <c r="S33" s="28" t="s">
        <v>779</v>
      </c>
    </row>
    <row r="34" spans="1:19" ht="262.5" x14ac:dyDescent="0.3">
      <c r="A34" s="26" t="s">
        <v>118</v>
      </c>
      <c r="B34" s="27" t="s">
        <v>105</v>
      </c>
      <c r="C34" s="27">
        <v>1</v>
      </c>
      <c r="D34" s="28" t="s">
        <v>780</v>
      </c>
      <c r="E34" s="28" t="s">
        <v>557</v>
      </c>
      <c r="F34" s="28" t="s">
        <v>781</v>
      </c>
      <c r="G34" s="28" t="s">
        <v>782</v>
      </c>
      <c r="H34" s="28" t="s">
        <v>783</v>
      </c>
      <c r="I34" s="28" t="s">
        <v>784</v>
      </c>
      <c r="J34" s="28" t="s">
        <v>785</v>
      </c>
      <c r="K34" s="28" t="s">
        <v>750</v>
      </c>
      <c r="L34" s="27">
        <v>3</v>
      </c>
      <c r="M34" s="27">
        <v>3</v>
      </c>
      <c r="N34" s="27">
        <v>1</v>
      </c>
      <c r="O34" s="27">
        <v>3</v>
      </c>
      <c r="P34" s="27">
        <v>1</v>
      </c>
      <c r="Q34" s="27">
        <v>2</v>
      </c>
      <c r="R34" s="27">
        <v>2</v>
      </c>
      <c r="S34" s="28" t="s">
        <v>786</v>
      </c>
    </row>
    <row r="35" spans="1:19" ht="312.5" x14ac:dyDescent="0.3">
      <c r="A35" s="26" t="s">
        <v>120</v>
      </c>
      <c r="B35" s="27" t="s">
        <v>105</v>
      </c>
      <c r="C35" s="27">
        <v>1</v>
      </c>
      <c r="D35" s="28" t="s">
        <v>787</v>
      </c>
      <c r="E35" s="28" t="s">
        <v>557</v>
      </c>
      <c r="F35" s="28" t="s">
        <v>788</v>
      </c>
      <c r="G35" s="28" t="s">
        <v>789</v>
      </c>
      <c r="H35" s="28" t="s">
        <v>790</v>
      </c>
      <c r="I35" s="28" t="s">
        <v>791</v>
      </c>
      <c r="J35" s="28" t="s">
        <v>792</v>
      </c>
      <c r="K35" s="28" t="s">
        <v>750</v>
      </c>
      <c r="L35" s="27">
        <v>3</v>
      </c>
      <c r="M35" s="27">
        <v>3</v>
      </c>
      <c r="N35" s="27">
        <v>2</v>
      </c>
      <c r="O35" s="27">
        <v>3</v>
      </c>
      <c r="P35" s="27">
        <v>1</v>
      </c>
      <c r="Q35" s="27">
        <v>2</v>
      </c>
      <c r="R35" s="27">
        <v>2</v>
      </c>
      <c r="S35" s="28" t="s">
        <v>793</v>
      </c>
    </row>
    <row r="36" spans="1:19" ht="362.5" x14ac:dyDescent="0.3">
      <c r="A36" s="26" t="s">
        <v>122</v>
      </c>
      <c r="B36" s="27" t="s">
        <v>105</v>
      </c>
      <c r="C36" s="27">
        <v>1</v>
      </c>
      <c r="D36" s="28" t="s">
        <v>794</v>
      </c>
      <c r="E36" s="28" t="s">
        <v>602</v>
      </c>
      <c r="F36" s="28" t="s">
        <v>795</v>
      </c>
      <c r="G36" s="28" t="s">
        <v>796</v>
      </c>
      <c r="H36" s="28" t="s">
        <v>797</v>
      </c>
      <c r="I36" s="28" t="s">
        <v>798</v>
      </c>
      <c r="J36" s="28" t="s">
        <v>799</v>
      </c>
      <c r="K36" s="28" t="s">
        <v>750</v>
      </c>
      <c r="L36" s="27">
        <v>3</v>
      </c>
      <c r="M36" s="27">
        <v>3</v>
      </c>
      <c r="N36" s="27">
        <v>2</v>
      </c>
      <c r="O36" s="27">
        <v>3</v>
      </c>
      <c r="P36" s="27">
        <v>1</v>
      </c>
      <c r="Q36" s="27">
        <v>2</v>
      </c>
      <c r="R36" s="27">
        <v>2</v>
      </c>
      <c r="S36" s="28" t="s">
        <v>800</v>
      </c>
    </row>
    <row r="37" spans="1:19" ht="350" x14ac:dyDescent="0.3">
      <c r="A37" s="26" t="s">
        <v>124</v>
      </c>
      <c r="B37" s="27" t="s">
        <v>105</v>
      </c>
      <c r="C37" s="27">
        <v>1</v>
      </c>
      <c r="D37" s="28" t="s">
        <v>801</v>
      </c>
      <c r="E37" s="28" t="s">
        <v>557</v>
      </c>
      <c r="F37" s="28" t="s">
        <v>802</v>
      </c>
      <c r="G37" s="28" t="s">
        <v>803</v>
      </c>
      <c r="H37" s="28" t="s">
        <v>804</v>
      </c>
      <c r="I37" s="28" t="s">
        <v>805</v>
      </c>
      <c r="J37" s="28" t="s">
        <v>806</v>
      </c>
      <c r="K37" s="28" t="s">
        <v>750</v>
      </c>
      <c r="L37" s="27">
        <v>3</v>
      </c>
      <c r="M37" s="27">
        <v>3</v>
      </c>
      <c r="N37" s="27">
        <v>1</v>
      </c>
      <c r="O37" s="27">
        <v>3</v>
      </c>
      <c r="P37" s="27">
        <v>1</v>
      </c>
      <c r="Q37" s="27">
        <v>2</v>
      </c>
      <c r="R37" s="27">
        <v>2</v>
      </c>
      <c r="S37" s="28" t="s">
        <v>807</v>
      </c>
    </row>
    <row r="38" spans="1:19" ht="409.5" x14ac:dyDescent="0.3">
      <c r="A38" s="26" t="s">
        <v>126</v>
      </c>
      <c r="B38" s="27" t="s">
        <v>105</v>
      </c>
      <c r="C38" s="27">
        <v>1</v>
      </c>
      <c r="D38" s="28" t="s">
        <v>808</v>
      </c>
      <c r="E38" s="28" t="s">
        <v>766</v>
      </c>
      <c r="F38" s="28" t="s">
        <v>809</v>
      </c>
      <c r="G38" s="28" t="s">
        <v>810</v>
      </c>
      <c r="H38" s="28" t="s">
        <v>811</v>
      </c>
      <c r="I38" s="28" t="s">
        <v>812</v>
      </c>
      <c r="J38" s="28" t="s">
        <v>813</v>
      </c>
      <c r="K38" s="28" t="s">
        <v>750</v>
      </c>
      <c r="L38" s="27">
        <v>3</v>
      </c>
      <c r="M38" s="27">
        <v>2</v>
      </c>
      <c r="N38" s="27">
        <v>2</v>
      </c>
      <c r="O38" s="27">
        <v>3</v>
      </c>
      <c r="P38" s="27">
        <v>1</v>
      </c>
      <c r="Q38" s="27">
        <v>2</v>
      </c>
      <c r="R38" s="27">
        <v>2</v>
      </c>
      <c r="S38" s="28" t="s">
        <v>814</v>
      </c>
    </row>
    <row r="39" spans="1:19" ht="409.5" x14ac:dyDescent="0.3">
      <c r="A39" s="26" t="s">
        <v>128</v>
      </c>
      <c r="B39" s="27" t="s">
        <v>105</v>
      </c>
      <c r="C39" s="27">
        <v>1</v>
      </c>
      <c r="D39" s="28" t="s">
        <v>815</v>
      </c>
      <c r="E39" s="28" t="s">
        <v>773</v>
      </c>
      <c r="F39" s="28" t="s">
        <v>816</v>
      </c>
      <c r="G39" s="28" t="s">
        <v>817</v>
      </c>
      <c r="H39" s="28" t="s">
        <v>818</v>
      </c>
      <c r="I39" s="28" t="s">
        <v>819</v>
      </c>
      <c r="J39" s="28" t="s">
        <v>806</v>
      </c>
      <c r="K39" s="28" t="s">
        <v>750</v>
      </c>
      <c r="L39" s="27">
        <v>3</v>
      </c>
      <c r="M39" s="27">
        <v>3</v>
      </c>
      <c r="N39" s="27">
        <v>1</v>
      </c>
      <c r="O39" s="27">
        <v>3</v>
      </c>
      <c r="P39" s="27">
        <v>1</v>
      </c>
      <c r="Q39" s="27">
        <v>2</v>
      </c>
      <c r="R39" s="27">
        <v>2</v>
      </c>
      <c r="S39" s="29" t="s">
        <v>820</v>
      </c>
    </row>
    <row r="40" spans="1:19" ht="409.5" x14ac:dyDescent="0.3">
      <c r="A40" s="26" t="s">
        <v>129</v>
      </c>
      <c r="B40" s="27" t="s">
        <v>105</v>
      </c>
      <c r="C40" s="27">
        <v>1</v>
      </c>
      <c r="D40" s="28" t="s">
        <v>821</v>
      </c>
      <c r="E40" s="28" t="s">
        <v>822</v>
      </c>
      <c r="F40" s="28" t="s">
        <v>823</v>
      </c>
      <c r="G40" s="28" t="s">
        <v>824</v>
      </c>
      <c r="H40" s="28" t="s">
        <v>825</v>
      </c>
      <c r="I40" s="28" t="s">
        <v>826</v>
      </c>
      <c r="J40" s="28" t="s">
        <v>827</v>
      </c>
      <c r="K40" s="28" t="s">
        <v>750</v>
      </c>
      <c r="L40" s="27">
        <v>3</v>
      </c>
      <c r="M40" s="27">
        <v>3</v>
      </c>
      <c r="N40" s="27">
        <v>1</v>
      </c>
      <c r="O40" s="27">
        <v>3</v>
      </c>
      <c r="P40" s="27">
        <v>1</v>
      </c>
      <c r="Q40" s="27">
        <v>2</v>
      </c>
      <c r="R40" s="27">
        <v>2</v>
      </c>
      <c r="S40" s="28" t="s">
        <v>828</v>
      </c>
    </row>
    <row r="41" spans="1:19" ht="387.5" x14ac:dyDescent="0.3">
      <c r="A41" s="26" t="s">
        <v>130</v>
      </c>
      <c r="B41" s="27" t="s">
        <v>105</v>
      </c>
      <c r="C41" s="27">
        <v>1</v>
      </c>
      <c r="D41" s="28" t="s">
        <v>829</v>
      </c>
      <c r="E41" s="28" t="s">
        <v>602</v>
      </c>
      <c r="F41" s="28" t="s">
        <v>830</v>
      </c>
      <c r="G41" s="28" t="s">
        <v>831</v>
      </c>
      <c r="H41" s="28" t="s">
        <v>832</v>
      </c>
      <c r="I41" s="28" t="s">
        <v>602</v>
      </c>
      <c r="J41" s="28" t="s">
        <v>833</v>
      </c>
      <c r="K41" s="28" t="s">
        <v>578</v>
      </c>
      <c r="L41" s="27">
        <v>3</v>
      </c>
      <c r="M41" s="27">
        <v>3</v>
      </c>
      <c r="N41" s="27">
        <v>1</v>
      </c>
      <c r="O41" s="27">
        <v>3</v>
      </c>
      <c r="P41" s="27">
        <v>1</v>
      </c>
      <c r="Q41" s="27">
        <v>2</v>
      </c>
      <c r="R41" s="27">
        <v>2</v>
      </c>
      <c r="S41" s="28" t="s">
        <v>834</v>
      </c>
    </row>
    <row r="42" spans="1:19" ht="275" x14ac:dyDescent="0.3">
      <c r="A42" s="26" t="s">
        <v>132</v>
      </c>
      <c r="B42" s="27" t="s">
        <v>105</v>
      </c>
      <c r="C42" s="27">
        <v>1</v>
      </c>
      <c r="D42" s="28" t="s">
        <v>835</v>
      </c>
      <c r="E42" s="28" t="s">
        <v>836</v>
      </c>
      <c r="F42" s="28" t="s">
        <v>837</v>
      </c>
      <c r="G42" s="28" t="s">
        <v>838</v>
      </c>
      <c r="H42" s="28" t="s">
        <v>839</v>
      </c>
      <c r="I42" s="28" t="s">
        <v>840</v>
      </c>
      <c r="J42" s="28" t="s">
        <v>841</v>
      </c>
      <c r="K42" s="28" t="s">
        <v>578</v>
      </c>
      <c r="L42" s="27">
        <v>3</v>
      </c>
      <c r="M42" s="27">
        <v>2</v>
      </c>
      <c r="N42" s="27">
        <v>1</v>
      </c>
      <c r="O42" s="27">
        <v>3</v>
      </c>
      <c r="P42" s="27">
        <v>1</v>
      </c>
      <c r="Q42" s="27">
        <v>2</v>
      </c>
      <c r="R42" s="27">
        <v>2</v>
      </c>
      <c r="S42" s="28" t="s">
        <v>842</v>
      </c>
    </row>
    <row r="43" spans="1:19" ht="225" x14ac:dyDescent="0.3">
      <c r="A43" s="26" t="s">
        <v>134</v>
      </c>
      <c r="B43" s="27" t="s">
        <v>105</v>
      </c>
      <c r="C43" s="27">
        <v>1</v>
      </c>
      <c r="D43" s="28" t="s">
        <v>843</v>
      </c>
      <c r="E43" s="28" t="s">
        <v>844</v>
      </c>
      <c r="F43" s="28" t="s">
        <v>845</v>
      </c>
      <c r="G43" s="28" t="s">
        <v>846</v>
      </c>
      <c r="H43" s="28" t="s">
        <v>847</v>
      </c>
      <c r="I43" s="28" t="s">
        <v>848</v>
      </c>
      <c r="J43" s="28" t="s">
        <v>849</v>
      </c>
      <c r="K43" s="28" t="s">
        <v>578</v>
      </c>
      <c r="L43" s="27">
        <v>3</v>
      </c>
      <c r="M43" s="27">
        <v>3</v>
      </c>
      <c r="N43" s="27">
        <v>1</v>
      </c>
      <c r="O43" s="27">
        <v>3</v>
      </c>
      <c r="P43" s="27">
        <v>1</v>
      </c>
      <c r="Q43" s="27">
        <v>2</v>
      </c>
      <c r="R43" s="27">
        <v>2</v>
      </c>
      <c r="S43" s="28" t="s">
        <v>850</v>
      </c>
    </row>
    <row r="44" spans="1:19" ht="262.5" x14ac:dyDescent="0.3">
      <c r="A44" s="26" t="s">
        <v>135</v>
      </c>
      <c r="B44" s="27" t="s">
        <v>105</v>
      </c>
      <c r="C44" s="27">
        <v>1</v>
      </c>
      <c r="D44" s="28" t="s">
        <v>851</v>
      </c>
      <c r="E44" s="28" t="s">
        <v>584</v>
      </c>
      <c r="F44" s="28" t="s">
        <v>852</v>
      </c>
      <c r="G44" s="28" t="s">
        <v>853</v>
      </c>
      <c r="H44" s="28" t="s">
        <v>854</v>
      </c>
      <c r="I44" s="28" t="s">
        <v>855</v>
      </c>
      <c r="J44" s="28" t="s">
        <v>856</v>
      </c>
      <c r="K44" s="28" t="s">
        <v>857</v>
      </c>
      <c r="L44" s="27">
        <v>3</v>
      </c>
      <c r="M44" s="27">
        <v>3</v>
      </c>
      <c r="N44" s="27">
        <v>2</v>
      </c>
      <c r="O44" s="27">
        <v>3</v>
      </c>
      <c r="P44" s="27">
        <v>1</v>
      </c>
      <c r="Q44" s="27">
        <v>2</v>
      </c>
      <c r="R44" s="27">
        <v>2</v>
      </c>
      <c r="S44" s="28" t="s">
        <v>858</v>
      </c>
    </row>
    <row r="45" spans="1:19" ht="387.5" x14ac:dyDescent="0.3">
      <c r="A45" s="26" t="s">
        <v>137</v>
      </c>
      <c r="B45" s="27" t="s">
        <v>105</v>
      </c>
      <c r="C45" s="27">
        <v>1</v>
      </c>
      <c r="D45" s="28" t="s">
        <v>859</v>
      </c>
      <c r="E45" s="28" t="s">
        <v>860</v>
      </c>
      <c r="F45" s="28" t="s">
        <v>861</v>
      </c>
      <c r="G45" s="28" t="s">
        <v>862</v>
      </c>
      <c r="H45" s="28" t="s">
        <v>863</v>
      </c>
      <c r="I45" s="28" t="s">
        <v>864</v>
      </c>
      <c r="J45" s="28" t="s">
        <v>865</v>
      </c>
      <c r="K45" s="28" t="s">
        <v>578</v>
      </c>
      <c r="L45" s="27">
        <v>3</v>
      </c>
      <c r="M45" s="27">
        <v>4</v>
      </c>
      <c r="N45" s="27">
        <v>1</v>
      </c>
      <c r="O45" s="27">
        <v>3</v>
      </c>
      <c r="P45" s="27">
        <v>1</v>
      </c>
      <c r="Q45" s="27">
        <v>2</v>
      </c>
      <c r="R45" s="27">
        <v>2</v>
      </c>
      <c r="S45" s="28" t="s">
        <v>866</v>
      </c>
    </row>
    <row r="46" spans="1:19" ht="300" x14ac:dyDescent="0.3">
      <c r="A46" s="26" t="s">
        <v>138</v>
      </c>
      <c r="B46" s="27" t="s">
        <v>105</v>
      </c>
      <c r="C46" s="27">
        <v>1</v>
      </c>
      <c r="D46" s="28" t="s">
        <v>867</v>
      </c>
      <c r="E46" s="28" t="s">
        <v>868</v>
      </c>
      <c r="F46" s="28" t="s">
        <v>869</v>
      </c>
      <c r="G46" s="28" t="s">
        <v>870</v>
      </c>
      <c r="H46" s="28" t="s">
        <v>871</v>
      </c>
      <c r="I46" s="28" t="s">
        <v>872</v>
      </c>
      <c r="J46" s="28" t="s">
        <v>873</v>
      </c>
      <c r="K46" s="28" t="s">
        <v>578</v>
      </c>
      <c r="L46" s="27">
        <v>3</v>
      </c>
      <c r="M46" s="27">
        <v>2</v>
      </c>
      <c r="N46" s="27">
        <v>1</v>
      </c>
      <c r="O46" s="27">
        <v>2</v>
      </c>
      <c r="P46" s="27">
        <v>1</v>
      </c>
      <c r="Q46" s="27">
        <v>2</v>
      </c>
      <c r="R46" s="27">
        <v>2</v>
      </c>
      <c r="S46" s="28"/>
    </row>
    <row r="47" spans="1:19" ht="337.5" x14ac:dyDescent="0.3">
      <c r="A47" s="26" t="s">
        <v>140</v>
      </c>
      <c r="B47" s="27" t="s">
        <v>105</v>
      </c>
      <c r="C47" s="27">
        <v>1</v>
      </c>
      <c r="D47" s="28" t="s">
        <v>874</v>
      </c>
      <c r="E47" s="28" t="s">
        <v>584</v>
      </c>
      <c r="F47" s="28" t="s">
        <v>875</v>
      </c>
      <c r="G47" s="28" t="s">
        <v>876</v>
      </c>
      <c r="H47" s="28" t="s">
        <v>877</v>
      </c>
      <c r="I47" s="28" t="s">
        <v>878</v>
      </c>
      <c r="J47" s="28" t="s">
        <v>879</v>
      </c>
      <c r="K47" s="28" t="s">
        <v>578</v>
      </c>
      <c r="L47" s="27">
        <v>3</v>
      </c>
      <c r="M47" s="27">
        <v>3</v>
      </c>
      <c r="N47" s="27">
        <v>1</v>
      </c>
      <c r="O47" s="27">
        <v>3</v>
      </c>
      <c r="P47" s="27">
        <v>1</v>
      </c>
      <c r="Q47" s="27">
        <v>2</v>
      </c>
      <c r="R47" s="27">
        <v>2</v>
      </c>
      <c r="S47" s="28" t="s">
        <v>880</v>
      </c>
    </row>
    <row r="48" spans="1:19" ht="225" x14ac:dyDescent="0.3">
      <c r="A48" s="26" t="s">
        <v>141</v>
      </c>
      <c r="B48" s="27" t="s">
        <v>105</v>
      </c>
      <c r="C48" s="27">
        <v>1</v>
      </c>
      <c r="D48" s="28" t="s">
        <v>881</v>
      </c>
      <c r="E48" s="28" t="s">
        <v>602</v>
      </c>
      <c r="F48" s="28" t="s">
        <v>882</v>
      </c>
      <c r="G48" s="28" t="s">
        <v>883</v>
      </c>
      <c r="H48" s="28" t="s">
        <v>884</v>
      </c>
      <c r="I48" s="28" t="s">
        <v>885</v>
      </c>
      <c r="J48" s="28" t="s">
        <v>886</v>
      </c>
      <c r="K48" s="28" t="s">
        <v>578</v>
      </c>
      <c r="L48" s="27">
        <v>3</v>
      </c>
      <c r="M48" s="27">
        <v>4</v>
      </c>
      <c r="N48" s="27">
        <v>2</v>
      </c>
      <c r="O48" s="27">
        <v>3</v>
      </c>
      <c r="P48" s="27">
        <v>2</v>
      </c>
      <c r="Q48" s="27">
        <v>2</v>
      </c>
      <c r="R48" s="27">
        <v>2</v>
      </c>
      <c r="S48" s="28" t="s">
        <v>887</v>
      </c>
    </row>
    <row r="49" spans="1:19" ht="409.5" x14ac:dyDescent="0.3">
      <c r="A49" s="26" t="s">
        <v>143</v>
      </c>
      <c r="B49" s="27" t="s">
        <v>105</v>
      </c>
      <c r="C49" s="27">
        <v>1</v>
      </c>
      <c r="D49" s="28" t="s">
        <v>888</v>
      </c>
      <c r="E49" s="28" t="s">
        <v>584</v>
      </c>
      <c r="F49" s="28" t="s">
        <v>889</v>
      </c>
      <c r="G49" s="28" t="s">
        <v>890</v>
      </c>
      <c r="H49" s="28" t="s">
        <v>891</v>
      </c>
      <c r="I49" s="28" t="s">
        <v>892</v>
      </c>
      <c r="J49" s="28" t="s">
        <v>886</v>
      </c>
      <c r="K49" s="28" t="s">
        <v>578</v>
      </c>
      <c r="L49" s="27">
        <v>3</v>
      </c>
      <c r="M49" s="27">
        <v>2</v>
      </c>
      <c r="N49" s="27">
        <v>1</v>
      </c>
      <c r="O49" s="27">
        <v>3</v>
      </c>
      <c r="P49" s="27">
        <v>1</v>
      </c>
      <c r="Q49" s="27">
        <v>2</v>
      </c>
      <c r="R49" s="27">
        <v>2</v>
      </c>
      <c r="S49" s="28" t="s">
        <v>893</v>
      </c>
    </row>
    <row r="50" spans="1:19" ht="325" x14ac:dyDescent="0.3">
      <c r="A50" s="26" t="s">
        <v>145</v>
      </c>
      <c r="B50" s="27" t="s">
        <v>105</v>
      </c>
      <c r="C50" s="27">
        <v>1</v>
      </c>
      <c r="D50" s="28" t="s">
        <v>894</v>
      </c>
      <c r="E50" s="28" t="s">
        <v>773</v>
      </c>
      <c r="F50" s="28" t="s">
        <v>895</v>
      </c>
      <c r="G50" s="28" t="s">
        <v>896</v>
      </c>
      <c r="H50" s="28" t="s">
        <v>897</v>
      </c>
      <c r="I50" s="28" t="s">
        <v>898</v>
      </c>
      <c r="J50" s="28" t="s">
        <v>899</v>
      </c>
      <c r="K50" s="28" t="s">
        <v>578</v>
      </c>
      <c r="L50" s="27">
        <v>3</v>
      </c>
      <c r="M50" s="27">
        <v>3</v>
      </c>
      <c r="N50" s="27">
        <v>1</v>
      </c>
      <c r="O50" s="27">
        <v>3</v>
      </c>
      <c r="P50" s="27">
        <v>1</v>
      </c>
      <c r="Q50" s="27">
        <v>2</v>
      </c>
      <c r="R50" s="27">
        <v>2</v>
      </c>
      <c r="S50" s="28" t="s">
        <v>900</v>
      </c>
    </row>
    <row r="51" spans="1:19" ht="325" x14ac:dyDescent="0.3">
      <c r="A51" s="26" t="s">
        <v>147</v>
      </c>
      <c r="B51" s="27" t="s">
        <v>105</v>
      </c>
      <c r="C51" s="27">
        <v>1</v>
      </c>
      <c r="D51" s="28" t="s">
        <v>901</v>
      </c>
      <c r="E51" s="28" t="s">
        <v>902</v>
      </c>
      <c r="F51" s="28" t="s">
        <v>903</v>
      </c>
      <c r="G51" s="28" t="s">
        <v>904</v>
      </c>
      <c r="H51" s="28" t="s">
        <v>905</v>
      </c>
      <c r="I51" s="28" t="s">
        <v>864</v>
      </c>
      <c r="J51" s="28" t="s">
        <v>906</v>
      </c>
      <c r="K51" s="28" t="s">
        <v>907</v>
      </c>
      <c r="L51" s="27">
        <v>3</v>
      </c>
      <c r="M51" s="27">
        <v>3</v>
      </c>
      <c r="N51" s="27">
        <v>1</v>
      </c>
      <c r="O51" s="27">
        <v>3</v>
      </c>
      <c r="P51" s="27">
        <v>1</v>
      </c>
      <c r="Q51" s="27">
        <v>2</v>
      </c>
      <c r="R51" s="27">
        <v>2</v>
      </c>
      <c r="S51" s="28" t="s">
        <v>908</v>
      </c>
    </row>
    <row r="52" spans="1:19" x14ac:dyDescent="0.3">
      <c r="L52">
        <f>COUNTIF(L2:L51,"1")</f>
        <v>0</v>
      </c>
      <c r="M52">
        <f t="shared" ref="M52:R52" si="0">COUNTIF(M2:M51,"1")</f>
        <v>0</v>
      </c>
      <c r="N52">
        <f t="shared" si="0"/>
        <v>40</v>
      </c>
      <c r="O52">
        <f t="shared" si="0"/>
        <v>0</v>
      </c>
      <c r="P52">
        <f t="shared" si="0"/>
        <v>48</v>
      </c>
      <c r="Q52">
        <f t="shared" si="0"/>
        <v>0</v>
      </c>
      <c r="R52">
        <f t="shared" si="0"/>
        <v>0</v>
      </c>
    </row>
    <row r="53" spans="1:19" x14ac:dyDescent="0.3">
      <c r="L53">
        <f>COUNTIF(L2:L51,"2")</f>
        <v>0</v>
      </c>
      <c r="M53">
        <f t="shared" ref="M53:R53" si="1">COUNTIF(M2:M51,"2")</f>
        <v>9</v>
      </c>
      <c r="N53">
        <f t="shared" si="1"/>
        <v>7</v>
      </c>
      <c r="O53">
        <f t="shared" si="1"/>
        <v>9</v>
      </c>
      <c r="P53">
        <f t="shared" si="1"/>
        <v>1</v>
      </c>
      <c r="Q53">
        <f t="shared" si="1"/>
        <v>50</v>
      </c>
      <c r="R53">
        <f t="shared" si="1"/>
        <v>50</v>
      </c>
    </row>
    <row r="54" spans="1:19" x14ac:dyDescent="0.3">
      <c r="L54">
        <f>COUNTIF(L2:L53,"3")</f>
        <v>50</v>
      </c>
      <c r="M54">
        <f t="shared" ref="M54:R54" si="2">COUNTIF(M2:M53,"3")</f>
        <v>24</v>
      </c>
      <c r="N54">
        <f t="shared" si="2"/>
        <v>2</v>
      </c>
      <c r="O54">
        <f t="shared" si="2"/>
        <v>38</v>
      </c>
      <c r="P54">
        <f t="shared" si="2"/>
        <v>1</v>
      </c>
      <c r="Q54">
        <f t="shared" si="2"/>
        <v>0</v>
      </c>
      <c r="R54">
        <f t="shared" si="2"/>
        <v>0</v>
      </c>
    </row>
    <row r="55" spans="1:19" x14ac:dyDescent="0.3">
      <c r="L55">
        <f>COUNTIF(L2:L51,"4")</f>
        <v>0</v>
      </c>
      <c r="M55">
        <f t="shared" ref="M55:R55" si="3">COUNTIF(M2:M51,"4")</f>
        <v>17</v>
      </c>
      <c r="N55">
        <f t="shared" si="3"/>
        <v>1</v>
      </c>
      <c r="O55">
        <f t="shared" si="3"/>
        <v>3</v>
      </c>
      <c r="P55">
        <f t="shared" si="3"/>
        <v>0</v>
      </c>
      <c r="Q55">
        <f t="shared" si="3"/>
        <v>0</v>
      </c>
      <c r="R55">
        <f t="shared" si="3"/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74EDB-E2F8-45A6-A99E-A8728A0138E3}">
  <dimension ref="A1:BA552"/>
  <sheetViews>
    <sheetView workbookViewId="0">
      <selection activeCell="T24" sqref="T24"/>
    </sheetView>
  </sheetViews>
  <sheetFormatPr defaultRowHeight="14" x14ac:dyDescent="0.3"/>
  <cols>
    <col min="1" max="1" width="20" customWidth="1"/>
    <col min="2" max="2" width="38.08203125" customWidth="1"/>
    <col min="3" max="12" width="2.1640625" style="35" customWidth="1"/>
    <col min="13" max="51" width="2.1640625" style="45" customWidth="1"/>
    <col min="52" max="52" width="2.75" style="45" customWidth="1"/>
    <col min="53" max="53" width="5.83203125" style="38" customWidth="1"/>
  </cols>
  <sheetData>
    <row r="1" spans="1:53" ht="17" customHeight="1" x14ac:dyDescent="0.35">
      <c r="A1" s="31" t="s">
        <v>909</v>
      </c>
      <c r="B1" s="32" t="s">
        <v>910</v>
      </c>
      <c r="C1" s="33">
        <v>1</v>
      </c>
      <c r="D1" s="33">
        <v>2</v>
      </c>
      <c r="E1" s="33">
        <v>3</v>
      </c>
      <c r="F1" s="33">
        <v>4</v>
      </c>
      <c r="G1" s="33">
        <v>5</v>
      </c>
      <c r="H1" s="33">
        <v>6</v>
      </c>
      <c r="I1" s="33">
        <v>7</v>
      </c>
      <c r="J1" s="33">
        <v>8</v>
      </c>
      <c r="K1" s="33">
        <v>9</v>
      </c>
      <c r="L1" s="33">
        <v>10</v>
      </c>
      <c r="M1" s="33">
        <v>11</v>
      </c>
      <c r="N1" s="33">
        <v>12</v>
      </c>
      <c r="O1" s="33">
        <v>13</v>
      </c>
      <c r="P1" s="33">
        <v>14</v>
      </c>
      <c r="Q1" s="33">
        <v>15</v>
      </c>
      <c r="R1" s="33">
        <v>16</v>
      </c>
      <c r="S1" s="33">
        <v>17</v>
      </c>
      <c r="T1" s="33">
        <v>18</v>
      </c>
      <c r="U1" s="33">
        <v>19</v>
      </c>
      <c r="V1" s="33">
        <v>20</v>
      </c>
      <c r="W1" s="33">
        <v>21</v>
      </c>
      <c r="X1" s="33">
        <v>22</v>
      </c>
      <c r="Y1" s="33">
        <v>23</v>
      </c>
      <c r="Z1" s="33">
        <v>24</v>
      </c>
      <c r="AA1" s="33">
        <v>25</v>
      </c>
      <c r="AB1" s="33">
        <v>26</v>
      </c>
      <c r="AC1" s="33">
        <v>27</v>
      </c>
      <c r="AD1" s="33">
        <v>28</v>
      </c>
      <c r="AE1" s="33">
        <v>29</v>
      </c>
      <c r="AF1" s="33">
        <v>30</v>
      </c>
      <c r="AG1" s="33">
        <v>31</v>
      </c>
      <c r="AH1" s="33">
        <v>32</v>
      </c>
      <c r="AI1" s="33">
        <v>33</v>
      </c>
      <c r="AJ1" s="33">
        <v>34</v>
      </c>
      <c r="AK1" s="33">
        <v>35</v>
      </c>
      <c r="AL1" s="33">
        <v>36</v>
      </c>
      <c r="AM1" s="33">
        <v>37</v>
      </c>
      <c r="AN1" s="33">
        <v>38</v>
      </c>
      <c r="AO1" s="33">
        <v>39</v>
      </c>
      <c r="AP1" s="33">
        <v>40</v>
      </c>
      <c r="AQ1" s="33">
        <v>41</v>
      </c>
      <c r="AR1" s="33">
        <v>42</v>
      </c>
      <c r="AS1" s="33">
        <v>43</v>
      </c>
      <c r="AT1" s="33">
        <v>44</v>
      </c>
      <c r="AU1" s="33">
        <v>45</v>
      </c>
      <c r="AV1" s="33">
        <v>46</v>
      </c>
      <c r="AW1" s="33">
        <v>47</v>
      </c>
      <c r="AX1" s="33">
        <v>48</v>
      </c>
      <c r="AY1" s="33">
        <v>49</v>
      </c>
      <c r="AZ1" s="33">
        <v>50</v>
      </c>
      <c r="BA1" s="34" t="s">
        <v>911</v>
      </c>
    </row>
    <row r="2" spans="1:53" x14ac:dyDescent="0.3">
      <c r="A2" s="35" t="s">
        <v>912</v>
      </c>
      <c r="B2" s="36" t="s">
        <v>913</v>
      </c>
      <c r="C2" s="35">
        <v>1</v>
      </c>
      <c r="E2" s="35">
        <v>1</v>
      </c>
      <c r="F2" s="35">
        <v>1</v>
      </c>
      <c r="H2" s="35">
        <v>1</v>
      </c>
      <c r="I2" s="35">
        <v>1</v>
      </c>
      <c r="J2" s="35">
        <v>1</v>
      </c>
      <c r="L2" s="35">
        <v>1</v>
      </c>
      <c r="M2" s="35">
        <v>1</v>
      </c>
      <c r="N2" s="35">
        <v>1</v>
      </c>
      <c r="O2" s="35"/>
      <c r="P2" s="35">
        <v>1</v>
      </c>
      <c r="Q2" s="35">
        <v>1</v>
      </c>
      <c r="R2" s="35"/>
      <c r="S2" s="35">
        <v>1</v>
      </c>
      <c r="T2" s="35"/>
      <c r="U2" s="35">
        <v>1</v>
      </c>
      <c r="V2" s="35">
        <v>1</v>
      </c>
      <c r="W2" s="35">
        <v>1</v>
      </c>
      <c r="X2" s="35">
        <v>1</v>
      </c>
      <c r="Y2" s="35">
        <v>1</v>
      </c>
      <c r="Z2" s="35">
        <v>1</v>
      </c>
      <c r="AA2" s="35">
        <v>1</v>
      </c>
      <c r="AB2" s="35">
        <v>1</v>
      </c>
      <c r="AC2" s="35">
        <v>1</v>
      </c>
      <c r="AD2" s="35"/>
      <c r="AE2" s="35">
        <v>1</v>
      </c>
      <c r="AF2" s="35">
        <v>1</v>
      </c>
      <c r="AG2" s="35">
        <v>1</v>
      </c>
      <c r="AH2" s="35">
        <v>1</v>
      </c>
      <c r="AI2" s="35">
        <v>1</v>
      </c>
      <c r="AJ2" s="35">
        <v>1</v>
      </c>
      <c r="AK2" s="35">
        <v>1</v>
      </c>
      <c r="AL2" s="35">
        <v>1</v>
      </c>
      <c r="AM2" s="35"/>
      <c r="AN2" s="35">
        <v>1</v>
      </c>
      <c r="AO2" s="35"/>
      <c r="AP2" s="35">
        <v>1</v>
      </c>
      <c r="AQ2" s="35"/>
      <c r="AR2" s="35">
        <v>1</v>
      </c>
      <c r="AS2" s="35">
        <v>1</v>
      </c>
      <c r="AT2" s="35">
        <v>1</v>
      </c>
      <c r="AU2" s="35">
        <v>1</v>
      </c>
      <c r="AV2" s="35">
        <v>1</v>
      </c>
      <c r="AW2" s="35">
        <v>1</v>
      </c>
      <c r="AX2" s="35">
        <v>1</v>
      </c>
      <c r="AY2" s="35">
        <v>1</v>
      </c>
      <c r="AZ2" s="35">
        <v>1</v>
      </c>
      <c r="BA2" s="37">
        <f t="shared" ref="BA2:BA14" si="0">SUM(C2:AZ2)</f>
        <v>40</v>
      </c>
    </row>
    <row r="3" spans="1:53" x14ac:dyDescent="0.3">
      <c r="B3" s="36" t="s">
        <v>914</v>
      </c>
      <c r="C3" s="35">
        <v>1</v>
      </c>
      <c r="D3" s="35">
        <v>1</v>
      </c>
      <c r="F3" s="35">
        <v>1</v>
      </c>
      <c r="G3" s="35">
        <v>1</v>
      </c>
      <c r="H3" s="35">
        <v>1</v>
      </c>
      <c r="I3" s="35">
        <v>1</v>
      </c>
      <c r="J3" s="35">
        <v>1</v>
      </c>
      <c r="K3" s="35">
        <v>1</v>
      </c>
      <c r="M3" s="35">
        <v>1</v>
      </c>
      <c r="N3" s="35">
        <v>1</v>
      </c>
      <c r="O3" s="35">
        <v>1</v>
      </c>
      <c r="P3" s="35">
        <v>1</v>
      </c>
      <c r="Q3" s="35">
        <v>1</v>
      </c>
      <c r="R3" s="35">
        <v>1</v>
      </c>
      <c r="S3" s="35">
        <v>1</v>
      </c>
      <c r="T3" s="35">
        <v>1</v>
      </c>
      <c r="U3" s="35"/>
      <c r="V3" s="35">
        <v>1</v>
      </c>
      <c r="W3" s="35">
        <v>1</v>
      </c>
      <c r="X3" s="35">
        <v>1</v>
      </c>
      <c r="Y3" s="35">
        <v>1</v>
      </c>
      <c r="Z3" s="35">
        <v>1</v>
      </c>
      <c r="AA3" s="35">
        <v>1</v>
      </c>
      <c r="AB3" s="35">
        <v>1</v>
      </c>
      <c r="AC3" s="35">
        <v>1</v>
      </c>
      <c r="AD3" s="35">
        <v>1</v>
      </c>
      <c r="AE3" s="35">
        <v>1</v>
      </c>
      <c r="AF3" s="35">
        <v>1</v>
      </c>
      <c r="AG3" s="35"/>
      <c r="AH3" s="35">
        <v>1</v>
      </c>
      <c r="AI3" s="35"/>
      <c r="AJ3" s="35"/>
      <c r="AK3" s="35">
        <v>1</v>
      </c>
      <c r="AL3" s="35">
        <v>1</v>
      </c>
      <c r="AM3" s="35">
        <v>1</v>
      </c>
      <c r="AN3" s="35">
        <v>1</v>
      </c>
      <c r="AO3" s="35">
        <v>1</v>
      </c>
      <c r="AP3" s="35"/>
      <c r="AQ3" s="35"/>
      <c r="AR3" s="35"/>
      <c r="AS3" s="35">
        <v>1</v>
      </c>
      <c r="AT3" s="35">
        <v>1</v>
      </c>
      <c r="AU3" s="35">
        <v>1</v>
      </c>
      <c r="AV3" s="35">
        <v>1</v>
      </c>
      <c r="AW3" s="35">
        <v>1</v>
      </c>
      <c r="AX3" s="35"/>
      <c r="AY3" s="35"/>
      <c r="AZ3" s="35"/>
      <c r="BA3" s="37">
        <f t="shared" si="0"/>
        <v>38</v>
      </c>
    </row>
    <row r="4" spans="1:53" x14ac:dyDescent="0.3">
      <c r="B4" s="36" t="s">
        <v>915</v>
      </c>
      <c r="D4" s="35">
        <v>1</v>
      </c>
      <c r="E4" s="35">
        <v>1</v>
      </c>
      <c r="H4" s="35">
        <v>1</v>
      </c>
      <c r="I4" s="35">
        <v>1</v>
      </c>
      <c r="J4" s="35">
        <v>1</v>
      </c>
      <c r="K4" s="35">
        <v>1</v>
      </c>
      <c r="L4" s="35">
        <v>1</v>
      </c>
      <c r="M4" s="35">
        <v>1</v>
      </c>
      <c r="N4" s="35"/>
      <c r="O4" s="35"/>
      <c r="P4" s="35">
        <v>1</v>
      </c>
      <c r="Q4" s="35">
        <v>1</v>
      </c>
      <c r="R4" s="35"/>
      <c r="S4" s="35"/>
      <c r="T4" s="35">
        <v>1</v>
      </c>
      <c r="U4" s="35"/>
      <c r="V4" s="35">
        <v>1</v>
      </c>
      <c r="W4" s="35">
        <v>1</v>
      </c>
      <c r="X4" s="35">
        <v>1</v>
      </c>
      <c r="Y4" s="35">
        <v>1</v>
      </c>
      <c r="Z4" s="35">
        <v>1</v>
      </c>
      <c r="AA4" s="35"/>
      <c r="AB4" s="35">
        <v>1</v>
      </c>
      <c r="AC4" s="35"/>
      <c r="AD4" s="35">
        <v>1</v>
      </c>
      <c r="AE4" s="35"/>
      <c r="AF4" s="35"/>
      <c r="AG4" s="35">
        <v>1</v>
      </c>
      <c r="AH4" s="35">
        <v>1</v>
      </c>
      <c r="AI4" s="35">
        <v>1</v>
      </c>
      <c r="AJ4" s="35">
        <v>1</v>
      </c>
      <c r="AK4" s="35">
        <v>1</v>
      </c>
      <c r="AL4" s="35"/>
      <c r="AM4" s="35">
        <v>1</v>
      </c>
      <c r="AN4" s="35">
        <v>1</v>
      </c>
      <c r="AO4" s="35"/>
      <c r="AP4" s="35">
        <v>1</v>
      </c>
      <c r="AQ4" s="35"/>
      <c r="AR4" s="35"/>
      <c r="AS4" s="35"/>
      <c r="AT4" s="35"/>
      <c r="AU4" s="35">
        <v>1</v>
      </c>
      <c r="AV4" s="35"/>
      <c r="AW4" s="35"/>
      <c r="AX4" s="35"/>
      <c r="AY4" s="35">
        <v>1</v>
      </c>
      <c r="AZ4" s="35">
        <v>1</v>
      </c>
      <c r="BA4" s="37">
        <f t="shared" si="0"/>
        <v>29</v>
      </c>
    </row>
    <row r="5" spans="1:53" x14ac:dyDescent="0.3">
      <c r="B5" s="36" t="s">
        <v>916</v>
      </c>
      <c r="F5" s="35">
        <v>1</v>
      </c>
      <c r="G5" s="35">
        <v>1</v>
      </c>
      <c r="H5" s="35">
        <v>1</v>
      </c>
      <c r="I5" s="35">
        <v>1</v>
      </c>
      <c r="K5" s="35">
        <v>1</v>
      </c>
      <c r="L5" s="35">
        <v>1</v>
      </c>
      <c r="M5" s="35"/>
      <c r="N5" s="35">
        <v>1</v>
      </c>
      <c r="O5" s="35">
        <v>1</v>
      </c>
      <c r="P5" s="35">
        <v>1</v>
      </c>
      <c r="Q5" s="35"/>
      <c r="R5" s="35">
        <v>1</v>
      </c>
      <c r="S5" s="35">
        <v>1</v>
      </c>
      <c r="T5" s="35">
        <v>1</v>
      </c>
      <c r="U5" s="35">
        <v>1</v>
      </c>
      <c r="V5" s="35"/>
      <c r="W5" s="35">
        <v>1</v>
      </c>
      <c r="X5" s="35">
        <v>1</v>
      </c>
      <c r="Y5" s="35">
        <v>1</v>
      </c>
      <c r="Z5" s="35"/>
      <c r="AA5" s="35"/>
      <c r="AB5" s="35">
        <v>1</v>
      </c>
      <c r="AC5" s="35">
        <v>1</v>
      </c>
      <c r="AD5" s="35"/>
      <c r="AE5" s="35">
        <v>1</v>
      </c>
      <c r="AF5" s="35"/>
      <c r="AG5" s="35"/>
      <c r="AH5" s="35">
        <v>1</v>
      </c>
      <c r="AI5" s="35"/>
      <c r="AJ5" s="35"/>
      <c r="AK5" s="35"/>
      <c r="AL5" s="35"/>
      <c r="AM5" s="35">
        <v>1</v>
      </c>
      <c r="AN5" s="35"/>
      <c r="AO5" s="35">
        <v>1</v>
      </c>
      <c r="AP5" s="35">
        <v>1</v>
      </c>
      <c r="AQ5" s="35"/>
      <c r="AR5" s="35">
        <v>1</v>
      </c>
      <c r="AS5" s="35"/>
      <c r="AT5" s="35">
        <v>1</v>
      </c>
      <c r="AU5" s="35"/>
      <c r="AV5" s="35">
        <v>1</v>
      </c>
      <c r="AW5" s="35"/>
      <c r="AX5" s="35">
        <v>1</v>
      </c>
      <c r="AY5" s="35"/>
      <c r="AZ5" s="35">
        <v>1</v>
      </c>
      <c r="BA5" s="37">
        <f t="shared" si="0"/>
        <v>28</v>
      </c>
    </row>
    <row r="6" spans="1:53" x14ac:dyDescent="0.3">
      <c r="B6" s="36" t="s">
        <v>917</v>
      </c>
      <c r="F6" s="35">
        <v>1</v>
      </c>
      <c r="G6" s="35">
        <v>1</v>
      </c>
      <c r="J6" s="35">
        <v>1</v>
      </c>
      <c r="K6" s="35">
        <v>1</v>
      </c>
      <c r="M6" s="35">
        <v>1</v>
      </c>
      <c r="N6" s="35"/>
      <c r="O6" s="35"/>
      <c r="P6" s="35"/>
      <c r="Q6" s="35">
        <v>1</v>
      </c>
      <c r="R6" s="35">
        <v>1</v>
      </c>
      <c r="S6" s="35">
        <v>1</v>
      </c>
      <c r="T6" s="35">
        <v>1</v>
      </c>
      <c r="U6" s="35">
        <v>1</v>
      </c>
      <c r="V6" s="35">
        <v>1</v>
      </c>
      <c r="W6" s="35">
        <v>1</v>
      </c>
      <c r="X6" s="35"/>
      <c r="Y6" s="35">
        <v>1</v>
      </c>
      <c r="Z6" s="35"/>
      <c r="AA6" s="35"/>
      <c r="AB6" s="35"/>
      <c r="AC6" s="35">
        <v>1</v>
      </c>
      <c r="AD6" s="35"/>
      <c r="AE6" s="35">
        <v>1</v>
      </c>
      <c r="AF6" s="35">
        <v>1</v>
      </c>
      <c r="AG6" s="35">
        <v>1</v>
      </c>
      <c r="AH6" s="35"/>
      <c r="AI6" s="35"/>
      <c r="AJ6" s="35"/>
      <c r="AK6" s="35">
        <v>1</v>
      </c>
      <c r="AL6" s="35">
        <v>1</v>
      </c>
      <c r="AM6" s="35"/>
      <c r="AN6" s="35"/>
      <c r="AO6" s="35"/>
      <c r="AP6" s="35">
        <v>1</v>
      </c>
      <c r="AQ6" s="35">
        <v>1</v>
      </c>
      <c r="AR6" s="35">
        <v>1</v>
      </c>
      <c r="AS6" s="35">
        <v>1</v>
      </c>
      <c r="AT6" s="35"/>
      <c r="AU6" s="35"/>
      <c r="AV6" s="35">
        <v>1</v>
      </c>
      <c r="AW6" s="35"/>
      <c r="AX6" s="35">
        <v>1</v>
      </c>
      <c r="AY6" s="35"/>
      <c r="AZ6" s="35">
        <v>1</v>
      </c>
      <c r="BA6" s="37">
        <f t="shared" si="0"/>
        <v>26</v>
      </c>
    </row>
    <row r="7" spans="1:53" x14ac:dyDescent="0.3">
      <c r="B7" s="36" t="s">
        <v>918</v>
      </c>
      <c r="C7" s="35">
        <v>1</v>
      </c>
      <c r="D7" s="35">
        <v>1</v>
      </c>
      <c r="F7" s="35">
        <v>1</v>
      </c>
      <c r="G7" s="35">
        <v>1</v>
      </c>
      <c r="H7" s="35">
        <v>1</v>
      </c>
      <c r="J7" s="35">
        <v>1</v>
      </c>
      <c r="K7" s="35">
        <v>1</v>
      </c>
      <c r="M7" s="35"/>
      <c r="N7" s="35">
        <v>1</v>
      </c>
      <c r="O7" s="35"/>
      <c r="P7" s="35"/>
      <c r="Q7" s="35">
        <v>1</v>
      </c>
      <c r="R7" s="35">
        <v>1</v>
      </c>
      <c r="S7" s="35">
        <v>1</v>
      </c>
      <c r="T7" s="35">
        <v>1</v>
      </c>
      <c r="U7" s="35">
        <v>1</v>
      </c>
      <c r="V7" s="35"/>
      <c r="W7" s="35">
        <v>1</v>
      </c>
      <c r="X7" s="35"/>
      <c r="Y7" s="35"/>
      <c r="Z7" s="35">
        <v>1</v>
      </c>
      <c r="AA7" s="35">
        <v>1</v>
      </c>
      <c r="AB7" s="35">
        <v>1</v>
      </c>
      <c r="AC7" s="35"/>
      <c r="AD7" s="35"/>
      <c r="AE7" s="35"/>
      <c r="AF7" s="35">
        <v>1</v>
      </c>
      <c r="AG7" s="35"/>
      <c r="AH7" s="35"/>
      <c r="AI7" s="35"/>
      <c r="AJ7" s="35">
        <v>1</v>
      </c>
      <c r="AK7" s="35"/>
      <c r="AL7" s="35"/>
      <c r="AM7" s="35"/>
      <c r="AN7" s="35"/>
      <c r="AO7" s="35">
        <v>1</v>
      </c>
      <c r="AP7" s="35"/>
      <c r="AQ7" s="35"/>
      <c r="AR7" s="35">
        <v>1</v>
      </c>
      <c r="AS7" s="35"/>
      <c r="AT7" s="35"/>
      <c r="AU7" s="35"/>
      <c r="AV7" s="35"/>
      <c r="AW7" s="35"/>
      <c r="AX7" s="35">
        <v>1</v>
      </c>
      <c r="AY7" s="35"/>
      <c r="AZ7" s="35">
        <v>1</v>
      </c>
      <c r="BA7" s="37">
        <f t="shared" si="0"/>
        <v>23</v>
      </c>
    </row>
    <row r="8" spans="1:53" x14ac:dyDescent="0.3">
      <c r="B8" s="36" t="s">
        <v>919</v>
      </c>
      <c r="C8" s="35">
        <v>1</v>
      </c>
      <c r="E8" s="35">
        <v>1</v>
      </c>
      <c r="I8" s="35">
        <v>1</v>
      </c>
      <c r="J8" s="35">
        <v>1</v>
      </c>
      <c r="K8" s="35">
        <v>1</v>
      </c>
      <c r="M8" s="35">
        <v>1</v>
      </c>
      <c r="N8" s="35"/>
      <c r="O8" s="35">
        <v>1</v>
      </c>
      <c r="P8" s="35"/>
      <c r="Q8" s="35"/>
      <c r="R8" s="35"/>
      <c r="S8" s="35">
        <v>1</v>
      </c>
      <c r="T8" s="35"/>
      <c r="U8" s="35"/>
      <c r="V8" s="35"/>
      <c r="W8" s="35"/>
      <c r="X8" s="35"/>
      <c r="Y8" s="35">
        <v>1</v>
      </c>
      <c r="Z8" s="35"/>
      <c r="AA8" s="35"/>
      <c r="AB8" s="35">
        <v>1</v>
      </c>
      <c r="AC8" s="35">
        <v>1</v>
      </c>
      <c r="AD8" s="35">
        <v>1</v>
      </c>
      <c r="AE8" s="35"/>
      <c r="AF8" s="35">
        <v>1</v>
      </c>
      <c r="AG8" s="35">
        <v>1</v>
      </c>
      <c r="AH8" s="35"/>
      <c r="AI8" s="35">
        <v>1</v>
      </c>
      <c r="AJ8" s="35"/>
      <c r="AK8" s="35"/>
      <c r="AL8" s="35">
        <v>1</v>
      </c>
      <c r="AM8" s="35"/>
      <c r="AN8" s="35">
        <v>1</v>
      </c>
      <c r="AO8" s="35">
        <v>1</v>
      </c>
      <c r="AP8" s="35">
        <v>1</v>
      </c>
      <c r="AQ8" s="35">
        <v>1</v>
      </c>
      <c r="AR8" s="35"/>
      <c r="AS8" s="35">
        <v>1</v>
      </c>
      <c r="AT8" s="35"/>
      <c r="AU8" s="35"/>
      <c r="AV8" s="35"/>
      <c r="AW8" s="35"/>
      <c r="AX8" s="35"/>
      <c r="AY8" s="35"/>
      <c r="AZ8" s="35"/>
      <c r="BA8" s="37">
        <f t="shared" si="0"/>
        <v>21</v>
      </c>
    </row>
    <row r="9" spans="1:53" x14ac:dyDescent="0.3">
      <c r="B9" s="36" t="s">
        <v>920</v>
      </c>
      <c r="C9" s="35">
        <v>1</v>
      </c>
      <c r="F9" s="35">
        <v>1</v>
      </c>
      <c r="G9" s="35">
        <v>1</v>
      </c>
      <c r="I9" s="35">
        <v>1</v>
      </c>
      <c r="L9" s="35">
        <v>1</v>
      </c>
      <c r="M9" s="35"/>
      <c r="N9" s="35"/>
      <c r="O9" s="35">
        <v>1</v>
      </c>
      <c r="P9" s="35">
        <v>1</v>
      </c>
      <c r="Q9" s="35"/>
      <c r="R9" s="35">
        <v>1</v>
      </c>
      <c r="S9" s="35"/>
      <c r="T9" s="35"/>
      <c r="U9" s="35">
        <v>1</v>
      </c>
      <c r="V9" s="35"/>
      <c r="W9" s="35">
        <v>1</v>
      </c>
      <c r="X9" s="35">
        <v>1</v>
      </c>
      <c r="Y9" s="35">
        <v>1</v>
      </c>
      <c r="Z9" s="35"/>
      <c r="AA9" s="35"/>
      <c r="AB9" s="35"/>
      <c r="AC9" s="35"/>
      <c r="AD9" s="35">
        <v>1</v>
      </c>
      <c r="AE9" s="35"/>
      <c r="AF9" s="35"/>
      <c r="AG9" s="35"/>
      <c r="AH9" s="35">
        <v>1</v>
      </c>
      <c r="AI9" s="35"/>
      <c r="AJ9" s="35"/>
      <c r="AK9" s="35"/>
      <c r="AL9" s="35"/>
      <c r="AM9" s="35">
        <v>1</v>
      </c>
      <c r="AN9" s="35"/>
      <c r="AO9" s="35">
        <v>1</v>
      </c>
      <c r="AP9" s="35"/>
      <c r="AQ9" s="35"/>
      <c r="AR9" s="35"/>
      <c r="AS9" s="35"/>
      <c r="AT9" s="35">
        <v>1</v>
      </c>
      <c r="AU9" s="35"/>
      <c r="AV9" s="35">
        <v>1</v>
      </c>
      <c r="AW9" s="35">
        <v>1</v>
      </c>
      <c r="AX9" s="35">
        <v>1</v>
      </c>
      <c r="AY9" s="35"/>
      <c r="AZ9" s="35"/>
      <c r="BA9" s="37">
        <f t="shared" si="0"/>
        <v>20</v>
      </c>
    </row>
    <row r="10" spans="1:53" x14ac:dyDescent="0.3">
      <c r="B10" s="36" t="s">
        <v>921</v>
      </c>
      <c r="J10" s="35">
        <v>1</v>
      </c>
      <c r="M10" s="35">
        <v>1</v>
      </c>
      <c r="N10" s="35"/>
      <c r="O10" s="35">
        <v>1</v>
      </c>
      <c r="P10" s="35">
        <v>1</v>
      </c>
      <c r="Q10" s="35"/>
      <c r="R10" s="35"/>
      <c r="S10" s="35">
        <v>1</v>
      </c>
      <c r="T10" s="35">
        <v>1</v>
      </c>
      <c r="U10" s="35">
        <v>1</v>
      </c>
      <c r="V10" s="35">
        <v>1</v>
      </c>
      <c r="W10" s="35"/>
      <c r="X10" s="35"/>
      <c r="Y10" s="35"/>
      <c r="Z10" s="35"/>
      <c r="AA10" s="35">
        <v>1</v>
      </c>
      <c r="AB10" s="35">
        <v>1</v>
      </c>
      <c r="AC10" s="35"/>
      <c r="AD10" s="35"/>
      <c r="AE10" s="35"/>
      <c r="AF10" s="35"/>
      <c r="AG10" s="35">
        <v>1</v>
      </c>
      <c r="AH10" s="35"/>
      <c r="AI10" s="35"/>
      <c r="AJ10" s="35"/>
      <c r="AK10" s="35"/>
      <c r="AL10" s="35">
        <v>1</v>
      </c>
      <c r="AM10" s="35">
        <v>1</v>
      </c>
      <c r="AN10" s="35">
        <v>1</v>
      </c>
      <c r="AO10" s="35">
        <v>1</v>
      </c>
      <c r="AP10" s="35"/>
      <c r="AQ10" s="35">
        <v>1</v>
      </c>
      <c r="AR10" s="35">
        <v>1</v>
      </c>
      <c r="AS10" s="35"/>
      <c r="AT10" s="35"/>
      <c r="AU10" s="35">
        <v>1</v>
      </c>
      <c r="AV10" s="35">
        <v>1</v>
      </c>
      <c r="AW10" s="35"/>
      <c r="AX10" s="35"/>
      <c r="AY10" s="35">
        <v>1</v>
      </c>
      <c r="AZ10" s="35"/>
      <c r="BA10" s="37">
        <f t="shared" si="0"/>
        <v>20</v>
      </c>
    </row>
    <row r="11" spans="1:53" x14ac:dyDescent="0.3">
      <c r="B11" s="36" t="s">
        <v>922</v>
      </c>
      <c r="E11" s="35">
        <v>1</v>
      </c>
      <c r="I11" s="35">
        <v>1</v>
      </c>
      <c r="M11" s="35"/>
      <c r="N11" s="35">
        <v>1</v>
      </c>
      <c r="O11" s="35"/>
      <c r="P11" s="35"/>
      <c r="Q11" s="35">
        <v>1</v>
      </c>
      <c r="R11" s="35"/>
      <c r="S11" s="35"/>
      <c r="T11" s="35"/>
      <c r="U11" s="35"/>
      <c r="V11" s="35"/>
      <c r="W11" s="35"/>
      <c r="X11" s="35"/>
      <c r="Y11" s="35"/>
      <c r="Z11" s="35">
        <v>1</v>
      </c>
      <c r="AA11" s="35"/>
      <c r="AB11" s="35"/>
      <c r="AC11" s="35">
        <v>1</v>
      </c>
      <c r="AD11" s="35"/>
      <c r="AE11" s="35">
        <v>1</v>
      </c>
      <c r="AF11" s="35">
        <v>1</v>
      </c>
      <c r="AG11" s="35">
        <v>1</v>
      </c>
      <c r="AH11" s="35">
        <v>1</v>
      </c>
      <c r="AI11" s="35">
        <v>1</v>
      </c>
      <c r="AJ11" s="35"/>
      <c r="AK11" s="35"/>
      <c r="AL11" s="35"/>
      <c r="AM11" s="35">
        <v>1</v>
      </c>
      <c r="AN11" s="35">
        <v>1</v>
      </c>
      <c r="AO11" s="35">
        <v>1</v>
      </c>
      <c r="AP11" s="35">
        <v>1</v>
      </c>
      <c r="AQ11" s="35"/>
      <c r="AR11" s="35"/>
      <c r="AS11" s="35"/>
      <c r="AT11" s="35"/>
      <c r="AU11" s="35"/>
      <c r="AV11" s="35"/>
      <c r="AW11" s="35"/>
      <c r="AX11" s="35">
        <v>1</v>
      </c>
      <c r="AY11" s="35">
        <v>1</v>
      </c>
      <c r="AZ11" s="35">
        <v>1</v>
      </c>
      <c r="BA11" s="37">
        <f t="shared" si="0"/>
        <v>18</v>
      </c>
    </row>
    <row r="12" spans="1:53" x14ac:dyDescent="0.3">
      <c r="B12" s="36" t="s">
        <v>923</v>
      </c>
      <c r="C12" s="35">
        <v>1</v>
      </c>
      <c r="G12" s="35">
        <v>1</v>
      </c>
      <c r="J12" s="35">
        <v>1</v>
      </c>
      <c r="M12" s="35">
        <v>1</v>
      </c>
      <c r="N12" s="35"/>
      <c r="O12" s="35">
        <v>1</v>
      </c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>
        <v>1</v>
      </c>
      <c r="AB12" s="35"/>
      <c r="AC12" s="35"/>
      <c r="AD12" s="35">
        <v>1</v>
      </c>
      <c r="AE12" s="35"/>
      <c r="AF12" s="35"/>
      <c r="AG12" s="35"/>
      <c r="AH12" s="35"/>
      <c r="AI12" s="35">
        <v>1</v>
      </c>
      <c r="AJ12" s="35"/>
      <c r="AK12" s="35"/>
      <c r="AL12" s="35">
        <v>1</v>
      </c>
      <c r="AM12" s="35"/>
      <c r="AN12" s="35"/>
      <c r="AO12" s="35">
        <v>1</v>
      </c>
      <c r="AP12" s="35"/>
      <c r="AQ12" s="35">
        <v>1</v>
      </c>
      <c r="AR12" s="35"/>
      <c r="AS12" s="35"/>
      <c r="AT12" s="35">
        <v>1</v>
      </c>
      <c r="AU12" s="35"/>
      <c r="AV12" s="35">
        <v>1</v>
      </c>
      <c r="AW12" s="35"/>
      <c r="AX12" s="35">
        <v>1</v>
      </c>
      <c r="AY12" s="35"/>
      <c r="AZ12" s="35"/>
      <c r="BA12" s="37">
        <f t="shared" si="0"/>
        <v>14</v>
      </c>
    </row>
    <row r="13" spans="1:53" x14ac:dyDescent="0.3">
      <c r="B13" s="36" t="s">
        <v>924</v>
      </c>
      <c r="E13" s="35">
        <v>1</v>
      </c>
      <c r="G13" s="35">
        <v>1</v>
      </c>
      <c r="M13" s="35"/>
      <c r="N13" s="35"/>
      <c r="O13" s="35"/>
      <c r="P13" s="35"/>
      <c r="Q13" s="35">
        <v>1</v>
      </c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>
        <v>1</v>
      </c>
      <c r="AT13" s="35"/>
      <c r="AU13" s="35"/>
      <c r="AV13" s="35"/>
      <c r="AW13" s="35"/>
      <c r="AX13" s="35"/>
      <c r="AY13" s="35"/>
      <c r="AZ13" s="35"/>
      <c r="BA13" s="37">
        <f t="shared" si="0"/>
        <v>4</v>
      </c>
    </row>
    <row r="14" spans="1:53" x14ac:dyDescent="0.3">
      <c r="A14" s="35"/>
      <c r="B14" s="36" t="s">
        <v>925</v>
      </c>
      <c r="F14" s="35">
        <v>1</v>
      </c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>
        <v>1</v>
      </c>
      <c r="AG14" s="35"/>
      <c r="AH14" s="35"/>
      <c r="AI14" s="35"/>
      <c r="AJ14" s="35"/>
      <c r="AK14" s="35"/>
      <c r="AL14" s="35"/>
      <c r="AM14" s="35"/>
      <c r="AN14" s="35"/>
      <c r="AO14" s="35"/>
      <c r="AP14" s="35"/>
      <c r="AQ14" s="35"/>
      <c r="AR14" s="35"/>
      <c r="AS14" s="35"/>
      <c r="AT14" s="35"/>
      <c r="AU14" s="35"/>
      <c r="AV14" s="35"/>
      <c r="AW14" s="35"/>
      <c r="AX14" s="35"/>
      <c r="AY14" s="35"/>
      <c r="AZ14" s="35"/>
      <c r="BA14" s="37">
        <f t="shared" si="0"/>
        <v>2</v>
      </c>
    </row>
    <row r="15" spans="1:53" x14ac:dyDescent="0.3">
      <c r="A15" s="35"/>
      <c r="B15" s="36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35"/>
      <c r="AZ15" s="35"/>
    </row>
    <row r="16" spans="1:53" x14ac:dyDescent="0.3">
      <c r="A16" s="35" t="s">
        <v>926</v>
      </c>
      <c r="B16" s="36" t="s">
        <v>927</v>
      </c>
      <c r="C16" s="35">
        <v>1</v>
      </c>
      <c r="D16" s="35">
        <v>1</v>
      </c>
      <c r="E16" s="35">
        <v>1</v>
      </c>
      <c r="F16" s="35">
        <v>1</v>
      </c>
      <c r="H16" s="35">
        <v>1</v>
      </c>
      <c r="I16" s="35">
        <v>1</v>
      </c>
      <c r="L16" s="35">
        <v>1</v>
      </c>
      <c r="M16" s="35"/>
      <c r="N16" s="35">
        <v>1</v>
      </c>
      <c r="O16" s="35">
        <v>1</v>
      </c>
      <c r="P16" s="35">
        <v>1</v>
      </c>
      <c r="Q16" s="35">
        <v>1</v>
      </c>
      <c r="R16" s="35"/>
      <c r="S16" s="35">
        <v>1</v>
      </c>
      <c r="T16" s="35"/>
      <c r="U16" s="35"/>
      <c r="V16" s="35"/>
      <c r="W16" s="35"/>
      <c r="X16" s="35">
        <v>1</v>
      </c>
      <c r="Y16" s="35">
        <v>1</v>
      </c>
      <c r="Z16" s="35">
        <v>1</v>
      </c>
      <c r="AA16" s="35">
        <v>1</v>
      </c>
      <c r="AB16" s="35">
        <v>1</v>
      </c>
      <c r="AC16" s="35"/>
      <c r="AD16" s="35">
        <v>1</v>
      </c>
      <c r="AE16" s="35"/>
      <c r="AF16" s="35">
        <v>1</v>
      </c>
      <c r="AG16" s="35"/>
      <c r="AH16" s="35"/>
      <c r="AI16" s="35">
        <v>1</v>
      </c>
      <c r="AJ16" s="35">
        <v>1</v>
      </c>
      <c r="AK16" s="35">
        <v>1</v>
      </c>
      <c r="AL16" s="35">
        <v>1</v>
      </c>
      <c r="AM16" s="35"/>
      <c r="AN16" s="35"/>
      <c r="AO16" s="35"/>
      <c r="AP16" s="35"/>
      <c r="AQ16" s="35"/>
      <c r="AR16" s="35"/>
      <c r="AS16" s="35">
        <v>1</v>
      </c>
      <c r="AT16" s="35"/>
      <c r="AU16" s="35"/>
      <c r="AV16" s="35">
        <v>1</v>
      </c>
      <c r="AW16" s="35"/>
      <c r="AX16" s="35">
        <v>1</v>
      </c>
      <c r="AY16" s="35"/>
      <c r="AZ16" s="35"/>
      <c r="BA16" s="39">
        <f t="shared" ref="BA16:BA75" si="1">SUM(C16:AZ16)</f>
        <v>26</v>
      </c>
    </row>
    <row r="17" spans="1:53" ht="14" customHeight="1" x14ac:dyDescent="0.3">
      <c r="A17" s="35"/>
      <c r="B17" s="36" t="s">
        <v>928</v>
      </c>
      <c r="G17" s="35">
        <v>1</v>
      </c>
      <c r="M17" s="35">
        <v>1</v>
      </c>
      <c r="N17" s="35"/>
      <c r="O17" s="35"/>
      <c r="P17" s="35"/>
      <c r="Q17" s="35"/>
      <c r="R17" s="35">
        <v>1</v>
      </c>
      <c r="S17" s="35"/>
      <c r="T17" s="35"/>
      <c r="U17" s="35">
        <v>1</v>
      </c>
      <c r="V17" s="35"/>
      <c r="W17" s="35">
        <v>1</v>
      </c>
      <c r="X17" s="35"/>
      <c r="Y17" s="35"/>
      <c r="Z17" s="35"/>
      <c r="AA17" s="35"/>
      <c r="AB17" s="35"/>
      <c r="AC17" s="35">
        <v>1</v>
      </c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>
        <v>1</v>
      </c>
      <c r="BA17" s="39">
        <f t="shared" si="1"/>
        <v>7</v>
      </c>
    </row>
    <row r="18" spans="1:53" x14ac:dyDescent="0.3">
      <c r="A18" s="35"/>
      <c r="B18" s="36" t="s">
        <v>929</v>
      </c>
      <c r="I18" s="35">
        <v>1</v>
      </c>
      <c r="L18" s="35">
        <v>1</v>
      </c>
      <c r="M18" s="35"/>
      <c r="N18" s="35"/>
      <c r="O18" s="35">
        <v>1</v>
      </c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>
        <v>1</v>
      </c>
      <c r="AB18" s="35"/>
      <c r="AC18" s="35"/>
      <c r="AD18" s="35">
        <v>1</v>
      </c>
      <c r="AE18" s="35"/>
      <c r="AF18" s="35"/>
      <c r="AG18" s="35"/>
      <c r="AH18" s="35"/>
      <c r="AI18" s="35"/>
      <c r="AJ18" s="35"/>
      <c r="AK18" s="35">
        <v>1</v>
      </c>
      <c r="AL18" s="35"/>
      <c r="AM18" s="35"/>
      <c r="AN18" s="35"/>
      <c r="AO18" s="35"/>
      <c r="AP18" s="35">
        <v>1</v>
      </c>
      <c r="AQ18" s="35">
        <v>1</v>
      </c>
      <c r="AR18" s="35"/>
      <c r="AS18" s="35"/>
      <c r="AT18" s="35"/>
      <c r="AU18" s="35">
        <v>1</v>
      </c>
      <c r="AV18" s="35"/>
      <c r="AW18" s="35">
        <v>1</v>
      </c>
      <c r="AX18" s="35"/>
      <c r="AY18" s="35"/>
      <c r="AZ18" s="35">
        <v>1</v>
      </c>
      <c r="BA18" s="39">
        <f>SUM(C18:AZ18)</f>
        <v>11</v>
      </c>
    </row>
    <row r="19" spans="1:53" x14ac:dyDescent="0.3">
      <c r="A19" s="35"/>
      <c r="B19" s="36" t="s">
        <v>930</v>
      </c>
      <c r="J19" s="35">
        <v>1</v>
      </c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9">
        <f t="shared" si="1"/>
        <v>1</v>
      </c>
    </row>
    <row r="20" spans="1:53" x14ac:dyDescent="0.3">
      <c r="A20" s="35"/>
      <c r="B20" s="36" t="s">
        <v>931</v>
      </c>
      <c r="K20" s="35">
        <v>1</v>
      </c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9">
        <f t="shared" si="1"/>
        <v>1</v>
      </c>
    </row>
    <row r="21" spans="1:53" x14ac:dyDescent="0.3">
      <c r="A21" s="35"/>
      <c r="B21" s="36" t="s">
        <v>932</v>
      </c>
      <c r="M21" s="35"/>
      <c r="N21" s="35"/>
      <c r="O21" s="35"/>
      <c r="P21" s="35"/>
      <c r="Q21" s="35"/>
      <c r="R21" s="35"/>
      <c r="S21" s="35"/>
      <c r="T21" s="35">
        <v>1</v>
      </c>
      <c r="U21" s="35">
        <v>1</v>
      </c>
      <c r="V21" s="35"/>
      <c r="W21" s="35"/>
      <c r="X21" s="35"/>
      <c r="Y21" s="35"/>
      <c r="Z21" s="35"/>
      <c r="AA21" s="35"/>
      <c r="AB21" s="35"/>
      <c r="AC21" s="35"/>
      <c r="AD21" s="35"/>
      <c r="AE21" s="35">
        <v>1</v>
      </c>
      <c r="AF21" s="35"/>
      <c r="AG21" s="35">
        <v>1</v>
      </c>
      <c r="AH21" s="35"/>
      <c r="AI21" s="35"/>
      <c r="AJ21" s="35"/>
      <c r="AK21" s="35"/>
      <c r="AL21" s="35"/>
      <c r="AM21" s="35">
        <v>1</v>
      </c>
      <c r="AN21" s="35"/>
      <c r="AO21" s="35"/>
      <c r="AP21" s="35"/>
      <c r="AQ21" s="35">
        <v>1</v>
      </c>
      <c r="AR21" s="35"/>
      <c r="AS21" s="35"/>
      <c r="AT21" s="35"/>
      <c r="AU21" s="35"/>
      <c r="AV21" s="35"/>
      <c r="AW21" s="35"/>
      <c r="AX21" s="35"/>
      <c r="AY21" s="35"/>
      <c r="AZ21" s="35"/>
      <c r="BA21" s="39">
        <f t="shared" si="1"/>
        <v>6</v>
      </c>
    </row>
    <row r="22" spans="1:53" x14ac:dyDescent="0.3">
      <c r="A22" s="35"/>
      <c r="B22" s="36" t="s">
        <v>933</v>
      </c>
      <c r="M22" s="35"/>
      <c r="N22" s="35"/>
      <c r="O22" s="35"/>
      <c r="P22" s="35"/>
      <c r="Q22" s="35"/>
      <c r="R22" s="35"/>
      <c r="S22" s="35"/>
      <c r="T22" s="35"/>
      <c r="U22" s="35"/>
      <c r="V22" s="35">
        <v>1</v>
      </c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>
        <v>1</v>
      </c>
      <c r="AI22" s="35"/>
      <c r="AJ22" s="35"/>
      <c r="AK22" s="35"/>
      <c r="AL22" s="35"/>
      <c r="AM22" s="35"/>
      <c r="AN22" s="35">
        <v>1</v>
      </c>
      <c r="AO22" s="35">
        <v>1</v>
      </c>
      <c r="AP22" s="35"/>
      <c r="AQ22" s="35"/>
      <c r="AR22" s="35">
        <v>1</v>
      </c>
      <c r="AS22" s="35"/>
      <c r="AT22" s="35">
        <v>1</v>
      </c>
      <c r="AU22" s="35"/>
      <c r="AV22" s="35"/>
      <c r="AW22" s="35"/>
      <c r="AX22" s="35"/>
      <c r="AY22" s="35">
        <v>1</v>
      </c>
      <c r="AZ22" s="35"/>
      <c r="BA22" s="39">
        <f t="shared" si="1"/>
        <v>7</v>
      </c>
    </row>
    <row r="23" spans="1:53" x14ac:dyDescent="0.3">
      <c r="A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</row>
    <row r="24" spans="1:53" x14ac:dyDescent="0.3">
      <c r="A24" s="35" t="s">
        <v>934</v>
      </c>
      <c r="B24" s="36" t="s">
        <v>935</v>
      </c>
      <c r="C24" s="35">
        <v>1</v>
      </c>
      <c r="D24" s="35">
        <v>1</v>
      </c>
      <c r="E24" s="35">
        <v>1</v>
      </c>
      <c r="F24" s="35">
        <v>1</v>
      </c>
      <c r="G24" s="35">
        <v>1</v>
      </c>
      <c r="H24" s="35">
        <v>1</v>
      </c>
      <c r="I24" s="35">
        <v>1</v>
      </c>
      <c r="J24" s="35">
        <v>1</v>
      </c>
      <c r="K24" s="35">
        <v>1</v>
      </c>
      <c r="L24" s="35">
        <v>1</v>
      </c>
      <c r="M24" s="35">
        <v>1</v>
      </c>
      <c r="N24" s="35"/>
      <c r="O24" s="35">
        <v>1</v>
      </c>
      <c r="P24" s="35">
        <v>1</v>
      </c>
      <c r="Q24" s="35">
        <v>1</v>
      </c>
      <c r="R24" s="35">
        <v>1</v>
      </c>
      <c r="S24" s="35">
        <v>1</v>
      </c>
      <c r="T24" s="35"/>
      <c r="U24" s="35">
        <v>1</v>
      </c>
      <c r="V24" s="35">
        <v>1</v>
      </c>
      <c r="W24" s="35">
        <v>1</v>
      </c>
      <c r="X24" s="35">
        <v>1</v>
      </c>
      <c r="Y24" s="35">
        <v>1</v>
      </c>
      <c r="Z24" s="35">
        <v>1</v>
      </c>
      <c r="AA24" s="35">
        <v>1</v>
      </c>
      <c r="AB24" s="35"/>
      <c r="AC24" s="35"/>
      <c r="AD24" s="35"/>
      <c r="AE24" s="35"/>
      <c r="AF24" s="35"/>
      <c r="AG24" s="35"/>
      <c r="AH24" s="35"/>
      <c r="AI24" s="35"/>
      <c r="AJ24" s="35">
        <v>1</v>
      </c>
      <c r="AK24" s="35">
        <v>1</v>
      </c>
      <c r="AL24" s="35"/>
      <c r="AM24" s="35"/>
      <c r="AN24" s="35">
        <v>1</v>
      </c>
      <c r="AO24" s="35"/>
      <c r="AP24" s="35"/>
      <c r="AQ24" s="35"/>
      <c r="AR24" s="35"/>
      <c r="AS24" s="35"/>
      <c r="AT24" s="35"/>
      <c r="AU24" s="35"/>
      <c r="AV24" s="35"/>
      <c r="AW24" s="35"/>
      <c r="AX24" s="35">
        <v>1</v>
      </c>
      <c r="AY24" s="35"/>
      <c r="AZ24" s="35"/>
      <c r="BA24" s="40">
        <f t="shared" si="1"/>
        <v>27</v>
      </c>
    </row>
    <row r="25" spans="1:53" x14ac:dyDescent="0.3">
      <c r="A25" s="35"/>
      <c r="B25" s="36" t="s">
        <v>936</v>
      </c>
      <c r="C25" s="35">
        <v>1</v>
      </c>
      <c r="E25" s="35">
        <v>1</v>
      </c>
      <c r="F25" s="35">
        <v>1</v>
      </c>
      <c r="G25" s="35">
        <v>1</v>
      </c>
      <c r="H25" s="35">
        <v>1</v>
      </c>
      <c r="J25" s="35">
        <v>1</v>
      </c>
      <c r="K25" s="35">
        <v>1</v>
      </c>
      <c r="M25" s="35"/>
      <c r="N25" s="35">
        <v>1</v>
      </c>
      <c r="O25" s="35">
        <v>1</v>
      </c>
      <c r="P25" s="35">
        <v>1</v>
      </c>
      <c r="Q25" s="35">
        <v>1</v>
      </c>
      <c r="R25" s="35">
        <v>1</v>
      </c>
      <c r="S25" s="35">
        <v>1</v>
      </c>
      <c r="T25" s="35"/>
      <c r="U25" s="35">
        <v>1</v>
      </c>
      <c r="V25" s="35">
        <v>1</v>
      </c>
      <c r="W25" s="35">
        <v>1</v>
      </c>
      <c r="X25" s="35">
        <v>1</v>
      </c>
      <c r="Y25" s="35">
        <v>1</v>
      </c>
      <c r="Z25" s="35">
        <v>1</v>
      </c>
      <c r="AA25" s="35">
        <v>1</v>
      </c>
      <c r="AB25" s="35"/>
      <c r="AC25" s="35"/>
      <c r="AD25" s="35"/>
      <c r="AE25" s="35"/>
      <c r="AF25" s="35"/>
      <c r="AG25" s="35"/>
      <c r="AH25" s="35">
        <v>1</v>
      </c>
      <c r="AI25" s="35"/>
      <c r="AJ25" s="35"/>
      <c r="AK25" s="35"/>
      <c r="AL25" s="35"/>
      <c r="AM25" s="35"/>
      <c r="AN25" s="35">
        <v>1</v>
      </c>
      <c r="AO25" s="35">
        <v>1</v>
      </c>
      <c r="AP25" s="35"/>
      <c r="AQ25" s="35"/>
      <c r="AR25" s="35"/>
      <c r="AS25" s="35">
        <v>1</v>
      </c>
      <c r="AT25" s="35"/>
      <c r="AU25" s="35">
        <v>1</v>
      </c>
      <c r="AV25" s="35"/>
      <c r="AW25" s="35"/>
      <c r="AX25" s="35"/>
      <c r="AY25" s="35"/>
      <c r="AZ25" s="35"/>
      <c r="BA25" s="40">
        <f t="shared" si="1"/>
        <v>25</v>
      </c>
    </row>
    <row r="26" spans="1:53" x14ac:dyDescent="0.3">
      <c r="A26" s="35"/>
      <c r="B26" s="36" t="s">
        <v>937</v>
      </c>
      <c r="C26" s="35">
        <v>1</v>
      </c>
      <c r="D26" s="35">
        <v>1</v>
      </c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>
        <v>1</v>
      </c>
      <c r="AW26" s="35">
        <v>1</v>
      </c>
      <c r="AX26" s="35"/>
      <c r="AY26" s="35"/>
      <c r="AZ26" s="35"/>
      <c r="BA26" s="40">
        <f t="shared" si="1"/>
        <v>4</v>
      </c>
    </row>
    <row r="27" spans="1:53" x14ac:dyDescent="0.3">
      <c r="A27" s="35"/>
      <c r="B27" s="36" t="s">
        <v>938</v>
      </c>
      <c r="D27" s="35">
        <v>1</v>
      </c>
      <c r="I27" s="35">
        <v>1</v>
      </c>
      <c r="K27" s="35">
        <v>1</v>
      </c>
      <c r="L27" s="35">
        <v>1</v>
      </c>
      <c r="M27" s="35"/>
      <c r="N27" s="35"/>
      <c r="O27" s="35">
        <v>1</v>
      </c>
      <c r="P27" s="35">
        <v>1</v>
      </c>
      <c r="Q27" s="35">
        <v>1</v>
      </c>
      <c r="R27" s="35"/>
      <c r="S27" s="35">
        <v>1</v>
      </c>
      <c r="T27" s="35"/>
      <c r="U27" s="35">
        <v>1</v>
      </c>
      <c r="V27" s="35">
        <v>1</v>
      </c>
      <c r="W27" s="35"/>
      <c r="X27" s="35">
        <v>1</v>
      </c>
      <c r="Y27" s="35"/>
      <c r="Z27" s="35">
        <v>1</v>
      </c>
      <c r="AA27" s="35">
        <v>1</v>
      </c>
      <c r="AB27" s="35">
        <v>1</v>
      </c>
      <c r="AC27" s="35"/>
      <c r="AD27" s="35">
        <v>1</v>
      </c>
      <c r="AE27" s="35">
        <v>1</v>
      </c>
      <c r="AF27" s="35">
        <v>1</v>
      </c>
      <c r="AG27" s="35"/>
      <c r="AH27" s="35"/>
      <c r="AI27" s="35"/>
      <c r="AJ27" s="35"/>
      <c r="AK27" s="35">
        <v>1</v>
      </c>
      <c r="AL27" s="35"/>
      <c r="AM27" s="35"/>
      <c r="AN27" s="35"/>
      <c r="AO27" s="35"/>
      <c r="AP27" s="35"/>
      <c r="AQ27" s="35">
        <v>1</v>
      </c>
      <c r="AR27" s="35"/>
      <c r="AS27" s="35"/>
      <c r="AT27" s="35">
        <v>1</v>
      </c>
      <c r="AU27" s="35">
        <v>1</v>
      </c>
      <c r="AV27" s="35"/>
      <c r="AW27" s="35">
        <v>1</v>
      </c>
      <c r="AX27" s="35"/>
      <c r="AY27" s="35"/>
      <c r="AZ27" s="35"/>
      <c r="BA27" s="40">
        <f t="shared" si="1"/>
        <v>22</v>
      </c>
    </row>
    <row r="28" spans="1:53" x14ac:dyDescent="0.3">
      <c r="A28" s="35"/>
      <c r="B28" s="36" t="s">
        <v>939</v>
      </c>
      <c r="D28" s="35">
        <v>1</v>
      </c>
      <c r="F28" s="35">
        <v>1</v>
      </c>
      <c r="H28" s="35">
        <v>1</v>
      </c>
      <c r="K28" s="35">
        <v>1</v>
      </c>
      <c r="M28" s="35"/>
      <c r="N28" s="35">
        <v>1</v>
      </c>
      <c r="O28" s="35"/>
      <c r="P28" s="35"/>
      <c r="Q28" s="35"/>
      <c r="R28" s="35"/>
      <c r="S28" s="35">
        <v>1</v>
      </c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>
        <v>1</v>
      </c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>
        <v>1</v>
      </c>
      <c r="BA28" s="40">
        <f t="shared" si="1"/>
        <v>8</v>
      </c>
    </row>
    <row r="29" spans="1:53" x14ac:dyDescent="0.3">
      <c r="A29" s="35"/>
      <c r="B29" s="36" t="s">
        <v>940</v>
      </c>
      <c r="G29" s="35">
        <v>1</v>
      </c>
      <c r="M29" s="35"/>
      <c r="N29" s="35"/>
      <c r="O29" s="35"/>
      <c r="P29" s="35"/>
      <c r="Q29" s="35"/>
      <c r="R29" s="35"/>
      <c r="S29" s="35"/>
      <c r="T29" s="35">
        <v>1</v>
      </c>
      <c r="U29" s="35"/>
      <c r="V29" s="35"/>
      <c r="W29" s="35"/>
      <c r="X29" s="35"/>
      <c r="Y29" s="35"/>
      <c r="Z29" s="35"/>
      <c r="AA29" s="35"/>
      <c r="AB29" s="35"/>
      <c r="AC29" s="35"/>
      <c r="AD29" s="35">
        <v>1</v>
      </c>
      <c r="AE29" s="35"/>
      <c r="AF29" s="35"/>
      <c r="AG29" s="35">
        <v>1</v>
      </c>
      <c r="AH29" s="35">
        <v>1</v>
      </c>
      <c r="AI29" s="35"/>
      <c r="AJ29" s="35"/>
      <c r="AK29" s="35">
        <v>1</v>
      </c>
      <c r="AL29" s="35">
        <v>1</v>
      </c>
      <c r="AM29" s="35"/>
      <c r="AN29" s="35">
        <v>1</v>
      </c>
      <c r="AO29" s="35">
        <v>1</v>
      </c>
      <c r="AP29" s="35">
        <v>1</v>
      </c>
      <c r="AQ29" s="35"/>
      <c r="AR29" s="35"/>
      <c r="AS29" s="35">
        <v>1</v>
      </c>
      <c r="AT29" s="35"/>
      <c r="AU29" s="35">
        <v>1</v>
      </c>
      <c r="AV29" s="35"/>
      <c r="AW29" s="35">
        <v>1</v>
      </c>
      <c r="AX29" s="35"/>
      <c r="AY29" s="35"/>
      <c r="AZ29" s="35">
        <v>1</v>
      </c>
      <c r="BA29" s="40">
        <f t="shared" si="1"/>
        <v>14</v>
      </c>
    </row>
    <row r="30" spans="1:53" x14ac:dyDescent="0.3">
      <c r="A30" s="35"/>
      <c r="B30" s="36" t="s">
        <v>941</v>
      </c>
      <c r="H30" s="35">
        <v>1</v>
      </c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>
        <v>1</v>
      </c>
      <c r="X30" s="35"/>
      <c r="Y30" s="35"/>
      <c r="Z30" s="35">
        <v>1</v>
      </c>
      <c r="AA30" s="35"/>
      <c r="AB30" s="35"/>
      <c r="AC30" s="35">
        <v>1</v>
      </c>
      <c r="AD30" s="35">
        <v>1</v>
      </c>
      <c r="AE30" s="35">
        <v>1</v>
      </c>
      <c r="AF30" s="35">
        <v>1</v>
      </c>
      <c r="AG30" s="35">
        <v>1</v>
      </c>
      <c r="AH30" s="35">
        <v>1</v>
      </c>
      <c r="AI30" s="35"/>
      <c r="AJ30" s="35"/>
      <c r="AK30" s="35"/>
      <c r="AL30" s="35">
        <v>1</v>
      </c>
      <c r="AM30" s="35"/>
      <c r="AN30" s="35"/>
      <c r="AO30" s="35"/>
      <c r="AP30" s="35"/>
      <c r="AQ30" s="35"/>
      <c r="AR30" s="35">
        <v>1</v>
      </c>
      <c r="AS30" s="35"/>
      <c r="AT30" s="35">
        <v>1</v>
      </c>
      <c r="AU30" s="35">
        <v>1</v>
      </c>
      <c r="AV30" s="35">
        <v>1</v>
      </c>
      <c r="AW30" s="35"/>
      <c r="AX30" s="35"/>
      <c r="AY30" s="35"/>
      <c r="AZ30" s="35"/>
      <c r="BA30" s="40">
        <f t="shared" si="1"/>
        <v>14</v>
      </c>
    </row>
    <row r="31" spans="1:53" x14ac:dyDescent="0.3">
      <c r="A31" s="35"/>
      <c r="B31" s="36" t="s">
        <v>942</v>
      </c>
      <c r="J31" s="35">
        <v>1</v>
      </c>
      <c r="M31" s="35"/>
      <c r="N31" s="35"/>
      <c r="O31" s="35"/>
      <c r="P31" s="35"/>
      <c r="Q31" s="35"/>
      <c r="R31" s="35"/>
      <c r="S31" s="35"/>
      <c r="T31" s="35"/>
      <c r="U31" s="35"/>
      <c r="V31" s="35">
        <v>1</v>
      </c>
      <c r="W31" s="35"/>
      <c r="X31" s="35"/>
      <c r="Y31" s="35">
        <v>1</v>
      </c>
      <c r="Z31" s="35">
        <v>1</v>
      </c>
      <c r="AA31" s="35"/>
      <c r="AB31" s="35">
        <v>1</v>
      </c>
      <c r="AC31" s="35"/>
      <c r="AD31" s="35"/>
      <c r="AE31" s="35">
        <v>1</v>
      </c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>
        <v>1</v>
      </c>
      <c r="AQ31" s="35"/>
      <c r="AR31" s="35"/>
      <c r="AS31" s="35"/>
      <c r="AT31" s="35"/>
      <c r="AU31" s="35"/>
      <c r="AV31" s="35"/>
      <c r="AW31" s="35"/>
      <c r="AX31" s="35">
        <v>1</v>
      </c>
      <c r="AY31" s="35"/>
      <c r="AZ31" s="35"/>
      <c r="BA31" s="40">
        <f t="shared" si="1"/>
        <v>8</v>
      </c>
    </row>
    <row r="32" spans="1:53" x14ac:dyDescent="0.3">
      <c r="A32" s="35"/>
      <c r="B32" s="36" t="s">
        <v>943</v>
      </c>
      <c r="M32" s="35"/>
      <c r="N32" s="35"/>
      <c r="O32" s="35"/>
      <c r="P32" s="35"/>
      <c r="Q32" s="35"/>
      <c r="R32" s="35">
        <v>1</v>
      </c>
      <c r="S32" s="35">
        <v>1</v>
      </c>
      <c r="T32" s="35">
        <v>1</v>
      </c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>
        <v>1</v>
      </c>
      <c r="AH32" s="35">
        <v>1</v>
      </c>
      <c r="AI32" s="35">
        <v>1</v>
      </c>
      <c r="AJ32" s="35"/>
      <c r="AK32" s="35"/>
      <c r="AL32" s="35"/>
      <c r="AM32" s="35">
        <v>1</v>
      </c>
      <c r="AN32" s="35">
        <v>1</v>
      </c>
      <c r="AO32" s="35">
        <v>1</v>
      </c>
      <c r="AP32" s="35">
        <v>1</v>
      </c>
      <c r="AQ32" s="35"/>
      <c r="AR32" s="35">
        <v>1</v>
      </c>
      <c r="AS32" s="35"/>
      <c r="AT32" s="35"/>
      <c r="AU32" s="35"/>
      <c r="AV32" s="35"/>
      <c r="AW32" s="35"/>
      <c r="AX32" s="35"/>
      <c r="AY32" s="35">
        <v>1</v>
      </c>
      <c r="AZ32" s="35"/>
      <c r="BA32" s="40">
        <f t="shared" si="1"/>
        <v>12</v>
      </c>
    </row>
    <row r="33" spans="1:53" x14ac:dyDescent="0.3">
      <c r="A33" s="35"/>
      <c r="B33" s="36" t="s">
        <v>944</v>
      </c>
      <c r="M33" s="35"/>
      <c r="N33" s="35"/>
      <c r="O33" s="35"/>
      <c r="P33" s="35"/>
      <c r="Q33" s="35"/>
      <c r="R33" s="35"/>
      <c r="S33" s="35">
        <v>1</v>
      </c>
      <c r="T33" s="35"/>
      <c r="U33" s="35"/>
      <c r="V33" s="35">
        <v>1</v>
      </c>
      <c r="W33" s="35">
        <v>1</v>
      </c>
      <c r="X33" s="35"/>
      <c r="Y33" s="35"/>
      <c r="Z33" s="35">
        <v>1</v>
      </c>
      <c r="AA33" s="35"/>
      <c r="AB33" s="35"/>
      <c r="AC33" s="35"/>
      <c r="AD33" s="35"/>
      <c r="AE33" s="35"/>
      <c r="AF33" s="35"/>
      <c r="AG33" s="35">
        <v>1</v>
      </c>
      <c r="AH33" s="35"/>
      <c r="AI33" s="35">
        <v>1</v>
      </c>
      <c r="AJ33" s="35"/>
      <c r="AK33" s="35"/>
      <c r="AL33" s="35">
        <v>1</v>
      </c>
      <c r="AM33" s="35">
        <v>1</v>
      </c>
      <c r="AN33" s="35">
        <v>1</v>
      </c>
      <c r="AO33" s="35"/>
      <c r="AP33" s="35"/>
      <c r="AQ33" s="35"/>
      <c r="AR33" s="35"/>
      <c r="AS33" s="35"/>
      <c r="AT33" s="35"/>
      <c r="AU33" s="35"/>
      <c r="AV33" s="35">
        <v>1</v>
      </c>
      <c r="AW33" s="35"/>
      <c r="AX33" s="35">
        <v>1</v>
      </c>
      <c r="AY33" s="35">
        <v>1</v>
      </c>
      <c r="AZ33" s="35">
        <v>1</v>
      </c>
      <c r="BA33" s="40">
        <f t="shared" si="1"/>
        <v>13</v>
      </c>
    </row>
    <row r="34" spans="1:53" x14ac:dyDescent="0.3">
      <c r="A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5"/>
      <c r="AZ34" s="35"/>
    </row>
    <row r="35" spans="1:53" x14ac:dyDescent="0.3">
      <c r="A35" s="35" t="s">
        <v>945</v>
      </c>
      <c r="B35" s="36" t="s">
        <v>946</v>
      </c>
      <c r="C35" s="35">
        <v>1</v>
      </c>
      <c r="E35" s="35">
        <v>1</v>
      </c>
      <c r="H35" s="35">
        <v>1</v>
      </c>
      <c r="J35" s="35">
        <v>1</v>
      </c>
      <c r="K35" s="35">
        <v>1</v>
      </c>
      <c r="L35" s="35">
        <v>1</v>
      </c>
      <c r="M35" s="35"/>
      <c r="N35" s="35"/>
      <c r="O35" s="35"/>
      <c r="P35" s="35"/>
      <c r="Q35" s="35"/>
      <c r="R35" s="35"/>
      <c r="S35" s="35"/>
      <c r="T35" s="35">
        <v>1</v>
      </c>
      <c r="U35" s="35"/>
      <c r="V35" s="35"/>
      <c r="W35" s="35">
        <v>1</v>
      </c>
      <c r="X35" s="35">
        <v>1</v>
      </c>
      <c r="Y35" s="35"/>
      <c r="Z35" s="35"/>
      <c r="AA35" s="35"/>
      <c r="AB35" s="35"/>
      <c r="AC35" s="35"/>
      <c r="AD35" s="35"/>
      <c r="AE35" s="35">
        <v>1</v>
      </c>
      <c r="AF35" s="35"/>
      <c r="AG35" s="35">
        <v>1</v>
      </c>
      <c r="AH35" s="35"/>
      <c r="AI35" s="35">
        <v>1</v>
      </c>
      <c r="AJ35" s="35"/>
      <c r="AK35" s="35">
        <v>1</v>
      </c>
      <c r="AL35" s="35"/>
      <c r="AM35" s="35"/>
      <c r="AN35" s="35">
        <v>1</v>
      </c>
      <c r="AO35" s="35"/>
      <c r="AP35" s="35"/>
      <c r="AQ35" s="35">
        <v>1</v>
      </c>
      <c r="AR35" s="35"/>
      <c r="AS35" s="35"/>
      <c r="AT35" s="35"/>
      <c r="AU35" s="35">
        <v>1</v>
      </c>
      <c r="AV35" s="35">
        <v>1</v>
      </c>
      <c r="AW35" s="35"/>
      <c r="AX35" s="35"/>
      <c r="AY35" s="35">
        <v>1</v>
      </c>
      <c r="AZ35" s="35">
        <v>1</v>
      </c>
      <c r="BA35" s="41">
        <f t="shared" si="1"/>
        <v>19</v>
      </c>
    </row>
    <row r="36" spans="1:53" x14ac:dyDescent="0.3">
      <c r="A36" s="35"/>
      <c r="B36" s="36" t="s">
        <v>947</v>
      </c>
      <c r="D36" s="35">
        <v>1</v>
      </c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  <c r="AO36" s="35"/>
      <c r="AP36" s="35"/>
      <c r="AQ36" s="35"/>
      <c r="AR36" s="35"/>
      <c r="AS36" s="35"/>
      <c r="AT36" s="35"/>
      <c r="AU36" s="35"/>
      <c r="AV36" s="35"/>
      <c r="AW36" s="35"/>
      <c r="AX36" s="35"/>
      <c r="AY36" s="35"/>
      <c r="AZ36" s="35"/>
      <c r="BA36" s="41">
        <f>SUM(D36:AZ36)</f>
        <v>1</v>
      </c>
    </row>
    <row r="37" spans="1:53" x14ac:dyDescent="0.3">
      <c r="A37" s="35"/>
      <c r="B37" s="36" t="s">
        <v>948</v>
      </c>
      <c r="F37" s="35">
        <v>1</v>
      </c>
      <c r="H37" s="35">
        <v>1</v>
      </c>
      <c r="L37" s="35">
        <v>1</v>
      </c>
      <c r="M37" s="35"/>
      <c r="N37" s="35"/>
      <c r="O37" s="35">
        <v>1</v>
      </c>
      <c r="P37" s="35"/>
      <c r="Q37" s="35">
        <v>1</v>
      </c>
      <c r="R37" s="35">
        <v>1</v>
      </c>
      <c r="S37" s="35"/>
      <c r="T37" s="35"/>
      <c r="U37" s="35">
        <v>1</v>
      </c>
      <c r="V37" s="35"/>
      <c r="W37" s="35"/>
      <c r="X37" s="35"/>
      <c r="Y37" s="35"/>
      <c r="Z37" s="35"/>
      <c r="AA37" s="35">
        <v>1</v>
      </c>
      <c r="AB37" s="35">
        <v>1</v>
      </c>
      <c r="AC37" s="35">
        <v>1</v>
      </c>
      <c r="AD37" s="35"/>
      <c r="AE37" s="35">
        <v>1</v>
      </c>
      <c r="AF37" s="35">
        <v>1</v>
      </c>
      <c r="AG37" s="35"/>
      <c r="AH37" s="35"/>
      <c r="AI37" s="35"/>
      <c r="AJ37" s="35"/>
      <c r="AK37" s="35"/>
      <c r="AL37" s="35"/>
      <c r="AM37" s="35"/>
      <c r="AN37" s="35">
        <v>1</v>
      </c>
      <c r="AO37" s="35">
        <v>1</v>
      </c>
      <c r="AP37" s="35"/>
      <c r="AQ37" s="35"/>
      <c r="AR37" s="35"/>
      <c r="AS37" s="35"/>
      <c r="AT37" s="35"/>
      <c r="AU37" s="35"/>
      <c r="AV37" s="35">
        <v>1</v>
      </c>
      <c r="AW37" s="35">
        <v>1</v>
      </c>
      <c r="AX37" s="35"/>
      <c r="AY37" s="35"/>
      <c r="AZ37" s="35"/>
      <c r="BA37" s="41">
        <f t="shared" si="1"/>
        <v>16</v>
      </c>
    </row>
    <row r="38" spans="1:53" x14ac:dyDescent="0.3">
      <c r="A38" s="35"/>
      <c r="B38" s="36" t="s">
        <v>949</v>
      </c>
      <c r="G38" s="35">
        <v>1</v>
      </c>
      <c r="M38" s="35"/>
      <c r="N38" s="35">
        <v>1</v>
      </c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  <c r="AS38" s="35"/>
      <c r="AT38" s="35">
        <v>1</v>
      </c>
      <c r="AU38" s="35"/>
      <c r="AV38" s="35"/>
      <c r="AW38" s="35"/>
      <c r="AX38" s="35"/>
      <c r="AY38" s="35"/>
      <c r="AZ38" s="35"/>
      <c r="BA38" s="41">
        <f t="shared" si="1"/>
        <v>3</v>
      </c>
    </row>
    <row r="39" spans="1:53" x14ac:dyDescent="0.3">
      <c r="A39" s="35"/>
      <c r="B39" s="36" t="s">
        <v>950</v>
      </c>
      <c r="I39" s="35">
        <v>1</v>
      </c>
      <c r="J39" s="35">
        <v>1</v>
      </c>
      <c r="M39" s="35"/>
      <c r="N39" s="35"/>
      <c r="O39" s="35"/>
      <c r="P39" s="35"/>
      <c r="Q39" s="35"/>
      <c r="R39" s="35"/>
      <c r="S39" s="35">
        <v>1</v>
      </c>
      <c r="T39" s="35">
        <v>1</v>
      </c>
      <c r="U39" s="35"/>
      <c r="V39" s="35">
        <v>1</v>
      </c>
      <c r="W39" s="35"/>
      <c r="X39" s="35"/>
      <c r="Y39" s="35"/>
      <c r="Z39" s="35"/>
      <c r="AA39" s="35"/>
      <c r="AB39" s="35"/>
      <c r="AC39" s="35"/>
      <c r="AD39" s="35"/>
      <c r="AE39" s="35">
        <v>1</v>
      </c>
      <c r="AF39" s="35"/>
      <c r="AG39" s="35"/>
      <c r="AH39" s="35"/>
      <c r="AI39" s="35"/>
      <c r="AJ39" s="35"/>
      <c r="AK39" s="35"/>
      <c r="AL39" s="35">
        <v>1</v>
      </c>
      <c r="AM39" s="35">
        <v>1</v>
      </c>
      <c r="AN39" s="35"/>
      <c r="AO39" s="35"/>
      <c r="AP39" s="35"/>
      <c r="AQ39" s="35"/>
      <c r="AR39" s="35"/>
      <c r="AS39" s="35"/>
      <c r="AT39" s="35"/>
      <c r="AU39" s="35"/>
      <c r="AV39" s="35"/>
      <c r="AW39" s="35"/>
      <c r="AX39" s="35"/>
      <c r="AY39" s="35"/>
      <c r="AZ39" s="35"/>
      <c r="BA39" s="41">
        <f t="shared" si="1"/>
        <v>8</v>
      </c>
    </row>
    <row r="40" spans="1:53" x14ac:dyDescent="0.3">
      <c r="A40" s="35"/>
      <c r="B40" s="36" t="s">
        <v>951</v>
      </c>
      <c r="K40" s="35">
        <v>1</v>
      </c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  <c r="AN40" s="35"/>
      <c r="AO40" s="35"/>
      <c r="AP40" s="35"/>
      <c r="AQ40" s="35"/>
      <c r="AR40" s="35"/>
      <c r="AS40" s="35"/>
      <c r="AT40" s="35"/>
      <c r="AU40" s="35"/>
      <c r="AV40" s="35"/>
      <c r="AW40" s="35"/>
      <c r="AX40" s="35"/>
      <c r="AY40" s="35"/>
      <c r="AZ40" s="35"/>
      <c r="BA40" s="41">
        <f t="shared" si="1"/>
        <v>1</v>
      </c>
    </row>
    <row r="41" spans="1:53" x14ac:dyDescent="0.3">
      <c r="B41" s="36" t="s">
        <v>952</v>
      </c>
      <c r="K41" s="35">
        <v>1</v>
      </c>
      <c r="M41" s="35">
        <v>1</v>
      </c>
      <c r="N41" s="35"/>
      <c r="O41" s="35"/>
      <c r="P41" s="35">
        <v>1</v>
      </c>
      <c r="Q41" s="35"/>
      <c r="R41" s="35"/>
      <c r="S41" s="35">
        <v>1</v>
      </c>
      <c r="T41" s="35"/>
      <c r="U41" s="35"/>
      <c r="V41" s="35"/>
      <c r="W41" s="35">
        <v>1</v>
      </c>
      <c r="X41" s="35"/>
      <c r="Y41" s="35">
        <v>1</v>
      </c>
      <c r="Z41" s="35">
        <v>1</v>
      </c>
      <c r="AA41" s="35"/>
      <c r="AB41" s="35"/>
      <c r="AC41" s="35"/>
      <c r="AD41" s="35"/>
      <c r="AE41" s="35"/>
      <c r="AF41" s="35"/>
      <c r="AG41" s="35"/>
      <c r="AH41" s="35">
        <v>1</v>
      </c>
      <c r="AI41" s="35">
        <v>1</v>
      </c>
      <c r="AJ41" s="35">
        <v>1</v>
      </c>
      <c r="AK41" s="35"/>
      <c r="AL41" s="35">
        <v>1</v>
      </c>
      <c r="AM41" s="35"/>
      <c r="AN41" s="35"/>
      <c r="AO41" s="35"/>
      <c r="AP41" s="35">
        <v>1</v>
      </c>
      <c r="AQ41" s="35"/>
      <c r="AR41" s="35">
        <v>1</v>
      </c>
      <c r="AS41" s="35"/>
      <c r="AT41" s="35"/>
      <c r="AU41" s="35"/>
      <c r="AV41" s="35"/>
      <c r="AW41" s="35"/>
      <c r="AX41" s="35">
        <v>1</v>
      </c>
      <c r="AY41" s="35">
        <v>1</v>
      </c>
      <c r="AZ41" s="35">
        <v>1</v>
      </c>
      <c r="BA41" s="41">
        <f t="shared" si="1"/>
        <v>16</v>
      </c>
    </row>
    <row r="42" spans="1:53" x14ac:dyDescent="0.3">
      <c r="B42" s="36" t="s">
        <v>953</v>
      </c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>
        <v>1</v>
      </c>
      <c r="X42" s="35"/>
      <c r="Y42" s="35"/>
      <c r="Z42" s="35"/>
      <c r="AA42" s="35"/>
      <c r="AB42" s="35"/>
      <c r="AC42" s="35"/>
      <c r="AD42" s="35">
        <v>1</v>
      </c>
      <c r="AE42" s="35"/>
      <c r="AF42" s="35"/>
      <c r="AG42" s="35"/>
      <c r="AH42" s="35"/>
      <c r="AI42" s="35"/>
      <c r="AJ42" s="35"/>
      <c r="AK42" s="35"/>
      <c r="AL42" s="35"/>
      <c r="AM42" s="35"/>
      <c r="AN42" s="35"/>
      <c r="AO42" s="35"/>
      <c r="AP42" s="35"/>
      <c r="AQ42" s="35"/>
      <c r="AR42" s="35"/>
      <c r="AS42" s="35"/>
      <c r="AT42" s="35"/>
      <c r="AU42" s="35"/>
      <c r="AV42" s="35"/>
      <c r="AW42" s="35"/>
      <c r="AX42" s="35"/>
      <c r="AY42" s="35"/>
      <c r="AZ42" s="35"/>
      <c r="BA42" s="41">
        <f t="shared" si="1"/>
        <v>2</v>
      </c>
    </row>
    <row r="43" spans="1:53" x14ac:dyDescent="0.3">
      <c r="B43" s="36" t="s">
        <v>954</v>
      </c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  <c r="AM43" s="35"/>
      <c r="AN43" s="35"/>
      <c r="AO43" s="35"/>
      <c r="AP43" s="35"/>
      <c r="AQ43" s="35"/>
      <c r="AR43" s="35"/>
      <c r="AS43" s="35">
        <v>1</v>
      </c>
      <c r="AT43" s="35"/>
      <c r="AU43" s="35"/>
      <c r="AV43" s="35"/>
      <c r="AW43" s="35">
        <v>1</v>
      </c>
      <c r="AX43" s="35"/>
      <c r="AY43" s="35"/>
      <c r="AZ43" s="35"/>
      <c r="BA43" s="41">
        <f t="shared" si="1"/>
        <v>2</v>
      </c>
    </row>
    <row r="44" spans="1:53" x14ac:dyDescent="0.3">
      <c r="B44" s="36" t="s">
        <v>955</v>
      </c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>
        <v>1</v>
      </c>
      <c r="AF44" s="35"/>
      <c r="AG44" s="35"/>
      <c r="AH44" s="35"/>
      <c r="AI44" s="35"/>
      <c r="AJ44" s="35">
        <v>1</v>
      </c>
      <c r="AK44" s="35">
        <v>1</v>
      </c>
      <c r="AL44" s="35"/>
      <c r="AM44" s="35"/>
      <c r="AN44" s="35"/>
      <c r="AO44" s="35"/>
      <c r="AP44" s="35"/>
      <c r="AQ44" s="35"/>
      <c r="AR44" s="35"/>
      <c r="AS44" s="35"/>
      <c r="AT44" s="35"/>
      <c r="AU44" s="35"/>
      <c r="AV44" s="35">
        <v>1</v>
      </c>
      <c r="AW44" s="35"/>
      <c r="AX44" s="35"/>
      <c r="AY44" s="35"/>
      <c r="AZ44" s="35"/>
      <c r="BA44" s="41">
        <f t="shared" si="1"/>
        <v>4</v>
      </c>
    </row>
    <row r="45" spans="1:53" x14ac:dyDescent="0.3"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  <c r="AO45" s="35"/>
      <c r="AP45" s="35"/>
      <c r="AQ45" s="35"/>
      <c r="AR45" s="35"/>
      <c r="AS45" s="35"/>
      <c r="AT45" s="35"/>
      <c r="AU45" s="35"/>
      <c r="AV45" s="35"/>
      <c r="AW45" s="35"/>
      <c r="AX45" s="35"/>
      <c r="AY45" s="35"/>
      <c r="AZ45" s="35"/>
    </row>
    <row r="46" spans="1:53" x14ac:dyDescent="0.3">
      <c r="A46" s="35" t="s">
        <v>956</v>
      </c>
      <c r="B46" s="36" t="s">
        <v>957</v>
      </c>
      <c r="C46" s="35">
        <v>1</v>
      </c>
      <c r="D46" s="35">
        <v>1</v>
      </c>
      <c r="E46" s="35">
        <v>1</v>
      </c>
      <c r="F46" s="35">
        <v>1</v>
      </c>
      <c r="H46" s="35">
        <v>1</v>
      </c>
      <c r="I46" s="35">
        <v>1</v>
      </c>
      <c r="J46" s="35">
        <v>1</v>
      </c>
      <c r="K46" s="35">
        <v>1</v>
      </c>
      <c r="L46" s="35">
        <v>1</v>
      </c>
      <c r="M46" s="35">
        <v>1</v>
      </c>
      <c r="N46" s="35">
        <v>1</v>
      </c>
      <c r="O46" s="35"/>
      <c r="P46" s="35">
        <v>1</v>
      </c>
      <c r="Q46" s="35">
        <v>1</v>
      </c>
      <c r="R46" s="35">
        <v>1</v>
      </c>
      <c r="S46" s="35"/>
      <c r="T46" s="35"/>
      <c r="U46" s="35">
        <v>1</v>
      </c>
      <c r="V46" s="35">
        <v>1</v>
      </c>
      <c r="W46" s="35">
        <v>1</v>
      </c>
      <c r="X46" s="35">
        <v>1</v>
      </c>
      <c r="Y46" s="35">
        <v>1</v>
      </c>
      <c r="Z46" s="35">
        <v>1</v>
      </c>
      <c r="AA46" s="35">
        <v>1</v>
      </c>
      <c r="AB46" s="35">
        <v>1</v>
      </c>
      <c r="AC46" s="35">
        <v>1</v>
      </c>
      <c r="AD46" s="35">
        <v>1</v>
      </c>
      <c r="AE46" s="35">
        <v>1</v>
      </c>
      <c r="AF46" s="35">
        <v>1</v>
      </c>
      <c r="AG46" s="35">
        <v>1</v>
      </c>
      <c r="AH46" s="35">
        <v>1</v>
      </c>
      <c r="AI46" s="35">
        <v>1</v>
      </c>
      <c r="AJ46" s="35">
        <v>1</v>
      </c>
      <c r="AK46" s="35">
        <v>1</v>
      </c>
      <c r="AL46" s="35"/>
      <c r="AM46" s="35"/>
      <c r="AN46" s="35">
        <v>1</v>
      </c>
      <c r="AO46" s="35"/>
      <c r="AP46" s="35">
        <v>1</v>
      </c>
      <c r="AQ46" s="35"/>
      <c r="AR46" s="35"/>
      <c r="AS46" s="35"/>
      <c r="AT46" s="35">
        <v>1</v>
      </c>
      <c r="AU46" s="35">
        <v>1</v>
      </c>
      <c r="AV46" s="35"/>
      <c r="AW46" s="35">
        <v>1</v>
      </c>
      <c r="AX46" s="35">
        <v>1</v>
      </c>
      <c r="AY46" s="35">
        <v>1</v>
      </c>
      <c r="AZ46" s="35"/>
      <c r="BA46" s="42">
        <f t="shared" si="1"/>
        <v>38</v>
      </c>
    </row>
    <row r="47" spans="1:53" x14ac:dyDescent="0.3">
      <c r="B47" s="36" t="s">
        <v>958</v>
      </c>
      <c r="C47" s="35">
        <v>1</v>
      </c>
      <c r="D47" s="35">
        <v>1</v>
      </c>
      <c r="G47" s="35">
        <v>1</v>
      </c>
      <c r="H47" s="35">
        <v>1</v>
      </c>
      <c r="I47" s="35">
        <v>1</v>
      </c>
      <c r="J47" s="35">
        <v>1</v>
      </c>
      <c r="K47" s="35">
        <v>1</v>
      </c>
      <c r="L47" s="35">
        <v>1</v>
      </c>
      <c r="M47" s="35">
        <v>1</v>
      </c>
      <c r="N47" s="35">
        <v>1</v>
      </c>
      <c r="O47" s="35">
        <v>1</v>
      </c>
      <c r="P47" s="35">
        <v>1</v>
      </c>
      <c r="Q47" s="35">
        <v>1</v>
      </c>
      <c r="R47" s="35">
        <v>1</v>
      </c>
      <c r="S47" s="35">
        <v>1</v>
      </c>
      <c r="T47" s="35">
        <v>1</v>
      </c>
      <c r="U47" s="35">
        <v>1</v>
      </c>
      <c r="V47" s="35"/>
      <c r="W47" s="35"/>
      <c r="X47" s="35">
        <v>1</v>
      </c>
      <c r="Y47" s="35"/>
      <c r="Z47" s="35">
        <v>1</v>
      </c>
      <c r="AA47" s="35">
        <v>1</v>
      </c>
      <c r="AB47" s="35">
        <v>1</v>
      </c>
      <c r="AC47" s="35"/>
      <c r="AD47" s="35">
        <v>1</v>
      </c>
      <c r="AE47" s="35">
        <v>1</v>
      </c>
      <c r="AF47" s="35"/>
      <c r="AG47" s="35">
        <v>1</v>
      </c>
      <c r="AH47" s="35"/>
      <c r="AI47" s="35">
        <v>1</v>
      </c>
      <c r="AJ47" s="35"/>
      <c r="AK47" s="35"/>
      <c r="AL47" s="35"/>
      <c r="AM47" s="35">
        <v>1</v>
      </c>
      <c r="AN47" s="35"/>
      <c r="AO47" s="35"/>
      <c r="AP47" s="35"/>
      <c r="AQ47" s="35">
        <v>1</v>
      </c>
      <c r="AR47" s="35"/>
      <c r="AS47" s="35">
        <v>1</v>
      </c>
      <c r="AT47" s="35"/>
      <c r="AU47" s="35">
        <v>1</v>
      </c>
      <c r="AV47" s="35">
        <v>1</v>
      </c>
      <c r="AW47" s="35">
        <v>1</v>
      </c>
      <c r="AX47" s="35">
        <v>1</v>
      </c>
      <c r="AY47" s="35">
        <v>1</v>
      </c>
      <c r="AZ47" s="35">
        <v>1</v>
      </c>
      <c r="BA47" s="42">
        <f t="shared" si="1"/>
        <v>34</v>
      </c>
    </row>
    <row r="48" spans="1:53" x14ac:dyDescent="0.3">
      <c r="B48" s="36" t="s">
        <v>959</v>
      </c>
      <c r="D48" s="35">
        <v>1</v>
      </c>
      <c r="E48" s="35">
        <v>1</v>
      </c>
      <c r="F48" s="35">
        <v>1</v>
      </c>
      <c r="G48" s="35">
        <v>1</v>
      </c>
      <c r="H48" s="35">
        <v>1</v>
      </c>
      <c r="K48" s="35">
        <v>1</v>
      </c>
      <c r="M48" s="35">
        <v>1</v>
      </c>
      <c r="N48" s="35"/>
      <c r="O48" s="35"/>
      <c r="P48" s="35"/>
      <c r="Q48" s="35"/>
      <c r="R48" s="35"/>
      <c r="S48" s="35"/>
      <c r="T48" s="35"/>
      <c r="U48" s="35">
        <v>1</v>
      </c>
      <c r="V48" s="35"/>
      <c r="W48" s="35"/>
      <c r="X48" s="35"/>
      <c r="Y48" s="35">
        <v>1</v>
      </c>
      <c r="Z48" s="35">
        <v>1</v>
      </c>
      <c r="AA48" s="35">
        <v>1</v>
      </c>
      <c r="AB48" s="35"/>
      <c r="AC48" s="35"/>
      <c r="AD48" s="35">
        <v>1</v>
      </c>
      <c r="AE48" s="35"/>
      <c r="AF48" s="35"/>
      <c r="AG48" s="35"/>
      <c r="AH48" s="35"/>
      <c r="AI48" s="35"/>
      <c r="AJ48" s="35"/>
      <c r="AK48" s="35"/>
      <c r="AL48" s="35"/>
      <c r="AM48" s="35"/>
      <c r="AN48" s="35">
        <v>1</v>
      </c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>
        <v>1</v>
      </c>
      <c r="BA48" s="42">
        <f t="shared" si="1"/>
        <v>14</v>
      </c>
    </row>
    <row r="49" spans="1:53" x14ac:dyDescent="0.3">
      <c r="B49" s="36" t="s">
        <v>960</v>
      </c>
      <c r="E49" s="35">
        <v>1</v>
      </c>
      <c r="F49" s="35">
        <v>1</v>
      </c>
      <c r="G49" s="35">
        <v>1</v>
      </c>
      <c r="H49" s="35">
        <v>1</v>
      </c>
      <c r="J49" s="35">
        <v>1</v>
      </c>
      <c r="K49" s="35">
        <v>1</v>
      </c>
      <c r="L49" s="35">
        <v>1</v>
      </c>
      <c r="M49" s="35">
        <v>1</v>
      </c>
      <c r="N49" s="35">
        <v>1</v>
      </c>
      <c r="O49" s="35">
        <v>1</v>
      </c>
      <c r="P49" s="35">
        <v>1</v>
      </c>
      <c r="Q49" s="35">
        <v>1</v>
      </c>
      <c r="R49" s="35"/>
      <c r="S49" s="35">
        <v>1</v>
      </c>
      <c r="T49" s="35">
        <v>1</v>
      </c>
      <c r="U49" s="35"/>
      <c r="V49" s="35">
        <v>1</v>
      </c>
      <c r="W49" s="35">
        <v>1</v>
      </c>
      <c r="X49" s="35">
        <v>1</v>
      </c>
      <c r="Y49" s="35">
        <v>1</v>
      </c>
      <c r="Z49" s="35">
        <v>1</v>
      </c>
      <c r="AA49" s="35">
        <v>1</v>
      </c>
      <c r="AB49" s="35">
        <v>1</v>
      </c>
      <c r="AC49" s="35">
        <v>1</v>
      </c>
      <c r="AD49" s="35"/>
      <c r="AE49" s="35">
        <v>1</v>
      </c>
      <c r="AF49" s="35">
        <v>1</v>
      </c>
      <c r="AG49" s="35">
        <v>1</v>
      </c>
      <c r="AH49" s="35">
        <v>1</v>
      </c>
      <c r="AI49" s="35">
        <v>1</v>
      </c>
      <c r="AJ49" s="35">
        <v>1</v>
      </c>
      <c r="AK49" s="35">
        <v>1</v>
      </c>
      <c r="AL49" s="35">
        <v>1</v>
      </c>
      <c r="AM49" s="35">
        <v>1</v>
      </c>
      <c r="AN49" s="35">
        <v>1</v>
      </c>
      <c r="AO49" s="35">
        <v>1</v>
      </c>
      <c r="AP49" s="35">
        <v>1</v>
      </c>
      <c r="AQ49" s="35">
        <v>1</v>
      </c>
      <c r="AR49" s="35">
        <v>1</v>
      </c>
      <c r="AS49" s="35"/>
      <c r="AT49" s="35">
        <v>1</v>
      </c>
      <c r="AU49" s="35">
        <v>1</v>
      </c>
      <c r="AV49" s="35">
        <v>1</v>
      </c>
      <c r="AW49" s="35"/>
      <c r="AX49" s="35"/>
      <c r="AY49" s="35"/>
      <c r="AZ49" s="35"/>
      <c r="BA49" s="42">
        <f t="shared" si="1"/>
        <v>39</v>
      </c>
    </row>
    <row r="50" spans="1:53" x14ac:dyDescent="0.3">
      <c r="B50" s="36" t="s">
        <v>961</v>
      </c>
      <c r="G50" s="35">
        <v>1</v>
      </c>
      <c r="L50" s="35">
        <v>1</v>
      </c>
      <c r="M50" s="35"/>
      <c r="N50" s="35">
        <v>1</v>
      </c>
      <c r="O50" s="35">
        <v>1</v>
      </c>
      <c r="P50" s="35"/>
      <c r="Q50" s="35"/>
      <c r="R50" s="35">
        <v>1</v>
      </c>
      <c r="S50" s="35">
        <v>1</v>
      </c>
      <c r="T50" s="35">
        <v>1</v>
      </c>
      <c r="U50" s="35">
        <v>1</v>
      </c>
      <c r="V50" s="35"/>
      <c r="W50" s="35"/>
      <c r="X50" s="35"/>
      <c r="Y50" s="35"/>
      <c r="Z50" s="35"/>
      <c r="AA50" s="35"/>
      <c r="AB50" s="35"/>
      <c r="AC50" s="35">
        <v>1</v>
      </c>
      <c r="AD50" s="35"/>
      <c r="AE50" s="35"/>
      <c r="AF50" s="35"/>
      <c r="AG50" s="35">
        <v>1</v>
      </c>
      <c r="AH50" s="35"/>
      <c r="AI50" s="35">
        <v>1</v>
      </c>
      <c r="AJ50" s="35"/>
      <c r="AK50" s="35"/>
      <c r="AL50" s="35"/>
      <c r="AM50" s="35"/>
      <c r="AN50" s="35"/>
      <c r="AO50" s="35"/>
      <c r="AP50" s="35"/>
      <c r="AQ50" s="35">
        <v>1</v>
      </c>
      <c r="AR50" s="35"/>
      <c r="AS50" s="35"/>
      <c r="AT50" s="35"/>
      <c r="AU50" s="35"/>
      <c r="AV50" s="35"/>
      <c r="AW50" s="35"/>
      <c r="AX50" s="35">
        <v>1</v>
      </c>
      <c r="AY50" s="35"/>
      <c r="AZ50" s="35"/>
      <c r="BA50" s="42">
        <f t="shared" si="1"/>
        <v>13</v>
      </c>
    </row>
    <row r="51" spans="1:53" x14ac:dyDescent="0.3">
      <c r="B51" s="36" t="s">
        <v>962</v>
      </c>
      <c r="H51" s="35">
        <v>1</v>
      </c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5"/>
      <c r="AQ51" s="35"/>
      <c r="AR51" s="35"/>
      <c r="AS51" s="35">
        <v>1</v>
      </c>
      <c r="AT51" s="35"/>
      <c r="AU51" s="35"/>
      <c r="AV51" s="35"/>
      <c r="AW51" s="35"/>
      <c r="AX51" s="35"/>
      <c r="AY51" s="35"/>
      <c r="AZ51" s="35"/>
      <c r="BA51" s="42">
        <f t="shared" si="1"/>
        <v>2</v>
      </c>
    </row>
    <row r="52" spans="1:53" x14ac:dyDescent="0.3">
      <c r="B52" s="36" t="s">
        <v>963</v>
      </c>
      <c r="I52" s="35">
        <v>1</v>
      </c>
      <c r="J52" s="35">
        <v>1</v>
      </c>
      <c r="M52" s="35"/>
      <c r="N52" s="35"/>
      <c r="O52" s="35"/>
      <c r="P52" s="35"/>
      <c r="Q52" s="35">
        <v>1</v>
      </c>
      <c r="R52" s="35">
        <v>1</v>
      </c>
      <c r="S52" s="35"/>
      <c r="T52" s="35"/>
      <c r="U52" s="35"/>
      <c r="V52" s="35">
        <v>1</v>
      </c>
      <c r="W52" s="35"/>
      <c r="X52" s="35"/>
      <c r="Y52" s="35"/>
      <c r="Z52" s="35"/>
      <c r="AA52" s="35"/>
      <c r="AB52" s="35"/>
      <c r="AC52" s="35"/>
      <c r="AD52" s="35"/>
      <c r="AE52" s="35"/>
      <c r="AF52" s="35">
        <v>1</v>
      </c>
      <c r="AG52" s="35"/>
      <c r="AH52" s="35"/>
      <c r="AI52" s="35"/>
      <c r="AJ52" s="35">
        <v>1</v>
      </c>
      <c r="AK52" s="35"/>
      <c r="AL52" s="35">
        <v>1</v>
      </c>
      <c r="AM52" s="35">
        <v>1</v>
      </c>
      <c r="AN52" s="35"/>
      <c r="AO52" s="35"/>
      <c r="AP52" s="35"/>
      <c r="AQ52" s="35">
        <v>1</v>
      </c>
      <c r="AR52" s="35">
        <v>1</v>
      </c>
      <c r="AS52" s="35">
        <v>1</v>
      </c>
      <c r="AT52" s="35"/>
      <c r="AU52" s="35"/>
      <c r="AV52" s="35"/>
      <c r="AW52" s="35">
        <v>1</v>
      </c>
      <c r="AX52" s="35">
        <v>1</v>
      </c>
      <c r="AY52" s="35">
        <v>1</v>
      </c>
      <c r="AZ52" s="35">
        <v>1</v>
      </c>
      <c r="BA52" s="42">
        <f t="shared" si="1"/>
        <v>16</v>
      </c>
    </row>
    <row r="53" spans="1:53" x14ac:dyDescent="0.3">
      <c r="B53" s="36" t="s">
        <v>964</v>
      </c>
      <c r="M53" s="35"/>
      <c r="N53" s="35"/>
      <c r="O53" s="35"/>
      <c r="P53" s="35"/>
      <c r="Q53" s="35"/>
      <c r="R53" s="35"/>
      <c r="S53" s="35"/>
      <c r="T53" s="35">
        <v>1</v>
      </c>
      <c r="U53" s="35">
        <v>1</v>
      </c>
      <c r="V53" s="35"/>
      <c r="W53" s="35">
        <v>1</v>
      </c>
      <c r="X53" s="35"/>
      <c r="Y53" s="35"/>
      <c r="Z53" s="35"/>
      <c r="AA53" s="35"/>
      <c r="AB53" s="35"/>
      <c r="AC53" s="35"/>
      <c r="AD53" s="35"/>
      <c r="AE53" s="35">
        <v>1</v>
      </c>
      <c r="AF53" s="35"/>
      <c r="AG53" s="35"/>
      <c r="AH53" s="35"/>
      <c r="AI53" s="35"/>
      <c r="AJ53" s="35"/>
      <c r="AK53" s="35"/>
      <c r="AL53" s="35"/>
      <c r="AM53" s="35"/>
      <c r="AN53" s="35"/>
      <c r="AO53" s="35"/>
      <c r="AP53" s="35"/>
      <c r="AQ53" s="35"/>
      <c r="AR53" s="35"/>
      <c r="AS53" s="35"/>
      <c r="AT53" s="35"/>
      <c r="AU53" s="35"/>
      <c r="AV53" s="35"/>
      <c r="AW53" s="35">
        <v>1</v>
      </c>
      <c r="AX53" s="35"/>
      <c r="AY53" s="35"/>
      <c r="AZ53" s="35"/>
      <c r="BA53" s="42">
        <f t="shared" si="1"/>
        <v>5</v>
      </c>
    </row>
    <row r="54" spans="1:53" x14ac:dyDescent="0.3">
      <c r="B54" s="36" t="s">
        <v>965</v>
      </c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>
        <v>1</v>
      </c>
      <c r="AG54" s="35"/>
      <c r="AH54" s="35">
        <v>1</v>
      </c>
      <c r="AI54" s="35"/>
      <c r="AJ54" s="35"/>
      <c r="AK54" s="35"/>
      <c r="AL54" s="35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42">
        <f t="shared" si="1"/>
        <v>2</v>
      </c>
    </row>
    <row r="55" spans="1:53" x14ac:dyDescent="0.3"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35"/>
      <c r="AJ55" s="35"/>
      <c r="AK55" s="35"/>
      <c r="AL55" s="35"/>
      <c r="AM55" s="35"/>
      <c r="AN55" s="35"/>
      <c r="AO55" s="35"/>
      <c r="AP55" s="35"/>
      <c r="AQ55" s="35"/>
      <c r="AR55" s="35"/>
      <c r="AS55" s="35"/>
      <c r="AT55" s="35"/>
      <c r="AU55" s="35"/>
      <c r="AV55" s="35"/>
      <c r="AW55" s="35"/>
      <c r="AX55" s="35"/>
      <c r="AY55" s="35"/>
      <c r="AZ55" s="35"/>
    </row>
    <row r="56" spans="1:53" x14ac:dyDescent="0.3">
      <c r="A56" s="35" t="s">
        <v>966</v>
      </c>
      <c r="B56" s="36" t="s">
        <v>949</v>
      </c>
      <c r="F56" s="35">
        <v>1</v>
      </c>
      <c r="H56" s="35">
        <v>1</v>
      </c>
      <c r="M56" s="35"/>
      <c r="N56" s="35"/>
      <c r="O56" s="35">
        <v>1</v>
      </c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  <c r="AA56" s="35"/>
      <c r="AB56" s="35">
        <v>1</v>
      </c>
      <c r="AC56" s="35">
        <v>1</v>
      </c>
      <c r="AD56" s="35"/>
      <c r="AE56" s="35"/>
      <c r="AF56" s="35"/>
      <c r="AG56" s="35">
        <v>1</v>
      </c>
      <c r="AH56" s="35"/>
      <c r="AI56" s="35"/>
      <c r="AJ56" s="35"/>
      <c r="AK56" s="35"/>
      <c r="AL56" s="35"/>
      <c r="AM56" s="35"/>
      <c r="AN56" s="35"/>
      <c r="AO56" s="35"/>
      <c r="AP56" s="35"/>
      <c r="AQ56" s="35"/>
      <c r="AR56" s="35"/>
      <c r="AS56" s="35"/>
      <c r="AT56" s="35"/>
      <c r="AU56" s="35"/>
      <c r="AV56" s="35"/>
      <c r="AW56" s="35"/>
      <c r="AX56" s="35"/>
      <c r="AY56" s="35"/>
      <c r="AZ56" s="35"/>
      <c r="BA56" s="43">
        <f>SUM(C56:AZ56)</f>
        <v>6</v>
      </c>
    </row>
    <row r="57" spans="1:53" x14ac:dyDescent="0.3">
      <c r="B57" s="36" t="s">
        <v>967</v>
      </c>
      <c r="C57" s="35">
        <v>1</v>
      </c>
      <c r="D57" s="35">
        <v>1</v>
      </c>
      <c r="K57" s="35">
        <v>1</v>
      </c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>
        <v>1</v>
      </c>
      <c r="X57" s="35"/>
      <c r="Y57" s="35">
        <v>1</v>
      </c>
      <c r="Z57" s="35"/>
      <c r="AA57" s="35"/>
      <c r="AB57" s="35"/>
      <c r="AC57" s="35"/>
      <c r="AD57" s="35">
        <v>1</v>
      </c>
      <c r="AE57" s="35">
        <v>1</v>
      </c>
      <c r="AF57" s="35"/>
      <c r="AG57" s="35"/>
      <c r="AH57" s="35">
        <v>1</v>
      </c>
      <c r="AI57" s="35"/>
      <c r="AJ57" s="35"/>
      <c r="AK57" s="35">
        <v>1</v>
      </c>
      <c r="AL57" s="35">
        <v>1</v>
      </c>
      <c r="AM57" s="35"/>
      <c r="AN57" s="35"/>
      <c r="AO57" s="35">
        <v>1</v>
      </c>
      <c r="AP57" s="35"/>
      <c r="AQ57" s="35"/>
      <c r="AR57" s="35">
        <v>1</v>
      </c>
      <c r="AS57" s="35"/>
      <c r="AT57" s="35"/>
      <c r="AU57" s="35"/>
      <c r="AV57" s="35">
        <v>1</v>
      </c>
      <c r="AW57" s="35"/>
      <c r="AX57" s="35"/>
      <c r="AY57" s="35"/>
      <c r="AZ57" s="35"/>
      <c r="BA57" s="43">
        <f t="shared" si="1"/>
        <v>13</v>
      </c>
    </row>
    <row r="58" spans="1:53" x14ac:dyDescent="0.3">
      <c r="B58" s="36" t="s">
        <v>968</v>
      </c>
      <c r="C58" s="35">
        <v>1</v>
      </c>
      <c r="E58" s="35">
        <v>1</v>
      </c>
      <c r="I58" s="35">
        <v>1</v>
      </c>
      <c r="J58" s="35">
        <v>1</v>
      </c>
      <c r="K58" s="35">
        <v>1</v>
      </c>
      <c r="M58" s="35">
        <v>1</v>
      </c>
      <c r="N58" s="35">
        <v>1</v>
      </c>
      <c r="O58" s="35"/>
      <c r="P58" s="35"/>
      <c r="Q58" s="35">
        <v>1</v>
      </c>
      <c r="R58" s="35">
        <v>1</v>
      </c>
      <c r="S58" s="35"/>
      <c r="T58" s="35"/>
      <c r="U58" s="35">
        <v>1</v>
      </c>
      <c r="V58" s="35"/>
      <c r="W58" s="35">
        <v>1</v>
      </c>
      <c r="X58" s="35">
        <v>1</v>
      </c>
      <c r="Y58" s="35">
        <v>1</v>
      </c>
      <c r="Z58" s="35">
        <v>1</v>
      </c>
      <c r="AA58" s="35">
        <v>1</v>
      </c>
      <c r="AB58" s="35"/>
      <c r="AC58" s="35"/>
      <c r="AD58" s="35"/>
      <c r="AE58" s="35"/>
      <c r="AF58" s="35">
        <v>1</v>
      </c>
      <c r="AG58" s="35"/>
      <c r="AH58" s="35">
        <v>1</v>
      </c>
      <c r="AI58" s="35">
        <v>1</v>
      </c>
      <c r="AJ58" s="35"/>
      <c r="AK58" s="35"/>
      <c r="AL58" s="35"/>
      <c r="AM58" s="35">
        <v>1</v>
      </c>
      <c r="AN58" s="35">
        <v>1</v>
      </c>
      <c r="AO58" s="35">
        <v>1</v>
      </c>
      <c r="AP58" s="35"/>
      <c r="AQ58" s="35"/>
      <c r="AR58" s="35">
        <v>1</v>
      </c>
      <c r="AS58" s="35"/>
      <c r="AT58" s="35">
        <v>1</v>
      </c>
      <c r="AU58" s="35">
        <v>1</v>
      </c>
      <c r="AV58" s="35"/>
      <c r="AW58" s="35">
        <v>1</v>
      </c>
      <c r="AX58" s="35">
        <v>1</v>
      </c>
      <c r="AY58" s="35">
        <v>1</v>
      </c>
      <c r="AZ58" s="35">
        <v>1</v>
      </c>
      <c r="BA58" s="43">
        <f>SUM(C58:AZ58)</f>
        <v>28</v>
      </c>
    </row>
    <row r="59" spans="1:53" x14ac:dyDescent="0.3">
      <c r="B59" s="36" t="s">
        <v>969</v>
      </c>
      <c r="C59" s="35">
        <v>1</v>
      </c>
      <c r="G59" s="35">
        <v>1</v>
      </c>
      <c r="L59" s="35">
        <v>1</v>
      </c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/>
      <c r="AM59" s="35"/>
      <c r="AN59" s="35"/>
      <c r="AO59" s="35">
        <v>1</v>
      </c>
      <c r="AP59" s="35"/>
      <c r="AQ59" s="35"/>
      <c r="AR59" s="35"/>
      <c r="AS59" s="35">
        <v>1</v>
      </c>
      <c r="AT59" s="35"/>
      <c r="AU59" s="35"/>
      <c r="AV59" s="35"/>
      <c r="AW59" s="35"/>
      <c r="AX59" s="35"/>
      <c r="AY59" s="35"/>
      <c r="AZ59" s="35"/>
      <c r="BA59" s="43">
        <f t="shared" si="1"/>
        <v>5</v>
      </c>
    </row>
    <row r="60" spans="1:53" x14ac:dyDescent="0.3">
      <c r="B60" s="36" t="s">
        <v>970</v>
      </c>
      <c r="M60" s="35"/>
      <c r="N60" s="35">
        <v>1</v>
      </c>
      <c r="O60" s="35"/>
      <c r="P60" s="35">
        <v>1</v>
      </c>
      <c r="Q60" s="35"/>
      <c r="R60" s="35"/>
      <c r="S60" s="35">
        <v>1</v>
      </c>
      <c r="T60" s="35">
        <v>1</v>
      </c>
      <c r="U60" s="35"/>
      <c r="V60" s="35">
        <v>1</v>
      </c>
      <c r="W60" s="35"/>
      <c r="X60" s="35"/>
      <c r="Y60" s="35"/>
      <c r="Z60" s="35"/>
      <c r="AA60" s="35"/>
      <c r="AB60" s="35"/>
      <c r="AC60" s="35"/>
      <c r="AD60" s="35"/>
      <c r="AE60" s="35"/>
      <c r="AF60" s="35">
        <v>1</v>
      </c>
      <c r="AG60" s="35"/>
      <c r="AH60" s="35"/>
      <c r="AI60" s="35"/>
      <c r="AJ60" s="35">
        <v>1</v>
      </c>
      <c r="AK60" s="35">
        <v>1</v>
      </c>
      <c r="AL60" s="35">
        <v>1</v>
      </c>
      <c r="AM60" s="35"/>
      <c r="AN60" s="35"/>
      <c r="AO60" s="35"/>
      <c r="AP60" s="35">
        <v>1</v>
      </c>
      <c r="AQ60" s="35">
        <v>1</v>
      </c>
      <c r="AR60" s="35"/>
      <c r="AS60" s="35"/>
      <c r="AT60" s="35"/>
      <c r="AU60" s="35"/>
      <c r="AV60" s="35"/>
      <c r="AW60" s="35"/>
      <c r="AX60" s="35">
        <v>1</v>
      </c>
      <c r="AY60" s="35"/>
      <c r="AZ60" s="35"/>
      <c r="BA60" s="43">
        <f t="shared" si="1"/>
        <v>12</v>
      </c>
    </row>
    <row r="61" spans="1:53" x14ac:dyDescent="0.3"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  <c r="AN61" s="35"/>
      <c r="AO61" s="35"/>
      <c r="AP61" s="35"/>
      <c r="AQ61" s="35"/>
      <c r="AR61" s="35"/>
      <c r="AS61" s="35"/>
      <c r="AT61" s="35"/>
      <c r="AU61" s="35"/>
      <c r="AV61" s="35"/>
      <c r="AW61" s="35"/>
      <c r="AX61" s="35"/>
      <c r="AY61" s="35"/>
      <c r="AZ61" s="35"/>
    </row>
    <row r="62" spans="1:53" x14ac:dyDescent="0.3">
      <c r="A62" s="35" t="s">
        <v>971</v>
      </c>
      <c r="B62" s="36" t="s">
        <v>972</v>
      </c>
      <c r="C62" s="35">
        <v>1</v>
      </c>
      <c r="D62" s="35">
        <v>1</v>
      </c>
      <c r="E62" s="35">
        <v>1</v>
      </c>
      <c r="G62" s="35">
        <v>1</v>
      </c>
      <c r="H62" s="35">
        <v>1</v>
      </c>
      <c r="I62" s="35">
        <v>1</v>
      </c>
      <c r="J62" s="35">
        <v>1</v>
      </c>
      <c r="K62" s="35">
        <v>1</v>
      </c>
      <c r="L62" s="35">
        <v>1</v>
      </c>
      <c r="M62" s="35">
        <v>1</v>
      </c>
      <c r="N62" s="35">
        <v>1</v>
      </c>
      <c r="O62" s="35">
        <v>1</v>
      </c>
      <c r="P62" s="35">
        <v>1</v>
      </c>
      <c r="Q62" s="35">
        <v>1</v>
      </c>
      <c r="R62" s="35">
        <v>1</v>
      </c>
      <c r="S62" s="35"/>
      <c r="T62" s="35">
        <v>1</v>
      </c>
      <c r="U62" s="35">
        <v>1</v>
      </c>
      <c r="V62" s="35">
        <v>1</v>
      </c>
      <c r="W62" s="35">
        <v>1</v>
      </c>
      <c r="X62" s="35">
        <v>1</v>
      </c>
      <c r="Y62" s="35">
        <v>1</v>
      </c>
      <c r="Z62" s="35">
        <v>1</v>
      </c>
      <c r="AA62" s="35">
        <v>1</v>
      </c>
      <c r="AB62" s="35">
        <v>1</v>
      </c>
      <c r="AC62" s="35">
        <v>1</v>
      </c>
      <c r="AD62" s="35">
        <v>1</v>
      </c>
      <c r="AE62" s="35">
        <v>1</v>
      </c>
      <c r="AF62" s="35">
        <v>1</v>
      </c>
      <c r="AG62" s="35">
        <v>1</v>
      </c>
      <c r="AH62" s="35">
        <v>1</v>
      </c>
      <c r="AI62" s="35">
        <v>1</v>
      </c>
      <c r="AJ62" s="35">
        <v>1</v>
      </c>
      <c r="AK62" s="35">
        <v>1</v>
      </c>
      <c r="AL62" s="35">
        <v>1</v>
      </c>
      <c r="AM62" s="35">
        <v>1</v>
      </c>
      <c r="AN62" s="35">
        <v>1</v>
      </c>
      <c r="AO62" s="35">
        <v>1</v>
      </c>
      <c r="AP62" s="35">
        <v>1</v>
      </c>
      <c r="AQ62" s="35">
        <v>1</v>
      </c>
      <c r="AR62" s="35">
        <v>1</v>
      </c>
      <c r="AS62" s="35">
        <v>1</v>
      </c>
      <c r="AT62" s="35">
        <v>1</v>
      </c>
      <c r="AU62" s="35">
        <v>1</v>
      </c>
      <c r="AV62" s="35">
        <v>1</v>
      </c>
      <c r="AW62" s="35">
        <v>1</v>
      </c>
      <c r="AX62" s="35">
        <v>1</v>
      </c>
      <c r="AY62" s="35">
        <v>1</v>
      </c>
      <c r="AZ62" s="35">
        <v>1</v>
      </c>
      <c r="BA62" s="44">
        <f t="shared" si="1"/>
        <v>48</v>
      </c>
    </row>
    <row r="63" spans="1:53" x14ac:dyDescent="0.3">
      <c r="B63" s="36" t="s">
        <v>973</v>
      </c>
      <c r="C63" s="35">
        <v>1</v>
      </c>
      <c r="G63" s="35">
        <v>1</v>
      </c>
      <c r="L63" s="35">
        <v>1</v>
      </c>
      <c r="M63" s="35"/>
      <c r="N63" s="35"/>
      <c r="O63" s="35">
        <v>1</v>
      </c>
      <c r="P63" s="35"/>
      <c r="Q63" s="35"/>
      <c r="R63" s="35">
        <v>1</v>
      </c>
      <c r="S63" s="35"/>
      <c r="T63" s="35"/>
      <c r="U63" s="35">
        <v>1</v>
      </c>
      <c r="V63" s="35"/>
      <c r="W63" s="35"/>
      <c r="X63" s="35"/>
      <c r="Y63" s="35"/>
      <c r="Z63" s="35"/>
      <c r="AA63" s="35"/>
      <c r="AB63" s="35">
        <v>1</v>
      </c>
      <c r="AC63" s="35"/>
      <c r="AD63" s="35">
        <v>1</v>
      </c>
      <c r="AE63" s="35"/>
      <c r="AF63" s="35"/>
      <c r="AG63" s="35">
        <v>1</v>
      </c>
      <c r="AH63" s="35"/>
      <c r="AI63" s="35">
        <v>1</v>
      </c>
      <c r="AJ63" s="35">
        <v>1</v>
      </c>
      <c r="AK63" s="35">
        <v>1</v>
      </c>
      <c r="AL63" s="35">
        <v>1</v>
      </c>
      <c r="AM63" s="35"/>
      <c r="AN63" s="35">
        <v>1</v>
      </c>
      <c r="AO63" s="35"/>
      <c r="AP63" s="35">
        <v>1</v>
      </c>
      <c r="AQ63" s="35"/>
      <c r="AR63" s="35"/>
      <c r="AS63" s="35"/>
      <c r="AT63" s="35"/>
      <c r="AU63" s="35">
        <v>1</v>
      </c>
      <c r="AV63" s="35"/>
      <c r="AW63" s="35">
        <v>1</v>
      </c>
      <c r="AX63" s="35">
        <v>1</v>
      </c>
      <c r="AY63" s="35">
        <v>1</v>
      </c>
      <c r="AZ63" s="35">
        <v>1</v>
      </c>
      <c r="BA63" s="44">
        <f t="shared" si="1"/>
        <v>20</v>
      </c>
    </row>
    <row r="64" spans="1:53" x14ac:dyDescent="0.3">
      <c r="B64" s="36" t="s">
        <v>974</v>
      </c>
      <c r="C64" s="35">
        <v>1</v>
      </c>
      <c r="D64" s="35">
        <v>1</v>
      </c>
      <c r="E64" s="35">
        <v>1</v>
      </c>
      <c r="F64" s="35">
        <v>1</v>
      </c>
      <c r="G64" s="35">
        <v>1</v>
      </c>
      <c r="H64" s="35">
        <v>1</v>
      </c>
      <c r="I64" s="35">
        <v>1</v>
      </c>
      <c r="J64" s="35">
        <v>1</v>
      </c>
      <c r="L64" s="35">
        <v>1</v>
      </c>
      <c r="M64" s="35"/>
      <c r="N64" s="35">
        <v>1</v>
      </c>
      <c r="O64" s="35"/>
      <c r="P64" s="35">
        <v>1</v>
      </c>
      <c r="Q64" s="35">
        <v>1</v>
      </c>
      <c r="R64" s="35"/>
      <c r="S64" s="35">
        <v>1</v>
      </c>
      <c r="T64" s="35">
        <v>1</v>
      </c>
      <c r="U64" s="35">
        <v>1</v>
      </c>
      <c r="V64" s="35"/>
      <c r="W64" s="35">
        <v>1</v>
      </c>
      <c r="X64" s="35"/>
      <c r="Y64" s="35"/>
      <c r="Z64" s="35"/>
      <c r="AA64" s="35">
        <v>1</v>
      </c>
      <c r="AB64" s="35"/>
      <c r="AC64" s="35"/>
      <c r="AD64" s="35"/>
      <c r="AE64" s="35">
        <v>1</v>
      </c>
      <c r="AF64" s="35">
        <v>1</v>
      </c>
      <c r="AG64" s="35">
        <v>1</v>
      </c>
      <c r="AH64" s="35">
        <v>1</v>
      </c>
      <c r="AI64" s="35">
        <v>1</v>
      </c>
      <c r="AJ64" s="35"/>
      <c r="AK64" s="35"/>
      <c r="AL64" s="35">
        <v>1</v>
      </c>
      <c r="AM64" s="35">
        <v>1</v>
      </c>
      <c r="AN64" s="35">
        <v>1</v>
      </c>
      <c r="AO64" s="35">
        <v>1</v>
      </c>
      <c r="AP64" s="35"/>
      <c r="AQ64" s="35">
        <v>1</v>
      </c>
      <c r="AR64" s="35"/>
      <c r="AS64" s="35">
        <v>1</v>
      </c>
      <c r="AT64" s="35">
        <v>1</v>
      </c>
      <c r="AU64" s="35"/>
      <c r="AV64" s="35">
        <v>1</v>
      </c>
      <c r="AW64" s="35">
        <v>1</v>
      </c>
      <c r="AX64" s="35">
        <v>1</v>
      </c>
      <c r="AY64" s="35">
        <v>1</v>
      </c>
      <c r="AZ64" s="35"/>
      <c r="BA64" s="44">
        <f t="shared" si="1"/>
        <v>33</v>
      </c>
    </row>
    <row r="65" spans="1:53" x14ac:dyDescent="0.3">
      <c r="B65" s="36" t="s">
        <v>975</v>
      </c>
      <c r="C65" s="35">
        <v>1</v>
      </c>
      <c r="E65" s="35">
        <v>1</v>
      </c>
      <c r="F65" s="35">
        <v>1</v>
      </c>
      <c r="K65" s="35">
        <v>1</v>
      </c>
      <c r="M65" s="35">
        <v>1</v>
      </c>
      <c r="N65" s="35"/>
      <c r="O65" s="35">
        <v>1</v>
      </c>
      <c r="P65" s="35">
        <v>1</v>
      </c>
      <c r="Q65" s="35"/>
      <c r="R65" s="35"/>
      <c r="S65" s="35">
        <v>1</v>
      </c>
      <c r="T65" s="35">
        <v>1</v>
      </c>
      <c r="U65" s="35">
        <v>1</v>
      </c>
      <c r="V65" s="35">
        <v>1</v>
      </c>
      <c r="W65" s="35">
        <v>1</v>
      </c>
      <c r="X65" s="35">
        <v>1</v>
      </c>
      <c r="Y65" s="35">
        <v>1</v>
      </c>
      <c r="Z65" s="35"/>
      <c r="AA65" s="35">
        <v>1</v>
      </c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>
        <v>1</v>
      </c>
      <c r="AS65" s="35"/>
      <c r="AT65" s="35">
        <v>1</v>
      </c>
      <c r="AU65" s="35"/>
      <c r="AV65" s="35"/>
      <c r="AW65" s="35"/>
      <c r="AX65" s="35"/>
      <c r="AY65" s="35"/>
      <c r="AZ65" s="35">
        <v>1</v>
      </c>
      <c r="BA65" s="44">
        <f t="shared" si="1"/>
        <v>18</v>
      </c>
    </row>
    <row r="66" spans="1:53" x14ac:dyDescent="0.3">
      <c r="B66" s="36" t="s">
        <v>976</v>
      </c>
      <c r="D66" s="35">
        <v>1</v>
      </c>
      <c r="E66" s="35">
        <v>1</v>
      </c>
      <c r="G66" s="35">
        <v>1</v>
      </c>
      <c r="J66" s="35">
        <v>1</v>
      </c>
      <c r="K66" s="35">
        <v>1</v>
      </c>
      <c r="M66" s="35">
        <v>1</v>
      </c>
      <c r="N66" s="35">
        <v>1</v>
      </c>
      <c r="O66" s="35">
        <v>1</v>
      </c>
      <c r="P66" s="35">
        <v>1</v>
      </c>
      <c r="Q66" s="35">
        <v>1</v>
      </c>
      <c r="R66" s="35">
        <v>1</v>
      </c>
      <c r="S66" s="35">
        <v>1</v>
      </c>
      <c r="T66" s="35"/>
      <c r="U66" s="35">
        <v>1</v>
      </c>
      <c r="V66" s="35"/>
      <c r="W66" s="35">
        <v>1</v>
      </c>
      <c r="X66" s="35">
        <v>1</v>
      </c>
      <c r="Y66" s="35">
        <v>1</v>
      </c>
      <c r="Z66" s="35">
        <v>1</v>
      </c>
      <c r="AA66" s="35">
        <v>1</v>
      </c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44">
        <f t="shared" si="1"/>
        <v>18</v>
      </c>
    </row>
    <row r="67" spans="1:53" x14ac:dyDescent="0.3">
      <c r="B67" s="36" t="s">
        <v>977</v>
      </c>
      <c r="M67" s="35">
        <v>1</v>
      </c>
      <c r="N67" s="35"/>
      <c r="O67" s="35"/>
      <c r="P67" s="35">
        <v>1</v>
      </c>
      <c r="Q67" s="35"/>
      <c r="R67" s="35"/>
      <c r="S67" s="35"/>
      <c r="T67" s="35"/>
      <c r="U67" s="35">
        <v>1</v>
      </c>
      <c r="V67" s="35"/>
      <c r="W67" s="35">
        <v>1</v>
      </c>
      <c r="X67" s="35"/>
      <c r="Y67" s="35"/>
      <c r="Z67" s="35">
        <v>1</v>
      </c>
      <c r="AA67" s="35">
        <v>1</v>
      </c>
      <c r="AB67" s="35">
        <v>1</v>
      </c>
      <c r="AC67" s="35">
        <v>1</v>
      </c>
      <c r="AD67" s="35">
        <v>1</v>
      </c>
      <c r="AE67" s="35">
        <v>1</v>
      </c>
      <c r="AF67" s="35">
        <v>1</v>
      </c>
      <c r="AG67" s="35"/>
      <c r="AH67" s="35">
        <v>1</v>
      </c>
      <c r="AI67" s="35"/>
      <c r="AJ67" s="35">
        <v>1</v>
      </c>
      <c r="AK67" s="35">
        <v>1</v>
      </c>
      <c r="AL67" s="35"/>
      <c r="AM67" s="35">
        <v>1</v>
      </c>
      <c r="AN67" s="35"/>
      <c r="AO67" s="35">
        <v>1</v>
      </c>
      <c r="AP67" s="35">
        <v>1</v>
      </c>
      <c r="AQ67" s="35">
        <v>1</v>
      </c>
      <c r="AR67" s="35">
        <v>1</v>
      </c>
      <c r="AS67" s="35">
        <v>1</v>
      </c>
      <c r="AT67" s="35">
        <v>1</v>
      </c>
      <c r="AU67" s="35"/>
      <c r="AV67" s="35"/>
      <c r="AW67" s="35">
        <v>1</v>
      </c>
      <c r="AX67" s="35">
        <v>1</v>
      </c>
      <c r="AY67" s="35"/>
      <c r="AZ67" s="35">
        <v>1</v>
      </c>
      <c r="BA67" s="44">
        <f t="shared" si="1"/>
        <v>24</v>
      </c>
    </row>
    <row r="68" spans="1:53" x14ac:dyDescent="0.3">
      <c r="B68" s="36" t="s">
        <v>978</v>
      </c>
      <c r="M68" s="35"/>
      <c r="N68" s="35"/>
      <c r="O68" s="35"/>
      <c r="P68" s="35"/>
      <c r="Q68" s="35"/>
      <c r="R68" s="35"/>
      <c r="S68" s="35"/>
      <c r="T68" s="35"/>
      <c r="U68" s="35"/>
      <c r="V68" s="35">
        <v>1</v>
      </c>
      <c r="W68" s="35"/>
      <c r="X68" s="35"/>
      <c r="Y68" s="35"/>
      <c r="Z68" s="35"/>
      <c r="AA68" s="35"/>
      <c r="AB68" s="35"/>
      <c r="AC68" s="35">
        <v>1</v>
      </c>
      <c r="AD68" s="35"/>
      <c r="AE68" s="35"/>
      <c r="AF68" s="35"/>
      <c r="AG68" s="35"/>
      <c r="AH68" s="35"/>
      <c r="AI68" s="35"/>
      <c r="AJ68" s="35"/>
      <c r="AK68" s="35"/>
      <c r="AL68" s="35"/>
      <c r="AM68" s="35"/>
      <c r="AN68" s="35"/>
      <c r="AO68" s="35"/>
      <c r="AP68" s="35"/>
      <c r="AQ68" s="35"/>
      <c r="AR68" s="35"/>
      <c r="AS68" s="35"/>
      <c r="AT68" s="35"/>
      <c r="AU68" s="35"/>
      <c r="AV68" s="35">
        <v>1</v>
      </c>
      <c r="AW68" s="35"/>
      <c r="AX68" s="35"/>
      <c r="AY68" s="35"/>
      <c r="AZ68" s="35"/>
      <c r="BA68" s="44">
        <f t="shared" si="1"/>
        <v>3</v>
      </c>
    </row>
    <row r="69" spans="1:53" x14ac:dyDescent="0.3">
      <c r="B69" s="36" t="s">
        <v>979</v>
      </c>
      <c r="G69" s="35">
        <v>1</v>
      </c>
      <c r="K69" s="35">
        <v>1</v>
      </c>
      <c r="M69" s="35"/>
      <c r="N69" s="35"/>
      <c r="O69" s="35"/>
      <c r="P69" s="35"/>
      <c r="Q69" s="35"/>
      <c r="R69" s="35"/>
      <c r="S69" s="35"/>
      <c r="T69" s="35">
        <v>1</v>
      </c>
      <c r="U69" s="35"/>
      <c r="V69" s="35"/>
      <c r="W69" s="35"/>
      <c r="X69" s="35"/>
      <c r="Y69" s="35">
        <v>1</v>
      </c>
      <c r="Z69" s="35">
        <v>1</v>
      </c>
      <c r="AA69" s="35"/>
      <c r="AB69" s="35"/>
      <c r="AC69" s="35"/>
      <c r="AD69" s="35"/>
      <c r="AE69" s="35"/>
      <c r="AF69" s="35"/>
      <c r="AG69" s="35">
        <v>1</v>
      </c>
      <c r="AH69" s="35"/>
      <c r="AI69" s="35"/>
      <c r="AJ69" s="35">
        <v>1</v>
      </c>
      <c r="AK69" s="35"/>
      <c r="AL69" s="35"/>
      <c r="AM69" s="35"/>
      <c r="AN69" s="35"/>
      <c r="AO69" s="35"/>
      <c r="AP69" s="35"/>
      <c r="AQ69" s="35"/>
      <c r="AR69" s="35">
        <v>1</v>
      </c>
      <c r="AS69" s="35">
        <v>1</v>
      </c>
      <c r="AT69" s="35">
        <v>1</v>
      </c>
      <c r="AU69" s="35"/>
      <c r="AV69" s="35">
        <v>1</v>
      </c>
      <c r="AW69" s="35"/>
      <c r="AX69" s="35"/>
      <c r="AY69" s="35"/>
      <c r="AZ69" s="35"/>
      <c r="BA69" s="44">
        <f t="shared" si="1"/>
        <v>11</v>
      </c>
    </row>
    <row r="70" spans="1:53" x14ac:dyDescent="0.3"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/>
      <c r="AM70" s="35"/>
      <c r="AN70" s="35"/>
      <c r="AO70" s="35"/>
      <c r="AP70" s="35"/>
      <c r="AQ70" s="35"/>
      <c r="AR70" s="35"/>
      <c r="AS70" s="35"/>
      <c r="AT70" s="35"/>
      <c r="AU70" s="35"/>
      <c r="AV70" s="35"/>
      <c r="AW70" s="35"/>
      <c r="AX70" s="35"/>
      <c r="AY70" s="35"/>
      <c r="AZ70" s="35"/>
    </row>
    <row r="71" spans="1:53" x14ac:dyDescent="0.3">
      <c r="A71" s="35" t="s">
        <v>980</v>
      </c>
      <c r="B71" s="36" t="s">
        <v>972</v>
      </c>
      <c r="C71" s="35">
        <v>1</v>
      </c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>
        <v>1</v>
      </c>
      <c r="X71" s="35"/>
      <c r="Y71" s="35">
        <v>1</v>
      </c>
      <c r="Z71" s="35"/>
      <c r="AA71" s="35"/>
      <c r="AB71" s="35">
        <v>1</v>
      </c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9">
        <f t="shared" si="1"/>
        <v>4</v>
      </c>
    </row>
    <row r="72" spans="1:53" x14ac:dyDescent="0.3">
      <c r="B72" s="36" t="s">
        <v>981</v>
      </c>
      <c r="D72" s="35">
        <v>1</v>
      </c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5"/>
      <c r="AL72" s="35"/>
      <c r="AM72" s="35"/>
      <c r="AN72" s="35"/>
      <c r="AO72" s="35"/>
      <c r="AP72" s="35"/>
      <c r="AQ72" s="35"/>
      <c r="AR72" s="35"/>
      <c r="AS72" s="35"/>
      <c r="AT72" s="35"/>
      <c r="AU72" s="35"/>
      <c r="AV72" s="35"/>
      <c r="AW72" s="35"/>
      <c r="AX72" s="35"/>
      <c r="AY72" s="35"/>
      <c r="AZ72" s="35"/>
      <c r="BA72" s="39">
        <f t="shared" si="1"/>
        <v>1</v>
      </c>
    </row>
    <row r="73" spans="1:53" x14ac:dyDescent="0.3">
      <c r="B73" s="36" t="s">
        <v>982</v>
      </c>
      <c r="E73" s="35">
        <v>1</v>
      </c>
      <c r="G73" s="35">
        <v>1</v>
      </c>
      <c r="I73" s="35">
        <v>1</v>
      </c>
      <c r="K73" s="35">
        <v>1</v>
      </c>
      <c r="L73" s="35">
        <v>1</v>
      </c>
      <c r="M73" s="35">
        <v>1</v>
      </c>
      <c r="N73" s="35">
        <v>1</v>
      </c>
      <c r="O73" s="35">
        <v>1</v>
      </c>
      <c r="P73" s="35"/>
      <c r="Q73" s="35">
        <v>1</v>
      </c>
      <c r="R73" s="35">
        <v>1</v>
      </c>
      <c r="S73" s="35">
        <v>1</v>
      </c>
      <c r="T73" s="35"/>
      <c r="U73" s="35">
        <v>1</v>
      </c>
      <c r="V73" s="35">
        <v>1</v>
      </c>
      <c r="W73" s="35"/>
      <c r="X73" s="35">
        <v>1</v>
      </c>
      <c r="Y73" s="35"/>
      <c r="Z73" s="35">
        <v>1</v>
      </c>
      <c r="AA73" s="35"/>
      <c r="AB73" s="35"/>
      <c r="AC73" s="35">
        <v>1</v>
      </c>
      <c r="AD73" s="35">
        <v>1</v>
      </c>
      <c r="AE73" s="35">
        <v>1</v>
      </c>
      <c r="AF73" s="35">
        <v>1</v>
      </c>
      <c r="AG73" s="35">
        <v>1</v>
      </c>
      <c r="AH73" s="35">
        <v>1</v>
      </c>
      <c r="AI73" s="35">
        <v>1</v>
      </c>
      <c r="AJ73" s="35">
        <v>1</v>
      </c>
      <c r="AK73" s="35">
        <v>1</v>
      </c>
      <c r="AL73" s="35">
        <v>1</v>
      </c>
      <c r="AM73" s="35">
        <v>1</v>
      </c>
      <c r="AN73" s="35">
        <v>1</v>
      </c>
      <c r="AO73" s="35">
        <v>1</v>
      </c>
      <c r="AP73" s="35">
        <v>1</v>
      </c>
      <c r="AQ73" s="35">
        <v>1</v>
      </c>
      <c r="AR73" s="35">
        <v>1</v>
      </c>
      <c r="AS73" s="35"/>
      <c r="AT73" s="35">
        <v>1</v>
      </c>
      <c r="AU73" s="35">
        <v>1</v>
      </c>
      <c r="AV73" s="35">
        <v>1</v>
      </c>
      <c r="AW73" s="35">
        <v>1</v>
      </c>
      <c r="AX73" s="35">
        <v>1</v>
      </c>
      <c r="AY73" s="35">
        <v>1</v>
      </c>
      <c r="AZ73" s="35"/>
      <c r="BA73" s="39">
        <f t="shared" si="1"/>
        <v>37</v>
      </c>
    </row>
    <row r="74" spans="1:53" x14ac:dyDescent="0.3">
      <c r="B74" s="36" t="s">
        <v>975</v>
      </c>
      <c r="F74" s="35">
        <v>1</v>
      </c>
      <c r="H74" s="35">
        <v>1</v>
      </c>
      <c r="J74" s="35">
        <v>1</v>
      </c>
      <c r="M74" s="35"/>
      <c r="N74" s="35"/>
      <c r="O74" s="35"/>
      <c r="P74" s="35"/>
      <c r="Q74" s="35"/>
      <c r="R74" s="35"/>
      <c r="S74" s="35"/>
      <c r="T74" s="35">
        <v>1</v>
      </c>
      <c r="U74" s="35"/>
      <c r="V74" s="35"/>
      <c r="W74" s="35"/>
      <c r="X74" s="35"/>
      <c r="Y74" s="35"/>
      <c r="Z74" s="35"/>
      <c r="AA74" s="35"/>
      <c r="AB74" s="35"/>
      <c r="AC74" s="35"/>
      <c r="AD74" s="35"/>
      <c r="AE74" s="35"/>
      <c r="AF74" s="35"/>
      <c r="AG74" s="35"/>
      <c r="AH74" s="35"/>
      <c r="AI74" s="35"/>
      <c r="AJ74" s="35"/>
      <c r="AK74" s="35"/>
      <c r="AL74" s="35"/>
      <c r="AM74" s="35"/>
      <c r="AN74" s="35"/>
      <c r="AO74" s="35"/>
      <c r="AP74" s="35"/>
      <c r="AQ74" s="35"/>
      <c r="AR74" s="35"/>
      <c r="AS74" s="35">
        <v>1</v>
      </c>
      <c r="AT74" s="35"/>
      <c r="AU74" s="35"/>
      <c r="AV74" s="35"/>
      <c r="AW74" s="35"/>
      <c r="AX74" s="35"/>
      <c r="AY74" s="35"/>
      <c r="AZ74" s="35">
        <v>1</v>
      </c>
      <c r="BA74" s="39">
        <f t="shared" si="1"/>
        <v>6</v>
      </c>
    </row>
    <row r="75" spans="1:53" x14ac:dyDescent="0.3">
      <c r="B75" s="36" t="s">
        <v>983</v>
      </c>
      <c r="M75" s="35"/>
      <c r="N75" s="35"/>
      <c r="O75" s="35"/>
      <c r="P75" s="35">
        <v>1</v>
      </c>
      <c r="Q75" s="35"/>
      <c r="R75" s="35"/>
      <c r="S75" s="35"/>
      <c r="T75" s="35"/>
      <c r="U75" s="35"/>
      <c r="V75" s="35"/>
      <c r="W75" s="35"/>
      <c r="X75" s="35"/>
      <c r="Y75" s="35"/>
      <c r="Z75" s="35"/>
      <c r="AA75" s="35">
        <v>1</v>
      </c>
      <c r="AB75" s="35"/>
      <c r="AC75" s="35"/>
      <c r="AD75" s="35"/>
      <c r="AE75" s="35"/>
      <c r="AF75" s="35"/>
      <c r="AG75" s="35"/>
      <c r="AH75" s="35"/>
      <c r="AI75" s="35"/>
      <c r="AJ75" s="35"/>
      <c r="AK75" s="35"/>
      <c r="AL75" s="35"/>
      <c r="AM75" s="35"/>
      <c r="AN75" s="35"/>
      <c r="AO75" s="35"/>
      <c r="AP75" s="35"/>
      <c r="AQ75" s="35"/>
      <c r="AR75" s="35"/>
      <c r="AS75" s="35"/>
      <c r="AT75" s="35"/>
      <c r="AU75" s="35"/>
      <c r="AV75" s="35"/>
      <c r="AW75" s="35"/>
      <c r="AX75" s="35"/>
      <c r="AY75" s="35"/>
      <c r="AZ75" s="35"/>
      <c r="BA75" s="39">
        <f t="shared" si="1"/>
        <v>2</v>
      </c>
    </row>
    <row r="76" spans="1:53" x14ac:dyDescent="0.3">
      <c r="C76" s="45"/>
      <c r="D76" s="45"/>
      <c r="E76" s="45"/>
      <c r="F76" s="45"/>
      <c r="G76" s="45"/>
      <c r="H76" s="45"/>
      <c r="I76" s="45"/>
      <c r="J76" s="45"/>
      <c r="K76" s="45"/>
      <c r="L76" s="45"/>
    </row>
    <row r="77" spans="1:53" x14ac:dyDescent="0.3">
      <c r="C77" s="45"/>
      <c r="D77" s="45"/>
      <c r="E77" s="45"/>
      <c r="F77" s="45"/>
      <c r="G77" s="45"/>
      <c r="H77" s="45"/>
      <c r="I77" s="45"/>
      <c r="J77" s="45"/>
      <c r="K77" s="45"/>
      <c r="L77" s="45"/>
    </row>
    <row r="78" spans="1:53" x14ac:dyDescent="0.3">
      <c r="C78" s="45"/>
      <c r="D78" s="45"/>
      <c r="E78" s="45"/>
      <c r="F78" s="45"/>
      <c r="G78" s="45"/>
      <c r="H78" s="45"/>
      <c r="I78" s="45"/>
      <c r="J78" s="45"/>
      <c r="K78" s="45"/>
      <c r="L78" s="45"/>
    </row>
    <row r="79" spans="1:53" x14ac:dyDescent="0.3">
      <c r="C79" s="45"/>
      <c r="D79" s="45"/>
      <c r="E79" s="45"/>
      <c r="F79" s="45"/>
      <c r="G79" s="45"/>
      <c r="H79" s="45"/>
      <c r="I79" s="45"/>
      <c r="J79" s="45"/>
      <c r="K79" s="45"/>
      <c r="L79" s="45"/>
    </row>
    <row r="80" spans="1:53" x14ac:dyDescent="0.3">
      <c r="C80" s="45"/>
      <c r="D80" s="45"/>
      <c r="E80" s="45"/>
      <c r="F80" s="45"/>
      <c r="G80" s="45"/>
      <c r="H80" s="45"/>
      <c r="I80" s="45"/>
      <c r="J80" s="45"/>
      <c r="K80" s="45"/>
      <c r="L80" s="45"/>
    </row>
    <row r="81" spans="3:12" x14ac:dyDescent="0.3">
      <c r="C81" s="45"/>
      <c r="D81" s="45"/>
      <c r="E81" s="45"/>
      <c r="F81" s="45"/>
      <c r="G81" s="45"/>
      <c r="H81" s="45"/>
      <c r="I81" s="45"/>
      <c r="J81" s="45"/>
      <c r="K81" s="45"/>
      <c r="L81" s="45"/>
    </row>
    <row r="82" spans="3:12" x14ac:dyDescent="0.3">
      <c r="C82" s="45"/>
      <c r="D82" s="45"/>
      <c r="E82" s="45"/>
      <c r="F82" s="45"/>
      <c r="G82" s="45"/>
      <c r="H82" s="45"/>
      <c r="I82" s="45"/>
      <c r="J82" s="45"/>
      <c r="K82" s="45"/>
      <c r="L82" s="45"/>
    </row>
    <row r="83" spans="3:12" x14ac:dyDescent="0.3">
      <c r="C83" s="45"/>
      <c r="D83" s="45"/>
      <c r="E83" s="45"/>
      <c r="F83" s="45"/>
      <c r="G83" s="45"/>
      <c r="H83" s="45"/>
      <c r="I83" s="45"/>
      <c r="J83" s="45"/>
      <c r="K83" s="45"/>
      <c r="L83" s="45"/>
    </row>
    <row r="84" spans="3:12" x14ac:dyDescent="0.3">
      <c r="C84" s="45"/>
      <c r="D84" s="45"/>
      <c r="E84" s="45"/>
      <c r="F84" s="45"/>
      <c r="G84" s="45"/>
      <c r="H84" s="45"/>
      <c r="I84" s="45"/>
      <c r="J84" s="45"/>
      <c r="K84" s="45"/>
      <c r="L84" s="45"/>
    </row>
    <row r="85" spans="3:12" x14ac:dyDescent="0.3">
      <c r="C85" s="45"/>
      <c r="D85" s="45"/>
      <c r="E85" s="45"/>
      <c r="F85" s="45"/>
      <c r="G85" s="45"/>
      <c r="H85" s="45"/>
      <c r="I85" s="45"/>
      <c r="J85" s="45"/>
      <c r="K85" s="45"/>
      <c r="L85" s="45"/>
    </row>
    <row r="86" spans="3:12" x14ac:dyDescent="0.3">
      <c r="C86" s="45"/>
      <c r="D86" s="45"/>
      <c r="E86" s="45"/>
      <c r="F86" s="45"/>
      <c r="G86" s="45"/>
      <c r="H86" s="45"/>
      <c r="I86" s="45"/>
      <c r="J86" s="45"/>
      <c r="K86" s="45"/>
      <c r="L86" s="45"/>
    </row>
    <row r="87" spans="3:12" x14ac:dyDescent="0.3">
      <c r="C87" s="45"/>
      <c r="D87" s="45"/>
      <c r="E87" s="45"/>
      <c r="F87" s="45"/>
      <c r="G87" s="45"/>
      <c r="H87" s="45"/>
      <c r="I87" s="45"/>
      <c r="J87" s="45"/>
      <c r="K87" s="45"/>
      <c r="L87" s="45"/>
    </row>
    <row r="88" spans="3:12" x14ac:dyDescent="0.3">
      <c r="C88" s="45"/>
      <c r="D88" s="45"/>
      <c r="E88" s="45"/>
      <c r="F88" s="45"/>
      <c r="G88" s="45"/>
      <c r="H88" s="45"/>
      <c r="I88" s="45"/>
      <c r="J88" s="45"/>
      <c r="K88" s="45"/>
      <c r="L88" s="45"/>
    </row>
    <row r="89" spans="3:12" x14ac:dyDescent="0.3">
      <c r="C89" s="45"/>
      <c r="D89" s="45"/>
      <c r="E89" s="45"/>
      <c r="F89" s="45"/>
      <c r="G89" s="45"/>
      <c r="H89" s="45"/>
      <c r="I89" s="45"/>
      <c r="J89" s="45"/>
      <c r="K89" s="45"/>
      <c r="L89" s="45"/>
    </row>
    <row r="90" spans="3:12" x14ac:dyDescent="0.3">
      <c r="C90" s="45"/>
      <c r="D90" s="45"/>
      <c r="E90" s="45"/>
      <c r="F90" s="45"/>
      <c r="G90" s="45"/>
      <c r="H90" s="45"/>
      <c r="I90" s="45"/>
      <c r="J90" s="45"/>
      <c r="K90" s="45"/>
      <c r="L90" s="45"/>
    </row>
    <row r="91" spans="3:12" x14ac:dyDescent="0.3">
      <c r="C91" s="45"/>
      <c r="D91" s="45"/>
      <c r="E91" s="45"/>
      <c r="F91" s="45"/>
      <c r="G91" s="45"/>
      <c r="H91" s="45"/>
      <c r="I91" s="45"/>
      <c r="J91" s="45"/>
      <c r="K91" s="45"/>
      <c r="L91" s="45"/>
    </row>
    <row r="92" spans="3:12" x14ac:dyDescent="0.3">
      <c r="C92" s="45"/>
      <c r="D92" s="45"/>
      <c r="E92" s="45"/>
      <c r="F92" s="45"/>
      <c r="G92" s="45"/>
      <c r="H92" s="45"/>
      <c r="I92" s="45"/>
      <c r="J92" s="45"/>
      <c r="K92" s="45"/>
      <c r="L92" s="45"/>
    </row>
    <row r="93" spans="3:12" x14ac:dyDescent="0.3">
      <c r="C93" s="45"/>
      <c r="D93" s="45"/>
      <c r="E93" s="45"/>
      <c r="F93" s="45"/>
      <c r="G93" s="45"/>
      <c r="H93" s="45"/>
      <c r="I93" s="45"/>
      <c r="J93" s="45"/>
      <c r="K93" s="45"/>
      <c r="L93" s="45"/>
    </row>
    <row r="94" spans="3:12" x14ac:dyDescent="0.3">
      <c r="C94" s="45"/>
      <c r="D94" s="45"/>
      <c r="E94" s="45"/>
      <c r="F94" s="45"/>
      <c r="G94" s="45"/>
      <c r="H94" s="45"/>
      <c r="I94" s="45"/>
      <c r="J94" s="45"/>
      <c r="K94" s="45"/>
      <c r="L94" s="45"/>
    </row>
    <row r="95" spans="3:12" x14ac:dyDescent="0.3">
      <c r="C95" s="45"/>
      <c r="D95" s="45"/>
      <c r="E95" s="45"/>
      <c r="F95" s="45"/>
      <c r="G95" s="45"/>
      <c r="H95" s="45"/>
      <c r="I95" s="45"/>
      <c r="J95" s="45"/>
      <c r="K95" s="45"/>
      <c r="L95" s="45"/>
    </row>
    <row r="96" spans="3:12" x14ac:dyDescent="0.3">
      <c r="C96" s="45"/>
      <c r="D96" s="45"/>
      <c r="E96" s="45"/>
      <c r="F96" s="45"/>
      <c r="G96" s="45"/>
      <c r="H96" s="45"/>
      <c r="I96" s="45"/>
      <c r="J96" s="45"/>
      <c r="K96" s="45"/>
      <c r="L96" s="45"/>
    </row>
    <row r="97" spans="3:12" x14ac:dyDescent="0.3">
      <c r="C97" s="45"/>
      <c r="D97" s="45"/>
      <c r="E97" s="45"/>
      <c r="F97" s="45"/>
      <c r="G97" s="45"/>
      <c r="H97" s="45"/>
      <c r="I97" s="45"/>
      <c r="J97" s="45"/>
      <c r="K97" s="45"/>
      <c r="L97" s="45"/>
    </row>
    <row r="98" spans="3:12" x14ac:dyDescent="0.3">
      <c r="C98" s="45"/>
      <c r="D98" s="45"/>
      <c r="E98" s="45"/>
      <c r="F98" s="45"/>
      <c r="G98" s="45"/>
      <c r="H98" s="45"/>
      <c r="I98" s="45"/>
      <c r="J98" s="45"/>
      <c r="K98" s="45"/>
      <c r="L98" s="45"/>
    </row>
    <row r="99" spans="3:12" x14ac:dyDescent="0.3">
      <c r="C99" s="45"/>
      <c r="D99" s="45"/>
      <c r="E99" s="45"/>
      <c r="F99" s="45"/>
      <c r="G99" s="45"/>
      <c r="H99" s="45"/>
      <c r="I99" s="45"/>
      <c r="J99" s="45"/>
      <c r="K99" s="45"/>
      <c r="L99" s="45"/>
    </row>
    <row r="100" spans="3:12" x14ac:dyDescent="0.3">
      <c r="C100" s="45"/>
      <c r="D100" s="45"/>
      <c r="E100" s="45"/>
      <c r="F100" s="45"/>
      <c r="G100" s="45"/>
      <c r="H100" s="45"/>
      <c r="I100" s="45"/>
      <c r="J100" s="45"/>
      <c r="K100" s="45"/>
      <c r="L100" s="45"/>
    </row>
    <row r="101" spans="3:12" x14ac:dyDescent="0.3">
      <c r="C101" s="45"/>
      <c r="D101" s="45"/>
      <c r="E101" s="45"/>
      <c r="F101" s="45"/>
      <c r="G101" s="45"/>
      <c r="H101" s="45"/>
      <c r="I101" s="45"/>
      <c r="J101" s="45"/>
      <c r="K101" s="45"/>
      <c r="L101" s="45"/>
    </row>
    <row r="102" spans="3:12" x14ac:dyDescent="0.3">
      <c r="C102" s="45"/>
      <c r="D102" s="45"/>
      <c r="E102" s="45"/>
      <c r="F102" s="45"/>
      <c r="G102" s="45"/>
      <c r="H102" s="45"/>
      <c r="I102" s="45"/>
      <c r="J102" s="45"/>
      <c r="K102" s="45"/>
      <c r="L102" s="45"/>
    </row>
    <row r="103" spans="3:12" x14ac:dyDescent="0.3">
      <c r="C103" s="45"/>
      <c r="D103" s="45"/>
      <c r="E103" s="45"/>
      <c r="F103" s="45"/>
      <c r="G103" s="45"/>
      <c r="H103" s="45"/>
      <c r="I103" s="45"/>
      <c r="J103" s="45"/>
      <c r="K103" s="45"/>
      <c r="L103" s="45"/>
    </row>
    <row r="104" spans="3:12" x14ac:dyDescent="0.3">
      <c r="C104" s="45"/>
      <c r="D104" s="45"/>
      <c r="E104" s="45"/>
      <c r="F104" s="45"/>
      <c r="G104" s="45"/>
      <c r="H104" s="45"/>
      <c r="I104" s="45"/>
      <c r="J104" s="45"/>
      <c r="K104" s="45"/>
      <c r="L104" s="45"/>
    </row>
    <row r="105" spans="3:12" x14ac:dyDescent="0.3">
      <c r="C105" s="45"/>
      <c r="D105" s="45"/>
      <c r="E105" s="45"/>
      <c r="F105" s="45"/>
      <c r="G105" s="45"/>
      <c r="H105" s="45"/>
      <c r="I105" s="45"/>
      <c r="J105" s="45"/>
      <c r="K105" s="45"/>
      <c r="L105" s="45"/>
    </row>
    <row r="106" spans="3:12" x14ac:dyDescent="0.3">
      <c r="C106" s="45"/>
      <c r="D106" s="45"/>
      <c r="E106" s="45"/>
      <c r="F106" s="45"/>
      <c r="G106" s="45"/>
      <c r="H106" s="45"/>
      <c r="I106" s="45"/>
      <c r="J106" s="45"/>
      <c r="K106" s="45"/>
      <c r="L106" s="45"/>
    </row>
    <row r="107" spans="3:12" x14ac:dyDescent="0.3">
      <c r="C107" s="45"/>
      <c r="D107" s="45"/>
      <c r="E107" s="45"/>
      <c r="F107" s="45"/>
      <c r="G107" s="45"/>
      <c r="H107" s="45"/>
      <c r="I107" s="45"/>
      <c r="J107" s="45"/>
      <c r="K107" s="45"/>
      <c r="L107" s="45"/>
    </row>
    <row r="108" spans="3:12" x14ac:dyDescent="0.3">
      <c r="C108" s="45"/>
      <c r="D108" s="45"/>
      <c r="E108" s="45"/>
      <c r="F108" s="45"/>
      <c r="G108" s="45"/>
      <c r="H108" s="45"/>
      <c r="I108" s="45"/>
      <c r="J108" s="45"/>
      <c r="K108" s="45"/>
      <c r="L108" s="45"/>
    </row>
    <row r="109" spans="3:12" x14ac:dyDescent="0.3">
      <c r="C109" s="45"/>
      <c r="D109" s="45"/>
      <c r="E109" s="45"/>
      <c r="F109" s="45"/>
      <c r="G109" s="45"/>
      <c r="H109" s="45"/>
      <c r="I109" s="45"/>
      <c r="J109" s="45"/>
      <c r="K109" s="45"/>
      <c r="L109" s="45"/>
    </row>
    <row r="110" spans="3:12" x14ac:dyDescent="0.3">
      <c r="C110" s="45"/>
      <c r="D110" s="45"/>
      <c r="E110" s="45"/>
      <c r="F110" s="45"/>
      <c r="G110" s="45"/>
      <c r="H110" s="45"/>
      <c r="I110" s="45"/>
      <c r="J110" s="45"/>
      <c r="K110" s="45"/>
      <c r="L110" s="45"/>
    </row>
    <row r="111" spans="3:12" x14ac:dyDescent="0.3">
      <c r="C111" s="45"/>
      <c r="D111" s="45"/>
      <c r="E111" s="45"/>
      <c r="F111" s="45"/>
      <c r="G111" s="45"/>
      <c r="H111" s="45"/>
      <c r="I111" s="45"/>
      <c r="J111" s="45"/>
      <c r="K111" s="45"/>
      <c r="L111" s="45"/>
    </row>
    <row r="112" spans="3:12" x14ac:dyDescent="0.3">
      <c r="C112" s="45"/>
      <c r="D112" s="45"/>
      <c r="E112" s="45"/>
      <c r="F112" s="45"/>
      <c r="G112" s="45"/>
      <c r="H112" s="45"/>
      <c r="I112" s="45"/>
      <c r="J112" s="45"/>
      <c r="K112" s="45"/>
      <c r="L112" s="45"/>
    </row>
    <row r="113" spans="3:12" x14ac:dyDescent="0.3">
      <c r="C113" s="45"/>
      <c r="D113" s="45"/>
      <c r="E113" s="45"/>
      <c r="F113" s="45"/>
      <c r="G113" s="45"/>
      <c r="H113" s="45"/>
      <c r="I113" s="45"/>
      <c r="J113" s="45"/>
      <c r="K113" s="45"/>
      <c r="L113" s="45"/>
    </row>
    <row r="114" spans="3:12" x14ac:dyDescent="0.3">
      <c r="C114" s="45"/>
      <c r="D114" s="45"/>
      <c r="E114" s="45"/>
      <c r="F114" s="45"/>
      <c r="G114" s="45"/>
      <c r="H114" s="45"/>
      <c r="I114" s="45"/>
      <c r="J114" s="45"/>
      <c r="K114" s="45"/>
      <c r="L114" s="45"/>
    </row>
    <row r="115" spans="3:12" x14ac:dyDescent="0.3">
      <c r="C115" s="45"/>
      <c r="D115" s="45"/>
      <c r="E115" s="45"/>
      <c r="F115" s="45"/>
      <c r="G115" s="45"/>
      <c r="H115" s="45"/>
      <c r="I115" s="45"/>
      <c r="J115" s="45"/>
      <c r="K115" s="45"/>
      <c r="L115" s="45"/>
    </row>
    <row r="116" spans="3:12" x14ac:dyDescent="0.3">
      <c r="C116" s="45"/>
      <c r="D116" s="45"/>
      <c r="E116" s="45"/>
      <c r="F116" s="45"/>
      <c r="G116" s="45"/>
      <c r="H116" s="45"/>
      <c r="I116" s="45"/>
      <c r="J116" s="45"/>
      <c r="K116" s="45"/>
      <c r="L116" s="45"/>
    </row>
    <row r="117" spans="3:12" x14ac:dyDescent="0.3">
      <c r="C117" s="45"/>
      <c r="D117" s="45"/>
      <c r="E117" s="45"/>
      <c r="F117" s="45"/>
      <c r="G117" s="45"/>
      <c r="H117" s="45"/>
      <c r="I117" s="45"/>
      <c r="J117" s="45"/>
      <c r="K117" s="45"/>
      <c r="L117" s="45"/>
    </row>
    <row r="118" spans="3:12" x14ac:dyDescent="0.3">
      <c r="C118" s="45"/>
      <c r="D118" s="45"/>
      <c r="E118" s="45"/>
      <c r="F118" s="45"/>
      <c r="G118" s="45"/>
      <c r="H118" s="45"/>
      <c r="I118" s="45"/>
      <c r="J118" s="45"/>
      <c r="K118" s="45"/>
      <c r="L118" s="45"/>
    </row>
    <row r="119" spans="3:12" x14ac:dyDescent="0.3">
      <c r="C119" s="45"/>
      <c r="D119" s="45"/>
      <c r="E119" s="45"/>
      <c r="F119" s="45"/>
      <c r="G119" s="45"/>
      <c r="H119" s="45"/>
      <c r="I119" s="45"/>
      <c r="J119" s="45"/>
      <c r="K119" s="45"/>
      <c r="L119" s="45"/>
    </row>
    <row r="120" spans="3:12" x14ac:dyDescent="0.3">
      <c r="C120" s="45"/>
      <c r="D120" s="45"/>
      <c r="E120" s="45"/>
      <c r="F120" s="45"/>
      <c r="G120" s="45"/>
      <c r="H120" s="45"/>
      <c r="I120" s="45"/>
      <c r="J120" s="45"/>
      <c r="K120" s="45"/>
      <c r="L120" s="45"/>
    </row>
    <row r="121" spans="3:12" x14ac:dyDescent="0.3">
      <c r="C121" s="45"/>
      <c r="D121" s="45"/>
      <c r="E121" s="45"/>
      <c r="F121" s="45"/>
      <c r="G121" s="45"/>
      <c r="H121" s="45"/>
      <c r="I121" s="45"/>
      <c r="J121" s="45"/>
      <c r="K121" s="45"/>
      <c r="L121" s="45"/>
    </row>
    <row r="122" spans="3:12" x14ac:dyDescent="0.3">
      <c r="C122" s="45"/>
      <c r="D122" s="45"/>
      <c r="E122" s="45"/>
      <c r="F122" s="45"/>
      <c r="G122" s="45"/>
      <c r="H122" s="45"/>
      <c r="I122" s="45"/>
      <c r="J122" s="45"/>
      <c r="K122" s="45"/>
      <c r="L122" s="45"/>
    </row>
    <row r="123" spans="3:12" x14ac:dyDescent="0.3">
      <c r="C123" s="45"/>
      <c r="D123" s="45"/>
      <c r="E123" s="45"/>
      <c r="F123" s="45"/>
      <c r="G123" s="45"/>
      <c r="H123" s="45"/>
      <c r="I123" s="45"/>
      <c r="J123" s="45"/>
      <c r="K123" s="45"/>
      <c r="L123" s="45"/>
    </row>
    <row r="124" spans="3:12" x14ac:dyDescent="0.3">
      <c r="C124" s="45"/>
      <c r="D124" s="45"/>
      <c r="E124" s="45"/>
      <c r="F124" s="45"/>
      <c r="G124" s="45"/>
      <c r="H124" s="45"/>
      <c r="I124" s="45"/>
      <c r="J124" s="45"/>
      <c r="K124" s="45"/>
      <c r="L124" s="45"/>
    </row>
    <row r="125" spans="3:12" x14ac:dyDescent="0.3">
      <c r="C125" s="45"/>
      <c r="D125" s="45"/>
      <c r="E125" s="45"/>
      <c r="F125" s="45"/>
      <c r="G125" s="45"/>
      <c r="H125" s="45"/>
      <c r="I125" s="45"/>
      <c r="J125" s="45"/>
      <c r="K125" s="45"/>
      <c r="L125" s="45"/>
    </row>
    <row r="126" spans="3:12" x14ac:dyDescent="0.3">
      <c r="C126" s="45"/>
      <c r="D126" s="45"/>
      <c r="E126" s="45"/>
      <c r="F126" s="45"/>
      <c r="G126" s="45"/>
      <c r="H126" s="45"/>
      <c r="I126" s="45"/>
      <c r="J126" s="45"/>
      <c r="K126" s="45"/>
      <c r="L126" s="45"/>
    </row>
    <row r="127" spans="3:12" x14ac:dyDescent="0.3">
      <c r="C127" s="45"/>
      <c r="D127" s="45"/>
      <c r="E127" s="45"/>
      <c r="F127" s="45"/>
      <c r="G127" s="45"/>
      <c r="H127" s="45"/>
      <c r="I127" s="45"/>
      <c r="J127" s="45"/>
      <c r="K127" s="45"/>
      <c r="L127" s="45"/>
    </row>
    <row r="128" spans="3:12" x14ac:dyDescent="0.3">
      <c r="C128" s="45"/>
      <c r="D128" s="45"/>
      <c r="E128" s="45"/>
      <c r="F128" s="45"/>
      <c r="G128" s="45"/>
      <c r="H128" s="45"/>
      <c r="I128" s="45"/>
      <c r="J128" s="45"/>
      <c r="K128" s="45"/>
      <c r="L128" s="45"/>
    </row>
    <row r="129" spans="3:12" x14ac:dyDescent="0.3">
      <c r="C129" s="45"/>
      <c r="D129" s="45"/>
      <c r="E129" s="45"/>
      <c r="F129" s="45"/>
      <c r="G129" s="45"/>
      <c r="H129" s="45"/>
      <c r="I129" s="45"/>
      <c r="J129" s="45"/>
      <c r="K129" s="45"/>
      <c r="L129" s="45"/>
    </row>
    <row r="130" spans="3:12" x14ac:dyDescent="0.3">
      <c r="C130" s="45"/>
      <c r="D130" s="45"/>
      <c r="E130" s="45"/>
      <c r="F130" s="45"/>
      <c r="G130" s="45"/>
      <c r="H130" s="45"/>
      <c r="I130" s="45"/>
      <c r="J130" s="45"/>
      <c r="K130" s="45"/>
      <c r="L130" s="45"/>
    </row>
    <row r="131" spans="3:12" x14ac:dyDescent="0.3">
      <c r="C131" s="45"/>
      <c r="D131" s="45"/>
      <c r="E131" s="45"/>
      <c r="F131" s="45"/>
      <c r="G131" s="45"/>
      <c r="H131" s="45"/>
      <c r="I131" s="45"/>
      <c r="J131" s="45"/>
      <c r="K131" s="45"/>
      <c r="L131" s="45"/>
    </row>
    <row r="132" spans="3:12" x14ac:dyDescent="0.3">
      <c r="C132" s="45"/>
      <c r="D132" s="45"/>
      <c r="E132" s="45"/>
      <c r="F132" s="45"/>
      <c r="G132" s="45"/>
      <c r="H132" s="45"/>
      <c r="I132" s="45"/>
      <c r="J132" s="45"/>
      <c r="K132" s="45"/>
      <c r="L132" s="45"/>
    </row>
    <row r="133" spans="3:12" x14ac:dyDescent="0.3">
      <c r="C133" s="45"/>
      <c r="D133" s="45"/>
      <c r="E133" s="45"/>
      <c r="F133" s="45"/>
      <c r="G133" s="45"/>
      <c r="H133" s="45"/>
      <c r="I133" s="45"/>
      <c r="J133" s="45"/>
      <c r="K133" s="45"/>
      <c r="L133" s="45"/>
    </row>
    <row r="134" spans="3:12" x14ac:dyDescent="0.3">
      <c r="C134" s="45"/>
      <c r="D134" s="45"/>
      <c r="E134" s="45"/>
      <c r="F134" s="45"/>
      <c r="G134" s="45"/>
      <c r="H134" s="45"/>
      <c r="I134" s="45"/>
      <c r="J134" s="45"/>
      <c r="K134" s="45"/>
      <c r="L134" s="45"/>
    </row>
    <row r="135" spans="3:12" x14ac:dyDescent="0.3">
      <c r="C135" s="45"/>
      <c r="D135" s="45"/>
      <c r="E135" s="45"/>
      <c r="F135" s="45"/>
      <c r="G135" s="45"/>
      <c r="H135" s="45"/>
      <c r="I135" s="45"/>
      <c r="J135" s="45"/>
      <c r="K135" s="45"/>
      <c r="L135" s="45"/>
    </row>
    <row r="136" spans="3:12" x14ac:dyDescent="0.3">
      <c r="C136" s="45"/>
      <c r="D136" s="45"/>
      <c r="E136" s="45"/>
      <c r="F136" s="45"/>
      <c r="G136" s="45"/>
      <c r="H136" s="45"/>
      <c r="I136" s="45"/>
      <c r="J136" s="45"/>
      <c r="K136" s="45"/>
      <c r="L136" s="45"/>
    </row>
    <row r="137" spans="3:12" x14ac:dyDescent="0.3">
      <c r="C137" s="45"/>
      <c r="D137" s="45"/>
      <c r="E137" s="45"/>
      <c r="F137" s="45"/>
      <c r="G137" s="45"/>
      <c r="H137" s="45"/>
      <c r="I137" s="45"/>
      <c r="J137" s="45"/>
      <c r="K137" s="45"/>
      <c r="L137" s="45"/>
    </row>
    <row r="138" spans="3:12" x14ac:dyDescent="0.3">
      <c r="C138" s="45"/>
      <c r="D138" s="45"/>
      <c r="E138" s="45"/>
      <c r="F138" s="45"/>
      <c r="G138" s="45"/>
      <c r="H138" s="45"/>
      <c r="I138" s="45"/>
      <c r="J138" s="45"/>
      <c r="K138" s="45"/>
      <c r="L138" s="45"/>
    </row>
    <row r="139" spans="3:12" x14ac:dyDescent="0.3">
      <c r="C139" s="45"/>
      <c r="D139" s="45"/>
      <c r="E139" s="45"/>
      <c r="F139" s="45"/>
      <c r="G139" s="45"/>
      <c r="H139" s="45"/>
      <c r="I139" s="45"/>
      <c r="J139" s="45"/>
      <c r="K139" s="45"/>
      <c r="L139" s="45"/>
    </row>
    <row r="140" spans="3:12" x14ac:dyDescent="0.3">
      <c r="C140" s="45"/>
      <c r="D140" s="45"/>
      <c r="E140" s="45"/>
      <c r="F140" s="45"/>
      <c r="G140" s="45"/>
      <c r="H140" s="45"/>
      <c r="I140" s="45"/>
      <c r="J140" s="45"/>
      <c r="K140" s="45"/>
      <c r="L140" s="45"/>
    </row>
    <row r="141" spans="3:12" x14ac:dyDescent="0.3">
      <c r="C141" s="45"/>
      <c r="D141" s="45"/>
      <c r="E141" s="45"/>
      <c r="F141" s="45"/>
      <c r="G141" s="45"/>
      <c r="H141" s="45"/>
      <c r="I141" s="45"/>
      <c r="J141" s="45"/>
      <c r="K141" s="45"/>
      <c r="L141" s="45"/>
    </row>
    <row r="142" spans="3:12" x14ac:dyDescent="0.3">
      <c r="C142" s="45"/>
      <c r="D142" s="45"/>
      <c r="E142" s="45"/>
      <c r="F142" s="45"/>
      <c r="G142" s="45"/>
      <c r="H142" s="45"/>
      <c r="I142" s="45"/>
      <c r="J142" s="45"/>
      <c r="K142" s="45"/>
      <c r="L142" s="45"/>
    </row>
    <row r="143" spans="3:12" x14ac:dyDescent="0.3">
      <c r="C143" s="45"/>
      <c r="D143" s="45"/>
      <c r="E143" s="45"/>
      <c r="F143" s="45"/>
      <c r="G143" s="45"/>
      <c r="H143" s="45"/>
      <c r="I143" s="45"/>
      <c r="J143" s="45"/>
      <c r="K143" s="45"/>
      <c r="L143" s="45"/>
    </row>
    <row r="144" spans="3:12" x14ac:dyDescent="0.3">
      <c r="C144" s="45"/>
      <c r="D144" s="45"/>
      <c r="E144" s="45"/>
      <c r="F144" s="45"/>
      <c r="G144" s="45"/>
      <c r="H144" s="45"/>
      <c r="I144" s="45"/>
      <c r="J144" s="45"/>
      <c r="K144" s="45"/>
      <c r="L144" s="45"/>
    </row>
    <row r="145" spans="3:12" x14ac:dyDescent="0.3">
      <c r="C145" s="45"/>
      <c r="D145" s="45"/>
      <c r="E145" s="45"/>
      <c r="F145" s="45"/>
      <c r="G145" s="45"/>
      <c r="H145" s="45"/>
      <c r="I145" s="45"/>
      <c r="J145" s="45"/>
      <c r="K145" s="45"/>
      <c r="L145" s="45"/>
    </row>
    <row r="146" spans="3:12" x14ac:dyDescent="0.3">
      <c r="C146" s="45"/>
      <c r="D146" s="45"/>
      <c r="E146" s="45"/>
      <c r="F146" s="45"/>
      <c r="G146" s="45"/>
      <c r="H146" s="45"/>
      <c r="I146" s="45"/>
      <c r="J146" s="45"/>
      <c r="K146" s="45"/>
      <c r="L146" s="45"/>
    </row>
    <row r="147" spans="3:12" x14ac:dyDescent="0.3">
      <c r="C147" s="45"/>
      <c r="D147" s="45"/>
      <c r="E147" s="45"/>
      <c r="F147" s="45"/>
      <c r="G147" s="45"/>
      <c r="H147" s="45"/>
      <c r="I147" s="45"/>
      <c r="J147" s="45"/>
      <c r="K147" s="45"/>
      <c r="L147" s="45"/>
    </row>
    <row r="148" spans="3:12" x14ac:dyDescent="0.3">
      <c r="C148" s="45"/>
      <c r="D148" s="45"/>
      <c r="E148" s="45"/>
      <c r="F148" s="45"/>
      <c r="G148" s="45"/>
      <c r="H148" s="45"/>
      <c r="I148" s="45"/>
      <c r="J148" s="45"/>
      <c r="K148" s="45"/>
      <c r="L148" s="45"/>
    </row>
    <row r="149" spans="3:12" x14ac:dyDescent="0.3">
      <c r="C149" s="45"/>
      <c r="D149" s="45"/>
      <c r="E149" s="45"/>
      <c r="F149" s="45"/>
      <c r="G149" s="45"/>
      <c r="H149" s="45"/>
      <c r="I149" s="45"/>
      <c r="J149" s="45"/>
      <c r="K149" s="45"/>
      <c r="L149" s="45"/>
    </row>
    <row r="150" spans="3:12" x14ac:dyDescent="0.3">
      <c r="C150" s="45"/>
      <c r="D150" s="45"/>
      <c r="E150" s="45"/>
      <c r="F150" s="45"/>
      <c r="G150" s="45"/>
      <c r="H150" s="45"/>
      <c r="I150" s="45"/>
      <c r="J150" s="45"/>
      <c r="K150" s="45"/>
      <c r="L150" s="45"/>
    </row>
    <row r="151" spans="3:12" x14ac:dyDescent="0.3">
      <c r="C151" s="45"/>
      <c r="D151" s="45"/>
      <c r="E151" s="45"/>
      <c r="F151" s="45"/>
      <c r="G151" s="45"/>
      <c r="H151" s="45"/>
      <c r="I151" s="45"/>
      <c r="J151" s="45"/>
      <c r="K151" s="45"/>
      <c r="L151" s="45"/>
    </row>
    <row r="152" spans="3:12" x14ac:dyDescent="0.3">
      <c r="C152" s="45"/>
      <c r="D152" s="45"/>
      <c r="E152" s="45"/>
      <c r="F152" s="45"/>
      <c r="G152" s="45"/>
      <c r="H152" s="45"/>
      <c r="I152" s="45"/>
      <c r="J152" s="45"/>
      <c r="K152" s="45"/>
      <c r="L152" s="45"/>
    </row>
    <row r="153" spans="3:12" x14ac:dyDescent="0.3">
      <c r="C153" s="45"/>
      <c r="D153" s="45"/>
      <c r="E153" s="45"/>
      <c r="F153" s="45"/>
      <c r="G153" s="45"/>
      <c r="H153" s="45"/>
      <c r="I153" s="45"/>
      <c r="J153" s="45"/>
      <c r="K153" s="45"/>
      <c r="L153" s="45"/>
    </row>
    <row r="154" spans="3:12" x14ac:dyDescent="0.3">
      <c r="C154" s="45"/>
      <c r="D154" s="45"/>
      <c r="E154" s="45"/>
      <c r="F154" s="45"/>
      <c r="G154" s="45"/>
      <c r="H154" s="45"/>
      <c r="I154" s="45"/>
      <c r="J154" s="45"/>
      <c r="K154" s="45"/>
      <c r="L154" s="45"/>
    </row>
    <row r="155" spans="3:12" x14ac:dyDescent="0.3">
      <c r="C155" s="45"/>
      <c r="D155" s="45"/>
      <c r="E155" s="45"/>
      <c r="F155" s="45"/>
      <c r="G155" s="45"/>
      <c r="H155" s="45"/>
      <c r="I155" s="45"/>
      <c r="J155" s="45"/>
      <c r="K155" s="45"/>
      <c r="L155" s="45"/>
    </row>
    <row r="156" spans="3:12" x14ac:dyDescent="0.3">
      <c r="C156" s="45"/>
      <c r="D156" s="45"/>
      <c r="E156" s="45"/>
      <c r="F156" s="45"/>
      <c r="G156" s="45"/>
      <c r="H156" s="45"/>
      <c r="I156" s="45"/>
      <c r="J156" s="45"/>
      <c r="K156" s="45"/>
      <c r="L156" s="45"/>
    </row>
    <row r="157" spans="3:12" x14ac:dyDescent="0.3">
      <c r="C157" s="45"/>
      <c r="D157" s="45"/>
      <c r="E157" s="45"/>
      <c r="F157" s="45"/>
      <c r="G157" s="45"/>
      <c r="H157" s="45"/>
      <c r="I157" s="45"/>
      <c r="J157" s="45"/>
      <c r="K157" s="45"/>
      <c r="L157" s="45"/>
    </row>
    <row r="158" spans="3:12" x14ac:dyDescent="0.3">
      <c r="C158" s="45"/>
      <c r="D158" s="45"/>
      <c r="E158" s="45"/>
      <c r="F158" s="45"/>
      <c r="G158" s="45"/>
      <c r="H158" s="45"/>
      <c r="I158" s="45"/>
      <c r="J158" s="45"/>
      <c r="K158" s="45"/>
      <c r="L158" s="45"/>
    </row>
    <row r="159" spans="3:12" x14ac:dyDescent="0.3">
      <c r="C159" s="45"/>
      <c r="D159" s="45"/>
      <c r="E159" s="45"/>
      <c r="F159" s="45"/>
      <c r="G159" s="45"/>
      <c r="H159" s="45"/>
      <c r="I159" s="45"/>
      <c r="J159" s="45"/>
      <c r="K159" s="45"/>
      <c r="L159" s="45"/>
    </row>
    <row r="160" spans="3:12" x14ac:dyDescent="0.3">
      <c r="C160" s="45"/>
      <c r="D160" s="45"/>
      <c r="E160" s="45"/>
      <c r="F160" s="45"/>
      <c r="G160" s="45"/>
      <c r="H160" s="45"/>
      <c r="I160" s="45"/>
      <c r="J160" s="45"/>
      <c r="K160" s="45"/>
      <c r="L160" s="45"/>
    </row>
    <row r="161" spans="3:12" x14ac:dyDescent="0.3">
      <c r="C161" s="45"/>
      <c r="D161" s="45"/>
      <c r="E161" s="45"/>
      <c r="F161" s="45"/>
      <c r="G161" s="45"/>
      <c r="H161" s="45"/>
      <c r="I161" s="45"/>
      <c r="J161" s="45"/>
      <c r="K161" s="45"/>
      <c r="L161" s="45"/>
    </row>
    <row r="162" spans="3:12" x14ac:dyDescent="0.3">
      <c r="C162" s="45"/>
      <c r="D162" s="45"/>
      <c r="E162" s="45"/>
      <c r="F162" s="45"/>
      <c r="G162" s="45"/>
      <c r="H162" s="45"/>
      <c r="I162" s="45"/>
      <c r="J162" s="45"/>
      <c r="K162" s="45"/>
      <c r="L162" s="45"/>
    </row>
    <row r="163" spans="3:12" x14ac:dyDescent="0.3">
      <c r="C163" s="45"/>
      <c r="D163" s="45"/>
      <c r="E163" s="45"/>
      <c r="F163" s="45"/>
      <c r="G163" s="45"/>
      <c r="H163" s="45"/>
      <c r="I163" s="45"/>
      <c r="J163" s="45"/>
      <c r="K163" s="45"/>
      <c r="L163" s="45"/>
    </row>
    <row r="164" spans="3:12" x14ac:dyDescent="0.3">
      <c r="C164" s="45"/>
      <c r="D164" s="45"/>
      <c r="E164" s="45"/>
      <c r="F164" s="45"/>
      <c r="G164" s="45"/>
      <c r="H164" s="45"/>
      <c r="I164" s="45"/>
      <c r="J164" s="45"/>
      <c r="K164" s="45"/>
      <c r="L164" s="45"/>
    </row>
    <row r="165" spans="3:12" x14ac:dyDescent="0.3">
      <c r="C165" s="45"/>
      <c r="D165" s="45"/>
      <c r="E165" s="45"/>
      <c r="F165" s="45"/>
      <c r="G165" s="45"/>
      <c r="H165" s="45"/>
      <c r="I165" s="45"/>
      <c r="J165" s="45"/>
      <c r="K165" s="45"/>
      <c r="L165" s="45"/>
    </row>
    <row r="166" spans="3:12" x14ac:dyDescent="0.3">
      <c r="C166" s="45"/>
      <c r="D166" s="45"/>
      <c r="E166" s="45"/>
      <c r="F166" s="45"/>
      <c r="G166" s="45"/>
      <c r="H166" s="45"/>
      <c r="I166" s="45"/>
      <c r="J166" s="45"/>
      <c r="K166" s="45"/>
      <c r="L166" s="45"/>
    </row>
    <row r="167" spans="3:12" x14ac:dyDescent="0.3">
      <c r="C167" s="45"/>
      <c r="D167" s="45"/>
      <c r="E167" s="45"/>
      <c r="F167" s="45"/>
      <c r="G167" s="45"/>
      <c r="H167" s="45"/>
      <c r="I167" s="45"/>
      <c r="J167" s="45"/>
      <c r="K167" s="45"/>
      <c r="L167" s="45"/>
    </row>
    <row r="168" spans="3:12" x14ac:dyDescent="0.3">
      <c r="C168" s="45"/>
      <c r="D168" s="45"/>
      <c r="E168" s="45"/>
      <c r="F168" s="45"/>
      <c r="G168" s="45"/>
      <c r="H168" s="45"/>
      <c r="I168" s="45"/>
      <c r="J168" s="45"/>
      <c r="K168" s="45"/>
      <c r="L168" s="45"/>
    </row>
    <row r="169" spans="3:12" x14ac:dyDescent="0.3">
      <c r="C169" s="45"/>
      <c r="D169" s="45"/>
      <c r="E169" s="45"/>
      <c r="F169" s="45"/>
      <c r="G169" s="45"/>
      <c r="H169" s="45"/>
      <c r="I169" s="45"/>
      <c r="J169" s="45"/>
      <c r="K169" s="45"/>
      <c r="L169" s="45"/>
    </row>
    <row r="170" spans="3:12" x14ac:dyDescent="0.3">
      <c r="C170" s="45"/>
      <c r="D170" s="45"/>
      <c r="E170" s="45"/>
      <c r="F170" s="45"/>
      <c r="G170" s="45"/>
      <c r="H170" s="45"/>
      <c r="I170" s="45"/>
      <c r="J170" s="45"/>
      <c r="K170" s="45"/>
      <c r="L170" s="45"/>
    </row>
    <row r="171" spans="3:12" x14ac:dyDescent="0.3">
      <c r="C171" s="45"/>
      <c r="D171" s="45"/>
      <c r="E171" s="45"/>
      <c r="F171" s="45"/>
      <c r="G171" s="45"/>
      <c r="H171" s="45"/>
      <c r="I171" s="45"/>
      <c r="J171" s="45"/>
      <c r="K171" s="45"/>
      <c r="L171" s="45"/>
    </row>
    <row r="172" spans="3:12" x14ac:dyDescent="0.3">
      <c r="C172" s="45"/>
      <c r="D172" s="45"/>
      <c r="E172" s="45"/>
      <c r="F172" s="45"/>
      <c r="G172" s="45"/>
      <c r="H172" s="45"/>
      <c r="I172" s="45"/>
      <c r="J172" s="45"/>
      <c r="K172" s="45"/>
      <c r="L172" s="45"/>
    </row>
    <row r="173" spans="3:12" x14ac:dyDescent="0.3">
      <c r="C173" s="45"/>
      <c r="D173" s="45"/>
      <c r="E173" s="45"/>
      <c r="F173" s="45"/>
      <c r="G173" s="45"/>
      <c r="H173" s="45"/>
      <c r="I173" s="45"/>
      <c r="J173" s="45"/>
      <c r="K173" s="45"/>
      <c r="L173" s="45"/>
    </row>
    <row r="174" spans="3:12" x14ac:dyDescent="0.3">
      <c r="C174" s="45"/>
      <c r="D174" s="45"/>
      <c r="E174" s="45"/>
      <c r="F174" s="45"/>
      <c r="G174" s="45"/>
      <c r="H174" s="45"/>
      <c r="I174" s="45"/>
      <c r="J174" s="45"/>
      <c r="K174" s="45"/>
      <c r="L174" s="45"/>
    </row>
    <row r="175" spans="3:12" x14ac:dyDescent="0.3">
      <c r="C175" s="45"/>
      <c r="D175" s="45"/>
      <c r="E175" s="45"/>
      <c r="F175" s="45"/>
      <c r="G175" s="45"/>
      <c r="H175" s="45"/>
      <c r="I175" s="45"/>
      <c r="J175" s="45"/>
      <c r="K175" s="45"/>
      <c r="L175" s="45"/>
    </row>
    <row r="176" spans="3:12" x14ac:dyDescent="0.3">
      <c r="C176" s="45"/>
      <c r="D176" s="45"/>
      <c r="E176" s="45"/>
      <c r="F176" s="45"/>
      <c r="G176" s="45"/>
      <c r="H176" s="45"/>
      <c r="I176" s="45"/>
      <c r="J176" s="45"/>
      <c r="K176" s="45"/>
      <c r="L176" s="45"/>
    </row>
    <row r="177" spans="3:12" x14ac:dyDescent="0.3">
      <c r="C177" s="45"/>
      <c r="D177" s="45"/>
      <c r="E177" s="45"/>
      <c r="F177" s="45"/>
      <c r="G177" s="45"/>
      <c r="H177" s="45"/>
      <c r="I177" s="45"/>
      <c r="J177" s="45"/>
      <c r="K177" s="45"/>
      <c r="L177" s="45"/>
    </row>
    <row r="178" spans="3:12" x14ac:dyDescent="0.3">
      <c r="C178" s="45"/>
      <c r="D178" s="45"/>
      <c r="E178" s="45"/>
      <c r="F178" s="45"/>
      <c r="G178" s="45"/>
      <c r="H178" s="45"/>
      <c r="I178" s="45"/>
      <c r="J178" s="45"/>
      <c r="K178" s="45"/>
      <c r="L178" s="45"/>
    </row>
    <row r="179" spans="3:12" x14ac:dyDescent="0.3">
      <c r="C179" s="45"/>
      <c r="D179" s="45"/>
      <c r="E179" s="45"/>
      <c r="F179" s="45"/>
      <c r="G179" s="45"/>
      <c r="H179" s="45"/>
      <c r="I179" s="45"/>
      <c r="J179" s="45"/>
      <c r="K179" s="45"/>
      <c r="L179" s="45"/>
    </row>
    <row r="180" spans="3:12" x14ac:dyDescent="0.3">
      <c r="C180" s="45"/>
      <c r="D180" s="45"/>
      <c r="E180" s="45"/>
      <c r="F180" s="45"/>
      <c r="G180" s="45"/>
      <c r="H180" s="45"/>
      <c r="I180" s="45"/>
      <c r="J180" s="45"/>
      <c r="K180" s="45"/>
      <c r="L180" s="45"/>
    </row>
    <row r="181" spans="3:12" x14ac:dyDescent="0.3">
      <c r="C181" s="45"/>
      <c r="D181" s="45"/>
      <c r="E181" s="45"/>
      <c r="F181" s="45"/>
      <c r="G181" s="45"/>
      <c r="H181" s="45"/>
      <c r="I181" s="45"/>
      <c r="J181" s="45"/>
      <c r="K181" s="45"/>
      <c r="L181" s="45"/>
    </row>
    <row r="182" spans="3:12" x14ac:dyDescent="0.3">
      <c r="C182" s="45"/>
      <c r="D182" s="45"/>
      <c r="E182" s="45"/>
      <c r="F182" s="45"/>
      <c r="G182" s="45"/>
      <c r="H182" s="45"/>
      <c r="I182" s="45"/>
      <c r="J182" s="45"/>
      <c r="K182" s="45"/>
      <c r="L182" s="45"/>
    </row>
    <row r="183" spans="3:12" x14ac:dyDescent="0.3">
      <c r="C183" s="45"/>
      <c r="D183" s="45"/>
      <c r="E183" s="45"/>
      <c r="F183" s="45"/>
      <c r="G183" s="45"/>
      <c r="H183" s="45"/>
      <c r="I183" s="45"/>
      <c r="J183" s="45"/>
      <c r="K183" s="45"/>
      <c r="L183" s="45"/>
    </row>
    <row r="184" spans="3:12" x14ac:dyDescent="0.3">
      <c r="C184" s="45"/>
      <c r="D184" s="45"/>
      <c r="E184" s="45"/>
      <c r="F184" s="45"/>
      <c r="G184" s="45"/>
      <c r="H184" s="45"/>
      <c r="I184" s="45"/>
      <c r="J184" s="45"/>
      <c r="K184" s="45"/>
      <c r="L184" s="45"/>
    </row>
    <row r="185" spans="3:12" x14ac:dyDescent="0.3">
      <c r="C185" s="45"/>
      <c r="D185" s="45"/>
      <c r="E185" s="45"/>
      <c r="F185" s="45"/>
      <c r="G185" s="45"/>
      <c r="H185" s="45"/>
      <c r="I185" s="45"/>
      <c r="J185" s="45"/>
      <c r="K185" s="45"/>
      <c r="L185" s="45"/>
    </row>
    <row r="186" spans="3:12" x14ac:dyDescent="0.3">
      <c r="C186" s="45"/>
      <c r="D186" s="45"/>
      <c r="E186" s="45"/>
      <c r="F186" s="45"/>
      <c r="G186" s="45"/>
      <c r="H186" s="45"/>
      <c r="I186" s="45"/>
      <c r="J186" s="45"/>
      <c r="K186" s="45"/>
      <c r="L186" s="45"/>
    </row>
    <row r="187" spans="3:12" x14ac:dyDescent="0.3">
      <c r="C187" s="45"/>
      <c r="D187" s="45"/>
      <c r="E187" s="45"/>
      <c r="F187" s="45"/>
      <c r="G187" s="45"/>
      <c r="H187" s="45"/>
      <c r="I187" s="45"/>
      <c r="J187" s="45"/>
      <c r="K187" s="45"/>
      <c r="L187" s="45"/>
    </row>
    <row r="188" spans="3:12" x14ac:dyDescent="0.3">
      <c r="C188" s="45"/>
      <c r="D188" s="45"/>
      <c r="E188" s="45"/>
      <c r="F188" s="45"/>
      <c r="G188" s="45"/>
      <c r="H188" s="45"/>
      <c r="I188" s="45"/>
      <c r="J188" s="45"/>
      <c r="K188" s="45"/>
      <c r="L188" s="45"/>
    </row>
    <row r="189" spans="3:12" x14ac:dyDescent="0.3">
      <c r="C189" s="45"/>
      <c r="D189" s="45"/>
      <c r="E189" s="45"/>
      <c r="F189" s="45"/>
      <c r="G189" s="45"/>
      <c r="H189" s="45"/>
      <c r="I189" s="45"/>
      <c r="J189" s="45"/>
      <c r="K189" s="45"/>
      <c r="L189" s="45"/>
    </row>
    <row r="190" spans="3:12" x14ac:dyDescent="0.3">
      <c r="C190" s="45"/>
      <c r="D190" s="45"/>
      <c r="E190" s="45"/>
      <c r="F190" s="45"/>
      <c r="G190" s="45"/>
      <c r="H190" s="45"/>
      <c r="I190" s="45"/>
      <c r="J190" s="45"/>
      <c r="K190" s="45"/>
      <c r="L190" s="45"/>
    </row>
    <row r="191" spans="3:12" x14ac:dyDescent="0.3">
      <c r="C191" s="45"/>
      <c r="D191" s="45"/>
      <c r="E191" s="45"/>
      <c r="F191" s="45"/>
      <c r="G191" s="45"/>
      <c r="H191" s="45"/>
      <c r="I191" s="45"/>
      <c r="J191" s="45"/>
      <c r="K191" s="45"/>
      <c r="L191" s="45"/>
    </row>
    <row r="192" spans="3:12" x14ac:dyDescent="0.3">
      <c r="C192" s="45"/>
      <c r="D192" s="45"/>
      <c r="E192" s="45"/>
      <c r="F192" s="45"/>
      <c r="G192" s="45"/>
      <c r="H192" s="45"/>
      <c r="I192" s="45"/>
      <c r="J192" s="45"/>
      <c r="K192" s="45"/>
      <c r="L192" s="45"/>
    </row>
    <row r="193" spans="3:12" x14ac:dyDescent="0.3">
      <c r="C193" s="45"/>
      <c r="D193" s="45"/>
      <c r="E193" s="45"/>
      <c r="F193" s="45"/>
      <c r="G193" s="45"/>
      <c r="H193" s="45"/>
      <c r="I193" s="45"/>
      <c r="J193" s="45"/>
      <c r="K193" s="45"/>
      <c r="L193" s="45"/>
    </row>
    <row r="194" spans="3:12" x14ac:dyDescent="0.3">
      <c r="C194" s="45"/>
      <c r="D194" s="45"/>
      <c r="E194" s="45"/>
      <c r="F194" s="45"/>
      <c r="G194" s="45"/>
      <c r="H194" s="45"/>
      <c r="I194" s="45"/>
      <c r="J194" s="45"/>
      <c r="K194" s="45"/>
      <c r="L194" s="45"/>
    </row>
    <row r="195" spans="3:12" x14ac:dyDescent="0.3">
      <c r="C195" s="45"/>
      <c r="D195" s="45"/>
      <c r="E195" s="45"/>
      <c r="F195" s="45"/>
      <c r="G195" s="45"/>
      <c r="H195" s="45"/>
      <c r="I195" s="45"/>
      <c r="J195" s="45"/>
      <c r="K195" s="45"/>
      <c r="L195" s="45"/>
    </row>
    <row r="196" spans="3:12" x14ac:dyDescent="0.3">
      <c r="C196" s="45"/>
      <c r="D196" s="45"/>
      <c r="E196" s="45"/>
      <c r="F196" s="45"/>
      <c r="G196" s="45"/>
      <c r="H196" s="45"/>
      <c r="I196" s="45"/>
      <c r="J196" s="45"/>
      <c r="K196" s="45"/>
      <c r="L196" s="45"/>
    </row>
    <row r="197" spans="3:12" x14ac:dyDescent="0.3">
      <c r="C197" s="45"/>
      <c r="D197" s="45"/>
      <c r="E197" s="45"/>
      <c r="F197" s="45"/>
      <c r="G197" s="45"/>
      <c r="H197" s="45"/>
      <c r="I197" s="45"/>
      <c r="J197" s="45"/>
      <c r="K197" s="45"/>
      <c r="L197" s="45"/>
    </row>
    <row r="198" spans="3:12" x14ac:dyDescent="0.3">
      <c r="C198" s="45"/>
      <c r="D198" s="45"/>
      <c r="E198" s="45"/>
      <c r="F198" s="45"/>
      <c r="G198" s="45"/>
      <c r="H198" s="45"/>
      <c r="I198" s="45"/>
      <c r="J198" s="45"/>
      <c r="K198" s="45"/>
      <c r="L198" s="45"/>
    </row>
    <row r="199" spans="3:12" x14ac:dyDescent="0.3">
      <c r="C199" s="45"/>
      <c r="D199" s="45"/>
      <c r="E199" s="45"/>
      <c r="F199" s="45"/>
      <c r="G199" s="45"/>
      <c r="H199" s="45"/>
      <c r="I199" s="45"/>
      <c r="J199" s="45"/>
      <c r="K199" s="45"/>
      <c r="L199" s="45"/>
    </row>
    <row r="200" spans="3:12" x14ac:dyDescent="0.3">
      <c r="C200" s="45"/>
      <c r="D200" s="45"/>
      <c r="E200" s="45"/>
      <c r="F200" s="45"/>
      <c r="G200" s="45"/>
      <c r="H200" s="45"/>
      <c r="I200" s="45"/>
      <c r="J200" s="45"/>
      <c r="K200" s="45"/>
      <c r="L200" s="45"/>
    </row>
    <row r="201" spans="3:12" x14ac:dyDescent="0.3">
      <c r="C201" s="45"/>
      <c r="D201" s="45"/>
      <c r="E201" s="45"/>
      <c r="F201" s="45"/>
      <c r="G201" s="45"/>
      <c r="H201" s="45"/>
      <c r="I201" s="45"/>
      <c r="J201" s="45"/>
      <c r="K201" s="45"/>
      <c r="L201" s="45"/>
    </row>
    <row r="202" spans="3:12" x14ac:dyDescent="0.3">
      <c r="C202" s="45"/>
      <c r="D202" s="45"/>
      <c r="E202" s="45"/>
      <c r="F202" s="45"/>
      <c r="G202" s="45"/>
      <c r="H202" s="45"/>
      <c r="I202" s="45"/>
      <c r="J202" s="45"/>
      <c r="K202" s="45"/>
      <c r="L202" s="45"/>
    </row>
    <row r="203" spans="3:12" x14ac:dyDescent="0.3">
      <c r="C203" s="45"/>
      <c r="D203" s="45"/>
      <c r="E203" s="45"/>
      <c r="F203" s="45"/>
      <c r="G203" s="45"/>
      <c r="H203" s="45"/>
      <c r="I203" s="45"/>
      <c r="J203" s="45"/>
      <c r="K203" s="45"/>
      <c r="L203" s="45"/>
    </row>
    <row r="204" spans="3:12" x14ac:dyDescent="0.3">
      <c r="C204" s="45"/>
      <c r="D204" s="45"/>
      <c r="E204" s="45"/>
      <c r="F204" s="45"/>
      <c r="G204" s="45"/>
      <c r="H204" s="45"/>
      <c r="I204" s="45"/>
      <c r="J204" s="45"/>
      <c r="K204" s="45"/>
      <c r="L204" s="45"/>
    </row>
    <row r="205" spans="3:12" x14ac:dyDescent="0.3">
      <c r="C205" s="45"/>
      <c r="D205" s="45"/>
      <c r="E205" s="45"/>
      <c r="F205" s="45"/>
      <c r="G205" s="45"/>
      <c r="H205" s="45"/>
      <c r="I205" s="45"/>
      <c r="J205" s="45"/>
      <c r="K205" s="45"/>
      <c r="L205" s="45"/>
    </row>
    <row r="206" spans="3:12" x14ac:dyDescent="0.3">
      <c r="C206" s="45"/>
      <c r="D206" s="45"/>
      <c r="E206" s="45"/>
      <c r="F206" s="45"/>
      <c r="G206" s="45"/>
      <c r="H206" s="45"/>
      <c r="I206" s="45"/>
      <c r="J206" s="45"/>
      <c r="K206" s="45"/>
      <c r="L206" s="45"/>
    </row>
    <row r="207" spans="3:12" x14ac:dyDescent="0.3">
      <c r="C207" s="45"/>
      <c r="D207" s="45"/>
      <c r="E207" s="45"/>
      <c r="F207" s="45"/>
      <c r="G207" s="45"/>
      <c r="H207" s="45"/>
      <c r="I207" s="45"/>
      <c r="J207" s="45"/>
      <c r="K207" s="45"/>
      <c r="L207" s="45"/>
    </row>
    <row r="208" spans="3:12" x14ac:dyDescent="0.3">
      <c r="C208" s="45"/>
      <c r="D208" s="45"/>
      <c r="E208" s="45"/>
      <c r="F208" s="45"/>
      <c r="G208" s="45"/>
      <c r="H208" s="45"/>
      <c r="I208" s="45"/>
      <c r="J208" s="45"/>
      <c r="K208" s="45"/>
      <c r="L208" s="45"/>
    </row>
    <row r="209" spans="3:12" x14ac:dyDescent="0.3">
      <c r="C209" s="45"/>
      <c r="D209" s="45"/>
      <c r="E209" s="45"/>
      <c r="F209" s="45"/>
      <c r="G209" s="45"/>
      <c r="H209" s="45"/>
      <c r="I209" s="45"/>
      <c r="J209" s="45"/>
      <c r="K209" s="45"/>
      <c r="L209" s="45"/>
    </row>
    <row r="210" spans="3:12" x14ac:dyDescent="0.3">
      <c r="C210" s="45"/>
      <c r="D210" s="45"/>
      <c r="E210" s="45"/>
      <c r="F210" s="45"/>
      <c r="G210" s="45"/>
      <c r="H210" s="45"/>
      <c r="I210" s="45"/>
      <c r="J210" s="45"/>
      <c r="K210" s="45"/>
      <c r="L210" s="45"/>
    </row>
    <row r="211" spans="3:12" x14ac:dyDescent="0.3">
      <c r="C211" s="45"/>
      <c r="D211" s="45"/>
      <c r="E211" s="45"/>
      <c r="F211" s="45"/>
      <c r="G211" s="45"/>
      <c r="H211" s="45"/>
      <c r="I211" s="45"/>
      <c r="J211" s="45"/>
      <c r="K211" s="45"/>
      <c r="L211" s="45"/>
    </row>
    <row r="212" spans="3:12" x14ac:dyDescent="0.3">
      <c r="C212" s="45"/>
      <c r="D212" s="45"/>
      <c r="E212" s="45"/>
      <c r="F212" s="45"/>
      <c r="G212" s="45"/>
      <c r="H212" s="45"/>
      <c r="I212" s="45"/>
      <c r="J212" s="45"/>
      <c r="K212" s="45"/>
      <c r="L212" s="45"/>
    </row>
    <row r="213" spans="3:12" x14ac:dyDescent="0.3">
      <c r="C213" s="45"/>
      <c r="D213" s="45"/>
      <c r="E213" s="45"/>
      <c r="F213" s="45"/>
      <c r="G213" s="45"/>
      <c r="H213" s="45"/>
      <c r="I213" s="45"/>
      <c r="J213" s="45"/>
      <c r="K213" s="45"/>
      <c r="L213" s="45"/>
    </row>
    <row r="214" spans="3:12" x14ac:dyDescent="0.3">
      <c r="C214" s="45"/>
      <c r="D214" s="45"/>
      <c r="E214" s="45"/>
      <c r="F214" s="45"/>
      <c r="G214" s="45"/>
      <c r="H214" s="45"/>
      <c r="I214" s="45"/>
      <c r="J214" s="45"/>
      <c r="K214" s="45"/>
      <c r="L214" s="45"/>
    </row>
    <row r="215" spans="3:12" x14ac:dyDescent="0.3">
      <c r="C215" s="45"/>
      <c r="D215" s="45"/>
      <c r="E215" s="45"/>
      <c r="F215" s="45"/>
      <c r="G215" s="45"/>
      <c r="H215" s="45"/>
      <c r="I215" s="45"/>
      <c r="J215" s="45"/>
      <c r="K215" s="45"/>
      <c r="L215" s="45"/>
    </row>
    <row r="216" spans="3:12" x14ac:dyDescent="0.3">
      <c r="C216" s="45"/>
      <c r="D216" s="45"/>
      <c r="E216" s="45"/>
      <c r="F216" s="45"/>
      <c r="G216" s="45"/>
      <c r="H216" s="45"/>
      <c r="I216" s="45"/>
      <c r="J216" s="45"/>
      <c r="K216" s="45"/>
      <c r="L216" s="45"/>
    </row>
    <row r="217" spans="3:12" x14ac:dyDescent="0.3">
      <c r="C217" s="45"/>
      <c r="D217" s="45"/>
      <c r="E217" s="45"/>
      <c r="F217" s="45"/>
      <c r="G217" s="45"/>
      <c r="H217" s="45"/>
      <c r="I217" s="45"/>
      <c r="J217" s="45"/>
      <c r="K217" s="45"/>
      <c r="L217" s="45"/>
    </row>
    <row r="218" spans="3:12" x14ac:dyDescent="0.3">
      <c r="C218" s="45"/>
      <c r="D218" s="45"/>
      <c r="E218" s="45"/>
      <c r="F218" s="45"/>
      <c r="G218" s="45"/>
      <c r="H218" s="45"/>
      <c r="I218" s="45"/>
      <c r="J218" s="45"/>
      <c r="K218" s="45"/>
      <c r="L218" s="45"/>
    </row>
    <row r="219" spans="3:12" x14ac:dyDescent="0.3">
      <c r="C219" s="45"/>
      <c r="D219" s="45"/>
      <c r="E219" s="45"/>
      <c r="F219" s="45"/>
      <c r="G219" s="45"/>
      <c r="H219" s="45"/>
      <c r="I219" s="45"/>
      <c r="J219" s="45"/>
      <c r="K219" s="45"/>
      <c r="L219" s="45"/>
    </row>
    <row r="220" spans="3:12" x14ac:dyDescent="0.3">
      <c r="C220" s="45"/>
      <c r="D220" s="45"/>
      <c r="E220" s="45"/>
      <c r="F220" s="45"/>
      <c r="G220" s="45"/>
      <c r="H220" s="45"/>
      <c r="I220" s="45"/>
      <c r="J220" s="45"/>
      <c r="K220" s="45"/>
      <c r="L220" s="45"/>
    </row>
    <row r="221" spans="3:12" x14ac:dyDescent="0.3">
      <c r="C221" s="45"/>
      <c r="D221" s="45"/>
      <c r="E221" s="45"/>
      <c r="F221" s="45"/>
      <c r="G221" s="45"/>
      <c r="H221" s="45"/>
      <c r="I221" s="45"/>
      <c r="J221" s="45"/>
      <c r="K221" s="45"/>
      <c r="L221" s="45"/>
    </row>
    <row r="222" spans="3:12" x14ac:dyDescent="0.3">
      <c r="C222" s="45"/>
      <c r="D222" s="45"/>
      <c r="E222" s="45"/>
      <c r="F222" s="45"/>
      <c r="G222" s="45"/>
      <c r="H222" s="45"/>
      <c r="I222" s="45"/>
      <c r="J222" s="45"/>
      <c r="K222" s="45"/>
      <c r="L222" s="45"/>
    </row>
    <row r="223" spans="3:12" x14ac:dyDescent="0.3">
      <c r="C223" s="45"/>
      <c r="D223" s="45"/>
      <c r="E223" s="45"/>
      <c r="F223" s="45"/>
      <c r="G223" s="45"/>
      <c r="H223" s="45"/>
      <c r="I223" s="45"/>
      <c r="J223" s="45"/>
      <c r="K223" s="45"/>
      <c r="L223" s="45"/>
    </row>
    <row r="224" spans="3:12" x14ac:dyDescent="0.3">
      <c r="C224" s="45"/>
      <c r="D224" s="45"/>
      <c r="E224" s="45"/>
      <c r="F224" s="45"/>
      <c r="G224" s="45"/>
      <c r="H224" s="45"/>
      <c r="I224" s="45"/>
      <c r="J224" s="45"/>
      <c r="K224" s="45"/>
      <c r="L224" s="45"/>
    </row>
    <row r="225" spans="3:12" x14ac:dyDescent="0.3">
      <c r="C225" s="45"/>
      <c r="D225" s="45"/>
      <c r="E225" s="45"/>
      <c r="F225" s="45"/>
      <c r="G225" s="45"/>
      <c r="H225" s="45"/>
      <c r="I225" s="45"/>
      <c r="J225" s="45"/>
      <c r="K225" s="45"/>
      <c r="L225" s="45"/>
    </row>
    <row r="226" spans="3:12" x14ac:dyDescent="0.3">
      <c r="C226" s="45"/>
      <c r="D226" s="45"/>
      <c r="E226" s="45"/>
      <c r="F226" s="45"/>
      <c r="G226" s="45"/>
      <c r="H226" s="45"/>
      <c r="I226" s="45"/>
      <c r="J226" s="45"/>
      <c r="K226" s="45"/>
      <c r="L226" s="45"/>
    </row>
    <row r="227" spans="3:12" x14ac:dyDescent="0.3">
      <c r="C227" s="45"/>
      <c r="D227" s="45"/>
      <c r="E227" s="45"/>
      <c r="F227" s="45"/>
      <c r="G227" s="45"/>
      <c r="H227" s="45"/>
      <c r="I227" s="45"/>
      <c r="J227" s="45"/>
      <c r="K227" s="45"/>
      <c r="L227" s="45"/>
    </row>
    <row r="228" spans="3:12" x14ac:dyDescent="0.3">
      <c r="C228" s="45"/>
      <c r="D228" s="45"/>
      <c r="E228" s="45"/>
      <c r="F228" s="45"/>
      <c r="G228" s="45"/>
      <c r="H228" s="45"/>
      <c r="I228" s="45"/>
      <c r="J228" s="45"/>
      <c r="K228" s="45"/>
      <c r="L228" s="45"/>
    </row>
    <row r="229" spans="3:12" x14ac:dyDescent="0.3">
      <c r="C229" s="45"/>
      <c r="D229" s="45"/>
      <c r="E229" s="45"/>
      <c r="F229" s="45"/>
      <c r="G229" s="45"/>
      <c r="H229" s="45"/>
      <c r="I229" s="45"/>
      <c r="J229" s="45"/>
      <c r="K229" s="45"/>
      <c r="L229" s="45"/>
    </row>
    <row r="230" spans="3:12" x14ac:dyDescent="0.3">
      <c r="C230" s="45"/>
      <c r="D230" s="45"/>
      <c r="E230" s="45"/>
      <c r="F230" s="45"/>
      <c r="G230" s="45"/>
      <c r="H230" s="45"/>
      <c r="I230" s="45"/>
      <c r="J230" s="45"/>
      <c r="K230" s="45"/>
      <c r="L230" s="45"/>
    </row>
    <row r="231" spans="3:12" x14ac:dyDescent="0.3">
      <c r="C231" s="45"/>
      <c r="D231" s="45"/>
      <c r="E231" s="45"/>
      <c r="F231" s="45"/>
      <c r="G231" s="45"/>
      <c r="H231" s="45"/>
      <c r="I231" s="45"/>
      <c r="J231" s="45"/>
      <c r="K231" s="45"/>
      <c r="L231" s="45"/>
    </row>
    <row r="232" spans="3:12" x14ac:dyDescent="0.3">
      <c r="C232" s="45"/>
      <c r="D232" s="45"/>
      <c r="E232" s="45"/>
      <c r="F232" s="45"/>
      <c r="G232" s="45"/>
      <c r="H232" s="45"/>
      <c r="I232" s="45"/>
      <c r="J232" s="45"/>
      <c r="K232" s="45"/>
      <c r="L232" s="45"/>
    </row>
    <row r="233" spans="3:12" x14ac:dyDescent="0.3">
      <c r="C233" s="45"/>
      <c r="D233" s="45"/>
      <c r="E233" s="45"/>
      <c r="F233" s="45"/>
      <c r="G233" s="45"/>
      <c r="H233" s="45"/>
      <c r="I233" s="45"/>
      <c r="J233" s="45"/>
      <c r="K233" s="45"/>
      <c r="L233" s="45"/>
    </row>
    <row r="234" spans="3:12" x14ac:dyDescent="0.3">
      <c r="C234" s="45"/>
      <c r="D234" s="45"/>
      <c r="E234" s="45"/>
      <c r="F234" s="45"/>
      <c r="G234" s="45"/>
      <c r="H234" s="45"/>
      <c r="I234" s="45"/>
      <c r="J234" s="45"/>
      <c r="K234" s="45"/>
      <c r="L234" s="45"/>
    </row>
    <row r="235" spans="3:12" x14ac:dyDescent="0.3">
      <c r="C235" s="45"/>
      <c r="D235" s="45"/>
      <c r="E235" s="45"/>
      <c r="F235" s="45"/>
      <c r="G235" s="45"/>
      <c r="H235" s="45"/>
      <c r="I235" s="45"/>
      <c r="J235" s="45"/>
      <c r="K235" s="45"/>
      <c r="L235" s="45"/>
    </row>
    <row r="236" spans="3:12" x14ac:dyDescent="0.3">
      <c r="C236" s="45"/>
      <c r="D236" s="45"/>
      <c r="E236" s="45"/>
      <c r="F236" s="45"/>
      <c r="G236" s="45"/>
      <c r="H236" s="45"/>
      <c r="I236" s="45"/>
      <c r="J236" s="45"/>
      <c r="K236" s="45"/>
      <c r="L236" s="45"/>
    </row>
    <row r="237" spans="3:12" x14ac:dyDescent="0.3">
      <c r="C237" s="45"/>
      <c r="D237" s="45"/>
      <c r="E237" s="45"/>
      <c r="F237" s="45"/>
      <c r="G237" s="45"/>
      <c r="H237" s="45"/>
      <c r="I237" s="45"/>
      <c r="J237" s="45"/>
      <c r="K237" s="45"/>
      <c r="L237" s="45"/>
    </row>
    <row r="238" spans="3:12" x14ac:dyDescent="0.3">
      <c r="C238" s="45"/>
      <c r="D238" s="45"/>
      <c r="E238" s="45"/>
      <c r="F238" s="45"/>
      <c r="G238" s="45"/>
      <c r="H238" s="45"/>
      <c r="I238" s="45"/>
      <c r="J238" s="45"/>
      <c r="K238" s="45"/>
      <c r="L238" s="45"/>
    </row>
    <row r="239" spans="3:12" x14ac:dyDescent="0.3">
      <c r="C239" s="45"/>
      <c r="D239" s="45"/>
      <c r="E239" s="45"/>
      <c r="F239" s="45"/>
      <c r="G239" s="45"/>
      <c r="H239" s="45"/>
      <c r="I239" s="45"/>
      <c r="J239" s="45"/>
      <c r="K239" s="45"/>
      <c r="L239" s="45"/>
    </row>
    <row r="240" spans="3:12" x14ac:dyDescent="0.3">
      <c r="C240" s="45"/>
      <c r="D240" s="45"/>
      <c r="E240" s="45"/>
      <c r="F240" s="45"/>
      <c r="G240" s="45"/>
      <c r="H240" s="45"/>
      <c r="I240" s="45"/>
      <c r="J240" s="45"/>
      <c r="K240" s="45"/>
      <c r="L240" s="45"/>
    </row>
    <row r="241" spans="3:12" x14ac:dyDescent="0.3">
      <c r="C241" s="45"/>
      <c r="D241" s="45"/>
      <c r="E241" s="45"/>
      <c r="F241" s="45"/>
      <c r="G241" s="45"/>
      <c r="H241" s="45"/>
      <c r="I241" s="45"/>
      <c r="J241" s="45"/>
      <c r="K241" s="45"/>
      <c r="L241" s="45"/>
    </row>
    <row r="242" spans="3:12" x14ac:dyDescent="0.3">
      <c r="C242" s="45"/>
      <c r="D242" s="45"/>
      <c r="E242" s="45"/>
      <c r="F242" s="45"/>
      <c r="G242" s="45"/>
      <c r="H242" s="45"/>
      <c r="I242" s="45"/>
      <c r="J242" s="45"/>
      <c r="K242" s="45"/>
      <c r="L242" s="45"/>
    </row>
    <row r="243" spans="3:12" x14ac:dyDescent="0.3">
      <c r="C243" s="45"/>
      <c r="D243" s="45"/>
      <c r="E243" s="45"/>
      <c r="F243" s="45"/>
      <c r="G243" s="45"/>
      <c r="H243" s="45"/>
      <c r="I243" s="45"/>
      <c r="J243" s="45"/>
      <c r="K243" s="45"/>
      <c r="L243" s="45"/>
    </row>
    <row r="244" spans="3:12" x14ac:dyDescent="0.3">
      <c r="C244" s="45"/>
      <c r="D244" s="45"/>
      <c r="E244" s="45"/>
      <c r="F244" s="45"/>
      <c r="G244" s="45"/>
      <c r="H244" s="45"/>
      <c r="I244" s="45"/>
      <c r="J244" s="45"/>
      <c r="K244" s="45"/>
      <c r="L244" s="45"/>
    </row>
    <row r="245" spans="3:12" x14ac:dyDescent="0.3">
      <c r="C245" s="45"/>
      <c r="D245" s="45"/>
      <c r="E245" s="45"/>
      <c r="F245" s="45"/>
      <c r="G245" s="45"/>
      <c r="H245" s="45"/>
      <c r="I245" s="45"/>
      <c r="J245" s="45"/>
      <c r="K245" s="45"/>
      <c r="L245" s="45"/>
    </row>
    <row r="246" spans="3:12" x14ac:dyDescent="0.3">
      <c r="C246" s="45"/>
      <c r="D246" s="45"/>
      <c r="E246" s="45"/>
      <c r="F246" s="45"/>
      <c r="G246" s="45"/>
      <c r="H246" s="45"/>
      <c r="I246" s="45"/>
      <c r="J246" s="45"/>
      <c r="K246" s="45"/>
      <c r="L246" s="45"/>
    </row>
    <row r="247" spans="3:12" x14ac:dyDescent="0.3">
      <c r="C247" s="45"/>
      <c r="D247" s="45"/>
      <c r="E247" s="45"/>
      <c r="F247" s="45"/>
      <c r="G247" s="45"/>
      <c r="H247" s="45"/>
      <c r="I247" s="45"/>
      <c r="J247" s="45"/>
      <c r="K247" s="45"/>
      <c r="L247" s="45"/>
    </row>
    <row r="248" spans="3:12" x14ac:dyDescent="0.3">
      <c r="C248" s="45"/>
      <c r="D248" s="45"/>
      <c r="E248" s="45"/>
      <c r="F248" s="45"/>
      <c r="G248" s="45"/>
      <c r="H248" s="45"/>
      <c r="I248" s="45"/>
      <c r="J248" s="45"/>
      <c r="K248" s="45"/>
      <c r="L248" s="45"/>
    </row>
    <row r="249" spans="3:12" x14ac:dyDescent="0.3">
      <c r="C249" s="45"/>
      <c r="D249" s="45"/>
      <c r="E249" s="45"/>
      <c r="F249" s="45"/>
      <c r="G249" s="45"/>
      <c r="H249" s="45"/>
      <c r="I249" s="45"/>
      <c r="J249" s="45"/>
      <c r="K249" s="45"/>
      <c r="L249" s="45"/>
    </row>
    <row r="250" spans="3:12" x14ac:dyDescent="0.3">
      <c r="C250" s="45"/>
      <c r="D250" s="45"/>
      <c r="E250" s="45"/>
      <c r="F250" s="45"/>
      <c r="G250" s="45"/>
      <c r="H250" s="45"/>
      <c r="I250" s="45"/>
      <c r="J250" s="45"/>
      <c r="K250" s="45"/>
      <c r="L250" s="45"/>
    </row>
    <row r="251" spans="3:12" x14ac:dyDescent="0.3">
      <c r="C251" s="45"/>
      <c r="D251" s="45"/>
      <c r="E251" s="45"/>
      <c r="F251" s="45"/>
      <c r="G251" s="45"/>
      <c r="H251" s="45"/>
      <c r="I251" s="45"/>
      <c r="J251" s="45"/>
      <c r="K251" s="45"/>
      <c r="L251" s="45"/>
    </row>
    <row r="252" spans="3:12" x14ac:dyDescent="0.3">
      <c r="C252" s="45"/>
      <c r="D252" s="45"/>
      <c r="E252" s="45"/>
      <c r="F252" s="45"/>
      <c r="G252" s="45"/>
      <c r="H252" s="45"/>
      <c r="I252" s="45"/>
      <c r="J252" s="45"/>
      <c r="K252" s="45"/>
      <c r="L252" s="45"/>
    </row>
    <row r="253" spans="3:12" x14ac:dyDescent="0.3">
      <c r="C253" s="45"/>
      <c r="D253" s="45"/>
      <c r="E253" s="45"/>
      <c r="F253" s="45"/>
      <c r="G253" s="45"/>
      <c r="H253" s="45"/>
      <c r="I253" s="45"/>
      <c r="J253" s="45"/>
      <c r="K253" s="45"/>
      <c r="L253" s="45"/>
    </row>
    <row r="254" spans="3:12" x14ac:dyDescent="0.3">
      <c r="C254" s="45"/>
      <c r="D254" s="45"/>
      <c r="E254" s="45"/>
      <c r="F254" s="45"/>
      <c r="G254" s="45"/>
      <c r="H254" s="45"/>
      <c r="I254" s="45"/>
      <c r="J254" s="45"/>
      <c r="K254" s="45"/>
      <c r="L254" s="45"/>
    </row>
    <row r="255" spans="3:12" x14ac:dyDescent="0.3">
      <c r="C255" s="45"/>
      <c r="D255" s="45"/>
      <c r="E255" s="45"/>
      <c r="F255" s="45"/>
      <c r="G255" s="45"/>
      <c r="H255" s="45"/>
      <c r="I255" s="45"/>
      <c r="J255" s="45"/>
      <c r="K255" s="45"/>
      <c r="L255" s="45"/>
    </row>
    <row r="256" spans="3:12" x14ac:dyDescent="0.3">
      <c r="C256" s="45"/>
      <c r="D256" s="45"/>
      <c r="E256" s="45"/>
      <c r="F256" s="45"/>
      <c r="G256" s="45"/>
      <c r="H256" s="45"/>
      <c r="I256" s="45"/>
      <c r="J256" s="45"/>
      <c r="K256" s="45"/>
      <c r="L256" s="45"/>
    </row>
    <row r="257" spans="3:12" x14ac:dyDescent="0.3">
      <c r="C257" s="45"/>
      <c r="D257" s="45"/>
      <c r="E257" s="45"/>
      <c r="F257" s="45"/>
      <c r="G257" s="45"/>
      <c r="H257" s="45"/>
      <c r="I257" s="45"/>
      <c r="J257" s="45"/>
      <c r="K257" s="45"/>
      <c r="L257" s="45"/>
    </row>
    <row r="258" spans="3:12" x14ac:dyDescent="0.3">
      <c r="C258" s="45"/>
      <c r="D258" s="45"/>
      <c r="E258" s="45"/>
      <c r="F258" s="45"/>
      <c r="G258" s="45"/>
      <c r="H258" s="45"/>
      <c r="I258" s="45"/>
      <c r="J258" s="45"/>
      <c r="K258" s="45"/>
      <c r="L258" s="45"/>
    </row>
    <row r="259" spans="3:12" x14ac:dyDescent="0.3">
      <c r="C259" s="45"/>
      <c r="D259" s="45"/>
      <c r="E259" s="45"/>
      <c r="F259" s="45"/>
      <c r="G259" s="45"/>
      <c r="H259" s="45"/>
      <c r="I259" s="45"/>
      <c r="J259" s="45"/>
      <c r="K259" s="45"/>
      <c r="L259" s="45"/>
    </row>
    <row r="260" spans="3:12" x14ac:dyDescent="0.3">
      <c r="C260" s="45"/>
      <c r="D260" s="45"/>
      <c r="E260" s="45"/>
      <c r="F260" s="45"/>
      <c r="G260" s="45"/>
      <c r="H260" s="45"/>
      <c r="I260" s="45"/>
      <c r="J260" s="45"/>
      <c r="K260" s="45"/>
      <c r="L260" s="45"/>
    </row>
    <row r="261" spans="3:12" x14ac:dyDescent="0.3">
      <c r="C261" s="45"/>
      <c r="D261" s="45"/>
      <c r="E261" s="45"/>
      <c r="F261" s="45"/>
      <c r="G261" s="45"/>
      <c r="H261" s="45"/>
      <c r="I261" s="45"/>
      <c r="J261" s="45"/>
      <c r="K261" s="45"/>
      <c r="L261" s="45"/>
    </row>
    <row r="262" spans="3:12" x14ac:dyDescent="0.3">
      <c r="C262" s="45"/>
      <c r="D262" s="45"/>
      <c r="E262" s="45"/>
      <c r="F262" s="45"/>
      <c r="G262" s="45"/>
      <c r="H262" s="45"/>
      <c r="I262" s="45"/>
      <c r="J262" s="45"/>
      <c r="K262" s="45"/>
      <c r="L262" s="45"/>
    </row>
    <row r="263" spans="3:12" x14ac:dyDescent="0.3">
      <c r="C263" s="45"/>
      <c r="D263" s="45"/>
      <c r="E263" s="45"/>
      <c r="F263" s="45"/>
      <c r="G263" s="45"/>
      <c r="H263" s="45"/>
      <c r="I263" s="45"/>
      <c r="J263" s="45"/>
      <c r="K263" s="45"/>
      <c r="L263" s="45"/>
    </row>
    <row r="264" spans="3:12" x14ac:dyDescent="0.3">
      <c r="C264" s="45"/>
      <c r="D264" s="45"/>
      <c r="E264" s="45"/>
      <c r="F264" s="45"/>
      <c r="G264" s="45"/>
      <c r="H264" s="45"/>
      <c r="I264" s="45"/>
      <c r="J264" s="45"/>
      <c r="K264" s="45"/>
      <c r="L264" s="45"/>
    </row>
    <row r="265" spans="3:12" x14ac:dyDescent="0.3">
      <c r="C265" s="45"/>
      <c r="D265" s="45"/>
      <c r="E265" s="45"/>
      <c r="F265" s="45"/>
      <c r="G265" s="45"/>
      <c r="H265" s="45"/>
      <c r="I265" s="45"/>
      <c r="J265" s="45"/>
      <c r="K265" s="45"/>
      <c r="L265" s="45"/>
    </row>
    <row r="266" spans="3:12" x14ac:dyDescent="0.3">
      <c r="C266" s="45"/>
      <c r="D266" s="45"/>
      <c r="E266" s="45"/>
      <c r="F266" s="45"/>
      <c r="G266" s="45"/>
      <c r="H266" s="45"/>
      <c r="I266" s="45"/>
      <c r="J266" s="45"/>
      <c r="K266" s="45"/>
      <c r="L266" s="45"/>
    </row>
    <row r="267" spans="3:12" x14ac:dyDescent="0.3">
      <c r="C267" s="45"/>
      <c r="D267" s="45"/>
      <c r="E267" s="45"/>
      <c r="F267" s="45"/>
      <c r="G267" s="45"/>
      <c r="H267" s="45"/>
      <c r="I267" s="45"/>
      <c r="J267" s="45"/>
      <c r="K267" s="45"/>
      <c r="L267" s="45"/>
    </row>
    <row r="268" spans="3:12" x14ac:dyDescent="0.3">
      <c r="C268" s="45"/>
      <c r="D268" s="45"/>
      <c r="E268" s="45"/>
      <c r="F268" s="45"/>
      <c r="G268" s="45"/>
      <c r="H268" s="45"/>
      <c r="I268" s="45"/>
      <c r="J268" s="45"/>
      <c r="K268" s="45"/>
      <c r="L268" s="45"/>
    </row>
    <row r="269" spans="3:12" x14ac:dyDescent="0.3">
      <c r="C269" s="45"/>
      <c r="D269" s="45"/>
      <c r="E269" s="45"/>
      <c r="F269" s="45"/>
      <c r="G269" s="45"/>
      <c r="H269" s="45"/>
      <c r="I269" s="45"/>
      <c r="J269" s="45"/>
      <c r="K269" s="45"/>
      <c r="L269" s="45"/>
    </row>
    <row r="270" spans="3:12" x14ac:dyDescent="0.3">
      <c r="C270" s="45"/>
      <c r="D270" s="45"/>
      <c r="E270" s="45"/>
      <c r="F270" s="45"/>
      <c r="G270" s="45"/>
      <c r="H270" s="45"/>
      <c r="I270" s="45"/>
      <c r="J270" s="45"/>
      <c r="K270" s="45"/>
      <c r="L270" s="45"/>
    </row>
    <row r="271" spans="3:12" x14ac:dyDescent="0.3">
      <c r="C271" s="45"/>
      <c r="D271" s="45"/>
      <c r="E271" s="45"/>
      <c r="F271" s="45"/>
      <c r="G271" s="45"/>
      <c r="H271" s="45"/>
      <c r="I271" s="45"/>
      <c r="J271" s="45"/>
      <c r="K271" s="45"/>
      <c r="L271" s="45"/>
    </row>
    <row r="272" spans="3:12" x14ac:dyDescent="0.3">
      <c r="C272" s="45"/>
      <c r="D272" s="45"/>
      <c r="E272" s="45"/>
      <c r="F272" s="45"/>
      <c r="G272" s="45"/>
      <c r="H272" s="45"/>
      <c r="I272" s="45"/>
      <c r="J272" s="45"/>
      <c r="K272" s="45"/>
      <c r="L272" s="45"/>
    </row>
    <row r="273" spans="3:12" x14ac:dyDescent="0.3">
      <c r="C273" s="45"/>
      <c r="D273" s="45"/>
      <c r="E273" s="45"/>
      <c r="F273" s="45"/>
      <c r="G273" s="45"/>
      <c r="H273" s="45"/>
      <c r="I273" s="45"/>
      <c r="J273" s="45"/>
      <c r="K273" s="45"/>
      <c r="L273" s="45"/>
    </row>
    <row r="274" spans="3:12" x14ac:dyDescent="0.3">
      <c r="C274" s="45"/>
      <c r="D274" s="45"/>
      <c r="E274" s="45"/>
      <c r="F274" s="45"/>
      <c r="G274" s="45"/>
      <c r="H274" s="45"/>
      <c r="I274" s="45"/>
      <c r="J274" s="45"/>
      <c r="K274" s="45"/>
      <c r="L274" s="45"/>
    </row>
    <row r="275" spans="3:12" x14ac:dyDescent="0.3">
      <c r="C275" s="45"/>
      <c r="D275" s="45"/>
      <c r="E275" s="45"/>
      <c r="F275" s="45"/>
      <c r="G275" s="45"/>
      <c r="H275" s="45"/>
      <c r="I275" s="45"/>
      <c r="J275" s="45"/>
      <c r="K275" s="45"/>
      <c r="L275" s="45"/>
    </row>
    <row r="276" spans="3:12" x14ac:dyDescent="0.3">
      <c r="C276" s="45"/>
      <c r="D276" s="45"/>
      <c r="E276" s="45"/>
      <c r="F276" s="45"/>
      <c r="G276" s="45"/>
      <c r="H276" s="45"/>
      <c r="I276" s="45"/>
      <c r="J276" s="45"/>
      <c r="K276" s="45"/>
      <c r="L276" s="45"/>
    </row>
    <row r="277" spans="3:12" x14ac:dyDescent="0.3">
      <c r="C277" s="45"/>
      <c r="D277" s="45"/>
      <c r="E277" s="45"/>
      <c r="F277" s="45"/>
      <c r="G277" s="45"/>
      <c r="H277" s="45"/>
      <c r="I277" s="45"/>
      <c r="J277" s="45"/>
      <c r="K277" s="45"/>
      <c r="L277" s="45"/>
    </row>
    <row r="278" spans="3:12" x14ac:dyDescent="0.3">
      <c r="C278" s="45"/>
      <c r="D278" s="45"/>
      <c r="E278" s="45"/>
      <c r="F278" s="45"/>
      <c r="G278" s="45"/>
      <c r="H278" s="45"/>
      <c r="I278" s="45"/>
      <c r="J278" s="45"/>
      <c r="K278" s="45"/>
      <c r="L278" s="45"/>
    </row>
    <row r="279" spans="3:12" x14ac:dyDescent="0.3">
      <c r="C279" s="45"/>
      <c r="D279" s="45"/>
      <c r="E279" s="45"/>
      <c r="F279" s="45"/>
      <c r="G279" s="45"/>
      <c r="H279" s="45"/>
      <c r="I279" s="45"/>
      <c r="J279" s="45"/>
      <c r="K279" s="45"/>
      <c r="L279" s="45"/>
    </row>
    <row r="280" spans="3:12" x14ac:dyDescent="0.3">
      <c r="C280" s="45"/>
      <c r="D280" s="45"/>
      <c r="E280" s="45"/>
      <c r="F280" s="45"/>
      <c r="G280" s="45"/>
      <c r="H280" s="45"/>
      <c r="I280" s="45"/>
      <c r="J280" s="45"/>
      <c r="K280" s="45"/>
      <c r="L280" s="45"/>
    </row>
    <row r="281" spans="3:12" x14ac:dyDescent="0.3">
      <c r="C281" s="45"/>
      <c r="D281" s="45"/>
      <c r="E281" s="45"/>
      <c r="F281" s="45"/>
      <c r="G281" s="45"/>
      <c r="H281" s="45"/>
      <c r="I281" s="45"/>
      <c r="J281" s="45"/>
      <c r="K281" s="45"/>
      <c r="L281" s="45"/>
    </row>
    <row r="282" spans="3:12" x14ac:dyDescent="0.3">
      <c r="C282" s="45"/>
      <c r="D282" s="45"/>
      <c r="E282" s="45"/>
      <c r="F282" s="45"/>
      <c r="G282" s="45"/>
      <c r="H282" s="45"/>
      <c r="I282" s="45"/>
      <c r="J282" s="45"/>
      <c r="K282" s="45"/>
      <c r="L282" s="45"/>
    </row>
    <row r="283" spans="3:12" x14ac:dyDescent="0.3">
      <c r="C283" s="45"/>
      <c r="D283" s="45"/>
      <c r="E283" s="45"/>
      <c r="F283" s="45"/>
      <c r="G283" s="45"/>
      <c r="H283" s="45"/>
      <c r="I283" s="45"/>
      <c r="J283" s="45"/>
      <c r="K283" s="45"/>
      <c r="L283" s="45"/>
    </row>
    <row r="284" spans="3:12" x14ac:dyDescent="0.3">
      <c r="C284" s="45"/>
      <c r="D284" s="45"/>
      <c r="E284" s="45"/>
      <c r="F284" s="45"/>
      <c r="G284" s="45"/>
      <c r="H284" s="45"/>
      <c r="I284" s="45"/>
      <c r="J284" s="45"/>
      <c r="K284" s="45"/>
      <c r="L284" s="45"/>
    </row>
    <row r="285" spans="3:12" x14ac:dyDescent="0.3">
      <c r="C285" s="45"/>
      <c r="D285" s="45"/>
      <c r="E285" s="45"/>
      <c r="F285" s="45"/>
      <c r="G285" s="45"/>
      <c r="H285" s="45"/>
      <c r="I285" s="45"/>
      <c r="J285" s="45"/>
      <c r="K285" s="45"/>
      <c r="L285" s="45"/>
    </row>
    <row r="286" spans="3:12" x14ac:dyDescent="0.3">
      <c r="C286" s="45"/>
      <c r="D286" s="45"/>
      <c r="E286" s="45"/>
      <c r="F286" s="45"/>
      <c r="G286" s="45"/>
      <c r="H286" s="45"/>
      <c r="I286" s="45"/>
      <c r="J286" s="45"/>
      <c r="K286" s="45"/>
      <c r="L286" s="45"/>
    </row>
    <row r="287" spans="3:12" x14ac:dyDescent="0.3">
      <c r="C287" s="45"/>
      <c r="D287" s="45"/>
      <c r="E287" s="45"/>
      <c r="F287" s="45"/>
      <c r="G287" s="45"/>
      <c r="H287" s="45"/>
      <c r="I287" s="45"/>
      <c r="J287" s="45"/>
      <c r="K287" s="45"/>
      <c r="L287" s="45"/>
    </row>
    <row r="288" spans="3:12" x14ac:dyDescent="0.3">
      <c r="C288" s="45"/>
      <c r="D288" s="45"/>
      <c r="E288" s="45"/>
      <c r="F288" s="45"/>
      <c r="G288" s="45"/>
      <c r="H288" s="45"/>
      <c r="I288" s="45"/>
      <c r="J288" s="45"/>
      <c r="K288" s="45"/>
      <c r="L288" s="45"/>
    </row>
    <row r="289" spans="3:12" x14ac:dyDescent="0.3">
      <c r="C289" s="45"/>
      <c r="D289" s="45"/>
      <c r="E289" s="45"/>
      <c r="F289" s="45"/>
      <c r="G289" s="45"/>
      <c r="H289" s="45"/>
      <c r="I289" s="45"/>
      <c r="J289" s="45"/>
      <c r="K289" s="45"/>
      <c r="L289" s="45"/>
    </row>
    <row r="290" spans="3:12" x14ac:dyDescent="0.3">
      <c r="C290" s="45"/>
      <c r="D290" s="45"/>
      <c r="E290" s="45"/>
      <c r="F290" s="45"/>
      <c r="G290" s="45"/>
      <c r="H290" s="45"/>
      <c r="I290" s="45"/>
      <c r="J290" s="45"/>
      <c r="K290" s="45"/>
      <c r="L290" s="45"/>
    </row>
    <row r="291" spans="3:12" x14ac:dyDescent="0.3">
      <c r="C291" s="45"/>
      <c r="D291" s="45"/>
      <c r="E291" s="45"/>
      <c r="F291" s="45"/>
      <c r="G291" s="45"/>
      <c r="H291" s="45"/>
      <c r="I291" s="45"/>
      <c r="J291" s="45"/>
      <c r="K291" s="45"/>
      <c r="L291" s="45"/>
    </row>
    <row r="292" spans="3:12" x14ac:dyDescent="0.3">
      <c r="C292" s="45"/>
      <c r="D292" s="45"/>
      <c r="E292" s="45"/>
      <c r="F292" s="45"/>
      <c r="G292" s="45"/>
      <c r="H292" s="45"/>
      <c r="I292" s="45"/>
      <c r="J292" s="45"/>
      <c r="K292" s="45"/>
      <c r="L292" s="45"/>
    </row>
    <row r="293" spans="3:12" x14ac:dyDescent="0.3">
      <c r="C293" s="45"/>
      <c r="D293" s="45"/>
      <c r="E293" s="45"/>
      <c r="F293" s="45"/>
      <c r="G293" s="45"/>
      <c r="H293" s="45"/>
      <c r="I293" s="45"/>
      <c r="J293" s="45"/>
      <c r="K293" s="45"/>
      <c r="L293" s="45"/>
    </row>
    <row r="294" spans="3:12" x14ac:dyDescent="0.3">
      <c r="C294" s="45"/>
      <c r="D294" s="45"/>
      <c r="E294" s="45"/>
      <c r="F294" s="45"/>
      <c r="G294" s="45"/>
      <c r="H294" s="45"/>
      <c r="I294" s="45"/>
      <c r="J294" s="45"/>
      <c r="K294" s="45"/>
      <c r="L294" s="45"/>
    </row>
    <row r="295" spans="3:12" x14ac:dyDescent="0.3">
      <c r="C295" s="45"/>
      <c r="D295" s="45"/>
      <c r="E295" s="45"/>
      <c r="F295" s="45"/>
      <c r="G295" s="45"/>
      <c r="H295" s="45"/>
      <c r="I295" s="45"/>
      <c r="J295" s="45"/>
      <c r="K295" s="45"/>
      <c r="L295" s="45"/>
    </row>
    <row r="296" spans="3:12" x14ac:dyDescent="0.3">
      <c r="C296" s="45"/>
      <c r="D296" s="45"/>
      <c r="E296" s="45"/>
      <c r="F296" s="45"/>
      <c r="G296" s="45"/>
      <c r="H296" s="45"/>
      <c r="I296" s="45"/>
      <c r="J296" s="45"/>
      <c r="K296" s="45"/>
      <c r="L296" s="45"/>
    </row>
    <row r="297" spans="3:12" x14ac:dyDescent="0.3">
      <c r="C297" s="45"/>
      <c r="D297" s="45"/>
      <c r="E297" s="45"/>
      <c r="F297" s="45"/>
      <c r="G297" s="45"/>
      <c r="H297" s="45"/>
      <c r="I297" s="45"/>
      <c r="J297" s="45"/>
      <c r="K297" s="45"/>
      <c r="L297" s="45"/>
    </row>
    <row r="298" spans="3:12" x14ac:dyDescent="0.3">
      <c r="C298" s="45"/>
      <c r="D298" s="45"/>
      <c r="E298" s="45"/>
      <c r="F298" s="45"/>
      <c r="G298" s="45"/>
      <c r="H298" s="45"/>
      <c r="I298" s="45"/>
      <c r="J298" s="45"/>
      <c r="K298" s="45"/>
      <c r="L298" s="45"/>
    </row>
    <row r="299" spans="3:12" x14ac:dyDescent="0.3">
      <c r="C299" s="45"/>
      <c r="D299" s="45"/>
      <c r="E299" s="45"/>
      <c r="F299" s="45"/>
      <c r="G299" s="45"/>
      <c r="H299" s="45"/>
      <c r="I299" s="45"/>
      <c r="J299" s="45"/>
      <c r="K299" s="45"/>
      <c r="L299" s="45"/>
    </row>
    <row r="300" spans="3:12" x14ac:dyDescent="0.3">
      <c r="C300" s="45"/>
      <c r="D300" s="45"/>
      <c r="E300" s="45"/>
      <c r="F300" s="45"/>
      <c r="G300" s="45"/>
      <c r="H300" s="45"/>
      <c r="I300" s="45"/>
      <c r="J300" s="45"/>
      <c r="K300" s="45"/>
      <c r="L300" s="45"/>
    </row>
    <row r="301" spans="3:12" x14ac:dyDescent="0.3">
      <c r="C301" s="45"/>
      <c r="D301" s="45"/>
      <c r="E301" s="45"/>
      <c r="F301" s="45"/>
      <c r="G301" s="45"/>
      <c r="H301" s="45"/>
      <c r="I301" s="45"/>
      <c r="J301" s="45"/>
      <c r="K301" s="45"/>
      <c r="L301" s="45"/>
    </row>
    <row r="302" spans="3:12" x14ac:dyDescent="0.3">
      <c r="C302" s="45"/>
      <c r="D302" s="45"/>
      <c r="E302" s="45"/>
      <c r="F302" s="45"/>
      <c r="G302" s="45"/>
      <c r="H302" s="45"/>
      <c r="I302" s="45"/>
      <c r="J302" s="45"/>
      <c r="K302" s="45"/>
      <c r="L302" s="45"/>
    </row>
    <row r="303" spans="3:12" x14ac:dyDescent="0.3">
      <c r="C303" s="45"/>
      <c r="D303" s="45"/>
      <c r="E303" s="45"/>
      <c r="F303" s="45"/>
      <c r="G303" s="45"/>
      <c r="H303" s="45"/>
      <c r="I303" s="45"/>
      <c r="J303" s="45"/>
      <c r="K303" s="45"/>
      <c r="L303" s="45"/>
    </row>
    <row r="304" spans="3:12" x14ac:dyDescent="0.3">
      <c r="C304" s="45"/>
      <c r="D304" s="45"/>
      <c r="E304" s="45"/>
      <c r="F304" s="45"/>
      <c r="G304" s="45"/>
      <c r="H304" s="45"/>
      <c r="I304" s="45"/>
      <c r="J304" s="45"/>
      <c r="K304" s="45"/>
      <c r="L304" s="45"/>
    </row>
    <row r="305" spans="3:12" x14ac:dyDescent="0.3">
      <c r="C305" s="45"/>
      <c r="D305" s="45"/>
      <c r="E305" s="45"/>
      <c r="F305" s="45"/>
      <c r="G305" s="45"/>
      <c r="H305" s="45"/>
      <c r="I305" s="45"/>
      <c r="J305" s="45"/>
      <c r="K305" s="45"/>
      <c r="L305" s="45"/>
    </row>
    <row r="306" spans="3:12" x14ac:dyDescent="0.3">
      <c r="C306" s="45"/>
      <c r="D306" s="45"/>
      <c r="E306" s="45"/>
      <c r="F306" s="45"/>
      <c r="G306" s="45"/>
      <c r="H306" s="45"/>
      <c r="I306" s="45"/>
      <c r="J306" s="45"/>
      <c r="K306" s="45"/>
      <c r="L306" s="45"/>
    </row>
    <row r="307" spans="3:12" x14ac:dyDescent="0.3">
      <c r="C307" s="45"/>
      <c r="D307" s="45"/>
      <c r="E307" s="45"/>
      <c r="F307" s="45"/>
      <c r="G307" s="45"/>
      <c r="H307" s="45"/>
      <c r="I307" s="45"/>
      <c r="J307" s="45"/>
      <c r="K307" s="45"/>
      <c r="L307" s="45"/>
    </row>
    <row r="308" spans="3:12" x14ac:dyDescent="0.3">
      <c r="C308" s="45"/>
      <c r="D308" s="45"/>
      <c r="E308" s="45"/>
      <c r="F308" s="45"/>
      <c r="G308" s="45"/>
      <c r="H308" s="45"/>
      <c r="I308" s="45"/>
      <c r="J308" s="45"/>
      <c r="K308" s="45"/>
      <c r="L308" s="45"/>
    </row>
    <row r="309" spans="3:12" x14ac:dyDescent="0.3">
      <c r="C309" s="45"/>
      <c r="D309" s="45"/>
      <c r="E309" s="45"/>
      <c r="F309" s="45"/>
      <c r="G309" s="45"/>
      <c r="H309" s="45"/>
      <c r="I309" s="45"/>
      <c r="J309" s="45"/>
      <c r="K309" s="45"/>
      <c r="L309" s="45"/>
    </row>
    <row r="310" spans="3:12" x14ac:dyDescent="0.3">
      <c r="C310" s="45"/>
      <c r="D310" s="45"/>
      <c r="E310" s="45"/>
      <c r="F310" s="45"/>
      <c r="G310" s="45"/>
      <c r="H310" s="45"/>
      <c r="I310" s="45"/>
      <c r="J310" s="45"/>
      <c r="K310" s="45"/>
      <c r="L310" s="45"/>
    </row>
    <row r="311" spans="3:12" x14ac:dyDescent="0.3">
      <c r="C311" s="45"/>
      <c r="D311" s="45"/>
      <c r="E311" s="45"/>
      <c r="F311" s="45"/>
      <c r="G311" s="45"/>
      <c r="H311" s="45"/>
      <c r="I311" s="45"/>
      <c r="J311" s="45"/>
      <c r="K311" s="45"/>
      <c r="L311" s="45"/>
    </row>
    <row r="312" spans="3:12" x14ac:dyDescent="0.3">
      <c r="C312" s="45"/>
      <c r="D312" s="45"/>
      <c r="E312" s="45"/>
      <c r="F312" s="45"/>
      <c r="G312" s="45"/>
      <c r="H312" s="45"/>
      <c r="I312" s="45"/>
      <c r="J312" s="45"/>
      <c r="K312" s="45"/>
      <c r="L312" s="45"/>
    </row>
    <row r="313" spans="3:12" x14ac:dyDescent="0.3">
      <c r="C313" s="45"/>
      <c r="D313" s="45"/>
      <c r="E313" s="45"/>
      <c r="F313" s="45"/>
      <c r="G313" s="45"/>
      <c r="H313" s="45"/>
      <c r="I313" s="45"/>
      <c r="J313" s="45"/>
      <c r="K313" s="45"/>
      <c r="L313" s="45"/>
    </row>
    <row r="314" spans="3:12" x14ac:dyDescent="0.3">
      <c r="C314" s="45"/>
      <c r="D314" s="45"/>
      <c r="E314" s="45"/>
      <c r="F314" s="45"/>
      <c r="G314" s="45"/>
      <c r="H314" s="45"/>
      <c r="I314" s="45"/>
      <c r="J314" s="45"/>
      <c r="K314" s="45"/>
      <c r="L314" s="45"/>
    </row>
    <row r="315" spans="3:12" x14ac:dyDescent="0.3">
      <c r="C315" s="45"/>
      <c r="D315" s="45"/>
      <c r="E315" s="45"/>
      <c r="F315" s="45"/>
      <c r="G315" s="45"/>
      <c r="H315" s="45"/>
      <c r="I315" s="45"/>
      <c r="J315" s="45"/>
      <c r="K315" s="45"/>
      <c r="L315" s="45"/>
    </row>
    <row r="316" spans="3:12" x14ac:dyDescent="0.3">
      <c r="C316" s="45"/>
      <c r="D316" s="45"/>
      <c r="E316" s="45"/>
      <c r="F316" s="45"/>
      <c r="G316" s="45"/>
      <c r="H316" s="45"/>
      <c r="I316" s="45"/>
      <c r="J316" s="45"/>
      <c r="K316" s="45"/>
      <c r="L316" s="45"/>
    </row>
    <row r="317" spans="3:12" x14ac:dyDescent="0.3">
      <c r="C317" s="45"/>
      <c r="D317" s="45"/>
      <c r="E317" s="45"/>
      <c r="F317" s="45"/>
      <c r="G317" s="45"/>
      <c r="H317" s="45"/>
      <c r="I317" s="45"/>
      <c r="J317" s="45"/>
      <c r="K317" s="45"/>
      <c r="L317" s="45"/>
    </row>
    <row r="318" spans="3:12" x14ac:dyDescent="0.3">
      <c r="C318" s="45"/>
      <c r="D318" s="45"/>
      <c r="E318" s="45"/>
      <c r="F318" s="45"/>
      <c r="G318" s="45"/>
      <c r="H318" s="45"/>
      <c r="I318" s="45"/>
      <c r="J318" s="45"/>
      <c r="K318" s="45"/>
      <c r="L318" s="45"/>
    </row>
    <row r="319" spans="3:12" x14ac:dyDescent="0.3">
      <c r="C319" s="45"/>
      <c r="D319" s="45"/>
      <c r="E319" s="45"/>
      <c r="F319" s="45"/>
      <c r="G319" s="45"/>
      <c r="H319" s="45"/>
      <c r="I319" s="45"/>
      <c r="J319" s="45"/>
      <c r="K319" s="45"/>
      <c r="L319" s="45"/>
    </row>
    <row r="320" spans="3:12" x14ac:dyDescent="0.3">
      <c r="C320" s="45"/>
      <c r="D320" s="45"/>
      <c r="E320" s="45"/>
      <c r="F320" s="45"/>
      <c r="G320" s="45"/>
      <c r="H320" s="45"/>
      <c r="I320" s="45"/>
      <c r="J320" s="45"/>
      <c r="K320" s="45"/>
      <c r="L320" s="45"/>
    </row>
    <row r="321" spans="3:12" x14ac:dyDescent="0.3">
      <c r="C321" s="45"/>
      <c r="D321" s="45"/>
      <c r="E321" s="45"/>
      <c r="F321" s="45"/>
      <c r="G321" s="45"/>
      <c r="H321" s="45"/>
      <c r="I321" s="45"/>
      <c r="J321" s="45"/>
      <c r="K321" s="45"/>
      <c r="L321" s="45"/>
    </row>
    <row r="322" spans="3:12" x14ac:dyDescent="0.3">
      <c r="C322" s="45"/>
      <c r="D322" s="45"/>
      <c r="E322" s="45"/>
      <c r="F322" s="45"/>
      <c r="G322" s="45"/>
      <c r="H322" s="45"/>
      <c r="I322" s="45"/>
      <c r="J322" s="45"/>
      <c r="K322" s="45"/>
      <c r="L322" s="45"/>
    </row>
    <row r="323" spans="3:12" x14ac:dyDescent="0.3">
      <c r="C323" s="45"/>
      <c r="D323" s="45"/>
      <c r="E323" s="45"/>
      <c r="F323" s="45"/>
      <c r="G323" s="45"/>
      <c r="H323" s="45"/>
      <c r="I323" s="45"/>
      <c r="J323" s="45"/>
      <c r="K323" s="45"/>
      <c r="L323" s="45"/>
    </row>
    <row r="324" spans="3:12" x14ac:dyDescent="0.3">
      <c r="C324" s="45"/>
      <c r="D324" s="45"/>
      <c r="E324" s="45"/>
      <c r="F324" s="45"/>
      <c r="G324" s="45"/>
      <c r="H324" s="45"/>
      <c r="I324" s="45"/>
      <c r="J324" s="45"/>
      <c r="K324" s="45"/>
      <c r="L324" s="45"/>
    </row>
    <row r="325" spans="3:12" x14ac:dyDescent="0.3">
      <c r="C325" s="45"/>
      <c r="D325" s="45"/>
      <c r="E325" s="45"/>
      <c r="F325" s="45"/>
      <c r="G325" s="45"/>
      <c r="H325" s="45"/>
      <c r="I325" s="45"/>
      <c r="J325" s="45"/>
      <c r="K325" s="45"/>
      <c r="L325" s="45"/>
    </row>
    <row r="326" spans="3:12" x14ac:dyDescent="0.3">
      <c r="C326" s="45"/>
      <c r="D326" s="45"/>
      <c r="E326" s="45"/>
      <c r="F326" s="45"/>
      <c r="G326" s="45"/>
      <c r="H326" s="45"/>
      <c r="I326" s="45"/>
      <c r="J326" s="45"/>
      <c r="K326" s="45"/>
      <c r="L326" s="45"/>
    </row>
    <row r="327" spans="3:12" x14ac:dyDescent="0.3">
      <c r="C327" s="45"/>
      <c r="D327" s="45"/>
      <c r="E327" s="45"/>
      <c r="F327" s="45"/>
      <c r="G327" s="45"/>
      <c r="H327" s="45"/>
      <c r="I327" s="45"/>
      <c r="J327" s="45"/>
      <c r="K327" s="45"/>
      <c r="L327" s="45"/>
    </row>
    <row r="328" spans="3:12" x14ac:dyDescent="0.3">
      <c r="C328" s="45"/>
      <c r="D328" s="45"/>
      <c r="E328" s="45"/>
      <c r="F328" s="45"/>
      <c r="G328" s="45"/>
      <c r="H328" s="45"/>
      <c r="I328" s="45"/>
      <c r="J328" s="45"/>
      <c r="K328" s="45"/>
      <c r="L328" s="45"/>
    </row>
    <row r="329" spans="3:12" x14ac:dyDescent="0.3">
      <c r="C329" s="45"/>
      <c r="D329" s="45"/>
      <c r="E329" s="45"/>
      <c r="F329" s="45"/>
      <c r="G329" s="45"/>
      <c r="H329" s="45"/>
      <c r="I329" s="45"/>
      <c r="J329" s="45"/>
      <c r="K329" s="45"/>
      <c r="L329" s="45"/>
    </row>
    <row r="330" spans="3:12" x14ac:dyDescent="0.3">
      <c r="C330" s="45"/>
      <c r="D330" s="45"/>
      <c r="E330" s="45"/>
      <c r="F330" s="45"/>
      <c r="G330" s="45"/>
      <c r="H330" s="45"/>
      <c r="I330" s="45"/>
      <c r="J330" s="45"/>
      <c r="K330" s="45"/>
      <c r="L330" s="45"/>
    </row>
    <row r="331" spans="3:12" x14ac:dyDescent="0.3">
      <c r="C331" s="45"/>
      <c r="D331" s="45"/>
      <c r="E331" s="45"/>
      <c r="F331" s="45"/>
      <c r="G331" s="45"/>
      <c r="H331" s="45"/>
      <c r="I331" s="45"/>
      <c r="J331" s="45"/>
      <c r="K331" s="45"/>
      <c r="L331" s="45"/>
    </row>
    <row r="332" spans="3:12" x14ac:dyDescent="0.3">
      <c r="C332" s="45"/>
      <c r="D332" s="45"/>
      <c r="E332" s="45"/>
      <c r="F332" s="45"/>
      <c r="G332" s="45"/>
      <c r="H332" s="45"/>
      <c r="I332" s="45"/>
      <c r="J332" s="45"/>
      <c r="K332" s="45"/>
      <c r="L332" s="45"/>
    </row>
    <row r="333" spans="3:12" x14ac:dyDescent="0.3">
      <c r="C333" s="45"/>
      <c r="D333" s="45"/>
      <c r="E333" s="45"/>
      <c r="F333" s="45"/>
      <c r="G333" s="45"/>
      <c r="H333" s="45"/>
      <c r="I333" s="45"/>
      <c r="J333" s="45"/>
      <c r="K333" s="45"/>
      <c r="L333" s="45"/>
    </row>
    <row r="334" spans="3:12" x14ac:dyDescent="0.3">
      <c r="C334" s="45"/>
      <c r="D334" s="45"/>
      <c r="E334" s="45"/>
      <c r="F334" s="45"/>
      <c r="G334" s="45"/>
      <c r="H334" s="45"/>
      <c r="I334" s="45"/>
      <c r="J334" s="45"/>
      <c r="K334" s="45"/>
      <c r="L334" s="45"/>
    </row>
    <row r="335" spans="3:12" x14ac:dyDescent="0.3">
      <c r="C335" s="45"/>
      <c r="D335" s="45"/>
      <c r="E335" s="45"/>
      <c r="F335" s="45"/>
      <c r="G335" s="45"/>
      <c r="H335" s="45"/>
      <c r="I335" s="45"/>
      <c r="J335" s="45"/>
      <c r="K335" s="45"/>
      <c r="L335" s="45"/>
    </row>
    <row r="336" spans="3:12" x14ac:dyDescent="0.3">
      <c r="C336" s="45"/>
      <c r="D336" s="45"/>
      <c r="E336" s="45"/>
      <c r="F336" s="45"/>
      <c r="G336" s="45"/>
      <c r="H336" s="45"/>
      <c r="I336" s="45"/>
      <c r="J336" s="45"/>
      <c r="K336" s="45"/>
      <c r="L336" s="45"/>
    </row>
    <row r="337" spans="3:12" x14ac:dyDescent="0.3">
      <c r="C337" s="45"/>
      <c r="D337" s="45"/>
      <c r="E337" s="45"/>
      <c r="F337" s="45"/>
      <c r="G337" s="45"/>
      <c r="H337" s="45"/>
      <c r="I337" s="45"/>
      <c r="J337" s="45"/>
      <c r="K337" s="45"/>
      <c r="L337" s="45"/>
    </row>
    <row r="338" spans="3:12" x14ac:dyDescent="0.3">
      <c r="C338" s="45"/>
      <c r="D338" s="45"/>
      <c r="E338" s="45"/>
      <c r="F338" s="45"/>
      <c r="G338" s="45"/>
      <c r="H338" s="45"/>
      <c r="I338" s="45"/>
      <c r="J338" s="45"/>
      <c r="K338" s="45"/>
      <c r="L338" s="45"/>
    </row>
    <row r="339" spans="3:12" x14ac:dyDescent="0.3">
      <c r="C339" s="45"/>
      <c r="D339" s="45"/>
      <c r="E339" s="45"/>
      <c r="F339" s="45"/>
      <c r="G339" s="45"/>
      <c r="H339" s="45"/>
      <c r="I339" s="45"/>
      <c r="J339" s="45"/>
      <c r="K339" s="45"/>
      <c r="L339" s="45"/>
    </row>
    <row r="340" spans="3:12" x14ac:dyDescent="0.3">
      <c r="C340" s="45"/>
      <c r="D340" s="45"/>
      <c r="E340" s="45"/>
      <c r="F340" s="45"/>
      <c r="G340" s="45"/>
      <c r="H340" s="45"/>
      <c r="I340" s="45"/>
      <c r="J340" s="45"/>
      <c r="K340" s="45"/>
      <c r="L340" s="45"/>
    </row>
    <row r="341" spans="3:12" x14ac:dyDescent="0.3">
      <c r="C341" s="45"/>
      <c r="D341" s="45"/>
      <c r="E341" s="45"/>
      <c r="F341" s="45"/>
      <c r="G341" s="45"/>
      <c r="H341" s="45"/>
      <c r="I341" s="45"/>
      <c r="J341" s="45"/>
      <c r="K341" s="45"/>
      <c r="L341" s="45"/>
    </row>
    <row r="342" spans="3:12" x14ac:dyDescent="0.3">
      <c r="C342" s="45"/>
      <c r="D342" s="45"/>
      <c r="E342" s="45"/>
      <c r="F342" s="45"/>
      <c r="G342" s="45"/>
      <c r="H342" s="45"/>
      <c r="I342" s="45"/>
      <c r="J342" s="45"/>
      <c r="K342" s="45"/>
      <c r="L342" s="45"/>
    </row>
    <row r="343" spans="3:12" x14ac:dyDescent="0.3">
      <c r="C343" s="45"/>
      <c r="D343" s="45"/>
      <c r="E343" s="45"/>
      <c r="F343" s="45"/>
      <c r="G343" s="45"/>
      <c r="H343" s="45"/>
      <c r="I343" s="45"/>
      <c r="J343" s="45"/>
      <c r="K343" s="45"/>
      <c r="L343" s="45"/>
    </row>
    <row r="344" spans="3:12" x14ac:dyDescent="0.3">
      <c r="C344" s="45"/>
      <c r="D344" s="45"/>
      <c r="E344" s="45"/>
      <c r="F344" s="45"/>
      <c r="G344" s="45"/>
      <c r="H344" s="45"/>
      <c r="I344" s="45"/>
      <c r="J344" s="45"/>
      <c r="K344" s="45"/>
      <c r="L344" s="45"/>
    </row>
    <row r="345" spans="3:12" x14ac:dyDescent="0.3">
      <c r="C345" s="45"/>
      <c r="D345" s="45"/>
      <c r="E345" s="45"/>
      <c r="F345" s="45"/>
      <c r="G345" s="45"/>
      <c r="H345" s="45"/>
      <c r="I345" s="45"/>
      <c r="J345" s="45"/>
      <c r="K345" s="45"/>
      <c r="L345" s="45"/>
    </row>
    <row r="346" spans="3:12" x14ac:dyDescent="0.3">
      <c r="C346" s="45"/>
      <c r="D346" s="45"/>
      <c r="E346" s="45"/>
      <c r="F346" s="45"/>
      <c r="G346" s="45"/>
      <c r="H346" s="45"/>
      <c r="I346" s="45"/>
      <c r="J346" s="45"/>
      <c r="K346" s="45"/>
      <c r="L346" s="45"/>
    </row>
    <row r="347" spans="3:12" x14ac:dyDescent="0.3">
      <c r="C347" s="45"/>
      <c r="D347" s="45"/>
      <c r="E347" s="45"/>
      <c r="F347" s="45"/>
      <c r="G347" s="45"/>
      <c r="H347" s="45"/>
      <c r="I347" s="45"/>
      <c r="J347" s="45"/>
      <c r="K347" s="45"/>
      <c r="L347" s="45"/>
    </row>
    <row r="348" spans="3:12" x14ac:dyDescent="0.3">
      <c r="C348" s="45"/>
      <c r="D348" s="45"/>
      <c r="E348" s="45"/>
      <c r="F348" s="45"/>
      <c r="G348" s="45"/>
      <c r="H348" s="45"/>
      <c r="I348" s="45"/>
      <c r="J348" s="45"/>
      <c r="K348" s="45"/>
      <c r="L348" s="45"/>
    </row>
    <row r="349" spans="3:12" x14ac:dyDescent="0.3">
      <c r="C349" s="45"/>
      <c r="D349" s="45"/>
      <c r="E349" s="45"/>
      <c r="F349" s="45"/>
      <c r="G349" s="45"/>
      <c r="H349" s="45"/>
      <c r="I349" s="45"/>
      <c r="J349" s="45"/>
      <c r="K349" s="45"/>
      <c r="L349" s="45"/>
    </row>
    <row r="350" spans="3:12" x14ac:dyDescent="0.3">
      <c r="C350" s="45"/>
      <c r="D350" s="45"/>
      <c r="E350" s="45"/>
      <c r="F350" s="45"/>
      <c r="G350" s="45"/>
      <c r="H350" s="45"/>
      <c r="I350" s="45"/>
      <c r="J350" s="45"/>
      <c r="K350" s="45"/>
      <c r="L350" s="45"/>
    </row>
    <row r="351" spans="3:12" x14ac:dyDescent="0.3">
      <c r="C351" s="45"/>
      <c r="D351" s="45"/>
      <c r="E351" s="45"/>
      <c r="F351" s="45"/>
      <c r="G351" s="45"/>
      <c r="H351" s="45"/>
      <c r="I351" s="45"/>
      <c r="J351" s="45"/>
      <c r="K351" s="45"/>
      <c r="L351" s="45"/>
    </row>
    <row r="352" spans="3:12" x14ac:dyDescent="0.3">
      <c r="C352" s="45"/>
      <c r="D352" s="45"/>
      <c r="E352" s="45"/>
      <c r="F352" s="45"/>
      <c r="G352" s="45"/>
      <c r="H352" s="45"/>
      <c r="I352" s="45"/>
      <c r="J352" s="45"/>
      <c r="K352" s="45"/>
      <c r="L352" s="45"/>
    </row>
    <row r="353" spans="3:12" x14ac:dyDescent="0.3">
      <c r="C353" s="45"/>
      <c r="D353" s="45"/>
      <c r="E353" s="45"/>
      <c r="F353" s="45"/>
      <c r="G353" s="45"/>
      <c r="H353" s="45"/>
      <c r="I353" s="45"/>
      <c r="J353" s="45"/>
      <c r="K353" s="45"/>
      <c r="L353" s="45"/>
    </row>
    <row r="354" spans="3:12" x14ac:dyDescent="0.3">
      <c r="C354" s="45"/>
      <c r="D354" s="45"/>
      <c r="E354" s="45"/>
      <c r="F354" s="45"/>
      <c r="G354" s="45"/>
      <c r="H354" s="45"/>
      <c r="I354" s="45"/>
      <c r="J354" s="45"/>
      <c r="K354" s="45"/>
      <c r="L354" s="45"/>
    </row>
    <row r="355" spans="3:12" x14ac:dyDescent="0.3">
      <c r="C355" s="45"/>
      <c r="D355" s="45"/>
      <c r="E355" s="45"/>
      <c r="F355" s="45"/>
      <c r="G355" s="45"/>
      <c r="H355" s="45"/>
      <c r="I355" s="45"/>
      <c r="J355" s="45"/>
      <c r="K355" s="45"/>
      <c r="L355" s="45"/>
    </row>
    <row r="356" spans="3:12" x14ac:dyDescent="0.3">
      <c r="C356" s="45"/>
      <c r="D356" s="45"/>
      <c r="E356" s="45"/>
      <c r="F356" s="45"/>
      <c r="G356" s="45"/>
      <c r="H356" s="45"/>
      <c r="I356" s="45"/>
      <c r="J356" s="45"/>
      <c r="K356" s="45"/>
      <c r="L356" s="45"/>
    </row>
    <row r="357" spans="3:12" x14ac:dyDescent="0.3">
      <c r="C357" s="45"/>
      <c r="D357" s="45"/>
      <c r="E357" s="45"/>
      <c r="F357" s="45"/>
      <c r="G357" s="45"/>
      <c r="H357" s="45"/>
      <c r="I357" s="45"/>
      <c r="J357" s="45"/>
      <c r="K357" s="45"/>
      <c r="L357" s="45"/>
    </row>
    <row r="358" spans="3:12" x14ac:dyDescent="0.3">
      <c r="C358" s="45"/>
      <c r="D358" s="45"/>
      <c r="E358" s="45"/>
      <c r="F358" s="45"/>
      <c r="G358" s="45"/>
      <c r="H358" s="45"/>
      <c r="I358" s="45"/>
      <c r="J358" s="45"/>
      <c r="K358" s="45"/>
      <c r="L358" s="45"/>
    </row>
    <row r="359" spans="3:12" x14ac:dyDescent="0.3">
      <c r="C359" s="45"/>
      <c r="D359" s="45"/>
      <c r="E359" s="45"/>
      <c r="F359" s="45"/>
      <c r="G359" s="45"/>
      <c r="H359" s="45"/>
      <c r="I359" s="45"/>
      <c r="J359" s="45"/>
      <c r="K359" s="45"/>
      <c r="L359" s="45"/>
    </row>
    <row r="360" spans="3:12" x14ac:dyDescent="0.3">
      <c r="C360" s="45"/>
      <c r="D360" s="45"/>
      <c r="E360" s="45"/>
      <c r="F360" s="45"/>
      <c r="G360" s="45"/>
      <c r="H360" s="45"/>
      <c r="I360" s="45"/>
      <c r="J360" s="45"/>
      <c r="K360" s="45"/>
      <c r="L360" s="45"/>
    </row>
    <row r="361" spans="3:12" x14ac:dyDescent="0.3">
      <c r="C361" s="45"/>
      <c r="D361" s="45"/>
      <c r="E361" s="45"/>
      <c r="F361" s="45"/>
      <c r="G361" s="45"/>
      <c r="H361" s="45"/>
      <c r="I361" s="45"/>
      <c r="J361" s="45"/>
      <c r="K361" s="45"/>
      <c r="L361" s="45"/>
    </row>
    <row r="362" spans="3:12" x14ac:dyDescent="0.3">
      <c r="C362" s="45"/>
      <c r="D362" s="45"/>
      <c r="E362" s="45"/>
      <c r="F362" s="45"/>
      <c r="G362" s="45"/>
      <c r="H362" s="45"/>
      <c r="I362" s="45"/>
      <c r="J362" s="45"/>
      <c r="K362" s="45"/>
      <c r="L362" s="45"/>
    </row>
    <row r="363" spans="3:12" x14ac:dyDescent="0.3">
      <c r="C363" s="45"/>
      <c r="D363" s="45"/>
      <c r="E363" s="45"/>
      <c r="F363" s="45"/>
      <c r="G363" s="45"/>
      <c r="H363" s="45"/>
      <c r="I363" s="45"/>
      <c r="J363" s="45"/>
      <c r="K363" s="45"/>
      <c r="L363" s="45"/>
    </row>
    <row r="364" spans="3:12" x14ac:dyDescent="0.3">
      <c r="C364" s="45"/>
      <c r="D364" s="45"/>
      <c r="E364" s="45"/>
      <c r="F364" s="45"/>
      <c r="G364" s="45"/>
      <c r="H364" s="45"/>
      <c r="I364" s="45"/>
      <c r="J364" s="45"/>
      <c r="K364" s="45"/>
      <c r="L364" s="45"/>
    </row>
    <row r="365" spans="3:12" x14ac:dyDescent="0.3">
      <c r="C365" s="45"/>
      <c r="D365" s="45"/>
      <c r="E365" s="45"/>
      <c r="F365" s="45"/>
      <c r="G365" s="45"/>
      <c r="H365" s="45"/>
      <c r="I365" s="45"/>
      <c r="J365" s="45"/>
      <c r="K365" s="45"/>
      <c r="L365" s="45"/>
    </row>
    <row r="366" spans="3:12" x14ac:dyDescent="0.3">
      <c r="C366" s="45"/>
      <c r="D366" s="45"/>
      <c r="E366" s="45"/>
      <c r="F366" s="45"/>
      <c r="G366" s="45"/>
      <c r="H366" s="45"/>
      <c r="I366" s="45"/>
      <c r="J366" s="45"/>
      <c r="K366" s="45"/>
      <c r="L366" s="45"/>
    </row>
    <row r="367" spans="3:12" x14ac:dyDescent="0.3">
      <c r="C367" s="45"/>
      <c r="D367" s="45"/>
      <c r="E367" s="45"/>
      <c r="F367" s="45"/>
      <c r="G367" s="45"/>
      <c r="H367" s="45"/>
      <c r="I367" s="45"/>
      <c r="J367" s="45"/>
      <c r="K367" s="45"/>
      <c r="L367" s="45"/>
    </row>
    <row r="368" spans="3:12" x14ac:dyDescent="0.3">
      <c r="C368" s="45"/>
      <c r="D368" s="45"/>
      <c r="E368" s="45"/>
      <c r="F368" s="45"/>
      <c r="G368" s="45"/>
      <c r="H368" s="45"/>
      <c r="I368" s="45"/>
      <c r="J368" s="45"/>
      <c r="K368" s="45"/>
      <c r="L368" s="45"/>
    </row>
    <row r="369" spans="3:12" x14ac:dyDescent="0.3">
      <c r="C369" s="45"/>
      <c r="D369" s="45"/>
      <c r="E369" s="45"/>
      <c r="F369" s="45"/>
      <c r="G369" s="45"/>
      <c r="H369" s="45"/>
      <c r="I369" s="45"/>
      <c r="J369" s="45"/>
      <c r="K369" s="45"/>
      <c r="L369" s="45"/>
    </row>
    <row r="370" spans="3:12" x14ac:dyDescent="0.3">
      <c r="C370" s="45"/>
      <c r="D370" s="45"/>
      <c r="E370" s="45"/>
      <c r="F370" s="45"/>
      <c r="G370" s="45"/>
      <c r="H370" s="45"/>
      <c r="I370" s="45"/>
      <c r="J370" s="45"/>
      <c r="K370" s="45"/>
      <c r="L370" s="45"/>
    </row>
    <row r="371" spans="3:12" x14ac:dyDescent="0.3">
      <c r="C371" s="45"/>
      <c r="D371" s="45"/>
      <c r="E371" s="45"/>
      <c r="F371" s="45"/>
      <c r="G371" s="45"/>
      <c r="H371" s="45"/>
      <c r="I371" s="45"/>
      <c r="J371" s="45"/>
      <c r="K371" s="45"/>
      <c r="L371" s="45"/>
    </row>
    <row r="372" spans="3:12" x14ac:dyDescent="0.3">
      <c r="C372" s="45"/>
      <c r="D372" s="45"/>
      <c r="E372" s="45"/>
      <c r="F372" s="45"/>
      <c r="G372" s="45"/>
      <c r="H372" s="45"/>
      <c r="I372" s="45"/>
      <c r="J372" s="45"/>
      <c r="K372" s="45"/>
      <c r="L372" s="45"/>
    </row>
    <row r="373" spans="3:12" x14ac:dyDescent="0.3">
      <c r="C373" s="45"/>
      <c r="D373" s="45"/>
      <c r="E373" s="45"/>
      <c r="F373" s="45"/>
      <c r="G373" s="45"/>
      <c r="H373" s="45"/>
      <c r="I373" s="45"/>
      <c r="J373" s="45"/>
      <c r="K373" s="45"/>
      <c r="L373" s="45"/>
    </row>
    <row r="374" spans="3:12" x14ac:dyDescent="0.3">
      <c r="C374" s="45"/>
      <c r="D374" s="45"/>
      <c r="E374" s="45"/>
      <c r="F374" s="45"/>
      <c r="G374" s="45"/>
      <c r="H374" s="45"/>
      <c r="I374" s="45"/>
      <c r="J374" s="45"/>
      <c r="K374" s="45"/>
      <c r="L374" s="45"/>
    </row>
    <row r="375" spans="3:12" x14ac:dyDescent="0.3">
      <c r="C375" s="45"/>
      <c r="D375" s="45"/>
      <c r="E375" s="45"/>
      <c r="F375" s="45"/>
      <c r="G375" s="45"/>
      <c r="H375" s="45"/>
      <c r="I375" s="45"/>
      <c r="J375" s="45"/>
      <c r="K375" s="45"/>
      <c r="L375" s="45"/>
    </row>
    <row r="376" spans="3:12" x14ac:dyDescent="0.3">
      <c r="C376" s="45"/>
      <c r="D376" s="45"/>
      <c r="E376" s="45"/>
      <c r="F376" s="45"/>
      <c r="G376" s="45"/>
      <c r="H376" s="45"/>
      <c r="I376" s="45"/>
      <c r="J376" s="45"/>
      <c r="K376" s="45"/>
      <c r="L376" s="45"/>
    </row>
    <row r="377" spans="3:12" x14ac:dyDescent="0.3">
      <c r="C377" s="45"/>
      <c r="D377" s="45"/>
      <c r="E377" s="45"/>
      <c r="F377" s="45"/>
      <c r="G377" s="45"/>
      <c r="H377" s="45"/>
      <c r="I377" s="45"/>
      <c r="J377" s="45"/>
      <c r="K377" s="45"/>
      <c r="L377" s="45"/>
    </row>
    <row r="378" spans="3:12" x14ac:dyDescent="0.3">
      <c r="C378" s="45"/>
      <c r="D378" s="45"/>
      <c r="E378" s="45"/>
      <c r="F378" s="45"/>
      <c r="G378" s="45"/>
      <c r="H378" s="45"/>
      <c r="I378" s="45"/>
      <c r="J378" s="45"/>
      <c r="K378" s="45"/>
      <c r="L378" s="45"/>
    </row>
    <row r="379" spans="3:12" x14ac:dyDescent="0.3">
      <c r="C379" s="45"/>
      <c r="D379" s="45"/>
      <c r="E379" s="45"/>
      <c r="F379" s="45"/>
      <c r="G379" s="45"/>
      <c r="H379" s="45"/>
      <c r="I379" s="45"/>
      <c r="J379" s="45"/>
      <c r="K379" s="45"/>
      <c r="L379" s="45"/>
    </row>
    <row r="380" spans="3:12" x14ac:dyDescent="0.3">
      <c r="C380" s="45"/>
      <c r="D380" s="45"/>
      <c r="E380" s="45"/>
      <c r="F380" s="45"/>
      <c r="G380" s="45"/>
      <c r="H380" s="45"/>
      <c r="I380" s="45"/>
      <c r="J380" s="45"/>
      <c r="K380" s="45"/>
      <c r="L380" s="45"/>
    </row>
    <row r="381" spans="3:12" x14ac:dyDescent="0.3">
      <c r="C381" s="45"/>
      <c r="D381" s="45"/>
      <c r="E381" s="45"/>
      <c r="F381" s="45"/>
      <c r="G381" s="45"/>
      <c r="H381" s="45"/>
      <c r="I381" s="45"/>
      <c r="J381" s="45"/>
      <c r="K381" s="45"/>
      <c r="L381" s="45"/>
    </row>
    <row r="382" spans="3:12" x14ac:dyDescent="0.3">
      <c r="C382" s="45"/>
      <c r="D382" s="45"/>
      <c r="E382" s="45"/>
      <c r="F382" s="45"/>
      <c r="G382" s="45"/>
      <c r="H382" s="45"/>
      <c r="I382" s="45"/>
      <c r="J382" s="45"/>
      <c r="K382" s="45"/>
      <c r="L382" s="45"/>
    </row>
    <row r="383" spans="3:12" x14ac:dyDescent="0.3">
      <c r="C383" s="45"/>
      <c r="D383" s="45"/>
      <c r="E383" s="45"/>
      <c r="F383" s="45"/>
      <c r="G383" s="45"/>
      <c r="H383" s="45"/>
      <c r="I383" s="45"/>
      <c r="J383" s="45"/>
      <c r="K383" s="45"/>
      <c r="L383" s="45"/>
    </row>
    <row r="384" spans="3:12" x14ac:dyDescent="0.3">
      <c r="C384" s="45"/>
      <c r="D384" s="45"/>
      <c r="E384" s="45"/>
      <c r="F384" s="45"/>
      <c r="G384" s="45"/>
      <c r="H384" s="45"/>
      <c r="I384" s="45"/>
      <c r="J384" s="45"/>
      <c r="K384" s="45"/>
      <c r="L384" s="45"/>
    </row>
    <row r="385" spans="3:12" x14ac:dyDescent="0.3">
      <c r="C385" s="45"/>
      <c r="D385" s="45"/>
      <c r="E385" s="45"/>
      <c r="F385" s="45"/>
      <c r="G385" s="45"/>
      <c r="H385" s="45"/>
      <c r="I385" s="45"/>
      <c r="J385" s="45"/>
      <c r="K385" s="45"/>
      <c r="L385" s="45"/>
    </row>
    <row r="386" spans="3:12" x14ac:dyDescent="0.3">
      <c r="C386" s="45"/>
      <c r="D386" s="45"/>
      <c r="E386" s="45"/>
      <c r="F386" s="45"/>
      <c r="G386" s="45"/>
      <c r="H386" s="45"/>
      <c r="I386" s="45"/>
      <c r="J386" s="45"/>
      <c r="K386" s="45"/>
      <c r="L386" s="45"/>
    </row>
    <row r="387" spans="3:12" x14ac:dyDescent="0.3">
      <c r="C387" s="45"/>
      <c r="D387" s="45"/>
      <c r="E387" s="45"/>
      <c r="F387" s="45"/>
      <c r="G387" s="45"/>
      <c r="H387" s="45"/>
      <c r="I387" s="45"/>
      <c r="J387" s="45"/>
      <c r="K387" s="45"/>
      <c r="L387" s="45"/>
    </row>
    <row r="388" spans="3:12" x14ac:dyDescent="0.3">
      <c r="C388" s="45"/>
      <c r="D388" s="45"/>
      <c r="E388" s="45"/>
      <c r="F388" s="45"/>
      <c r="G388" s="45"/>
      <c r="H388" s="45"/>
      <c r="I388" s="45"/>
      <c r="J388" s="45"/>
      <c r="K388" s="45"/>
      <c r="L388" s="45"/>
    </row>
    <row r="389" spans="3:12" x14ac:dyDescent="0.3">
      <c r="C389" s="45"/>
      <c r="D389" s="45"/>
      <c r="E389" s="45"/>
      <c r="F389" s="45"/>
      <c r="G389" s="45"/>
      <c r="H389" s="45"/>
      <c r="I389" s="45"/>
      <c r="J389" s="45"/>
      <c r="K389" s="45"/>
      <c r="L389" s="45"/>
    </row>
    <row r="390" spans="3:12" x14ac:dyDescent="0.3">
      <c r="C390" s="45"/>
      <c r="D390" s="45"/>
      <c r="E390" s="45"/>
      <c r="F390" s="45"/>
      <c r="G390" s="45"/>
      <c r="H390" s="45"/>
      <c r="I390" s="45"/>
      <c r="J390" s="45"/>
      <c r="K390" s="45"/>
      <c r="L390" s="45"/>
    </row>
    <row r="391" spans="3:12" x14ac:dyDescent="0.3">
      <c r="C391" s="45"/>
      <c r="D391" s="45"/>
      <c r="E391" s="45"/>
      <c r="F391" s="45"/>
      <c r="G391" s="45"/>
      <c r="H391" s="45"/>
      <c r="I391" s="45"/>
      <c r="J391" s="45"/>
      <c r="K391" s="45"/>
      <c r="L391" s="45"/>
    </row>
    <row r="392" spans="3:12" x14ac:dyDescent="0.3">
      <c r="C392" s="45"/>
      <c r="D392" s="45"/>
      <c r="E392" s="45"/>
      <c r="F392" s="45"/>
      <c r="G392" s="45"/>
      <c r="H392" s="45"/>
      <c r="I392" s="45"/>
      <c r="J392" s="45"/>
      <c r="K392" s="45"/>
      <c r="L392" s="45"/>
    </row>
    <row r="393" spans="3:12" x14ac:dyDescent="0.3">
      <c r="C393" s="45"/>
      <c r="D393" s="45"/>
      <c r="E393" s="45"/>
      <c r="F393" s="45"/>
      <c r="G393" s="45"/>
      <c r="H393" s="45"/>
      <c r="I393" s="45"/>
      <c r="J393" s="45"/>
      <c r="K393" s="45"/>
      <c r="L393" s="45"/>
    </row>
    <row r="394" spans="3:12" x14ac:dyDescent="0.3">
      <c r="C394" s="45"/>
      <c r="D394" s="45"/>
      <c r="E394" s="45"/>
      <c r="F394" s="45"/>
      <c r="G394" s="45"/>
      <c r="H394" s="45"/>
      <c r="I394" s="45"/>
      <c r="J394" s="45"/>
      <c r="K394" s="45"/>
      <c r="L394" s="45"/>
    </row>
    <row r="395" spans="3:12" x14ac:dyDescent="0.3">
      <c r="C395" s="45"/>
      <c r="D395" s="45"/>
      <c r="E395" s="45"/>
      <c r="F395" s="45"/>
      <c r="G395" s="45"/>
      <c r="H395" s="45"/>
      <c r="I395" s="45"/>
      <c r="J395" s="45"/>
      <c r="K395" s="45"/>
      <c r="L395" s="45"/>
    </row>
    <row r="396" spans="3:12" x14ac:dyDescent="0.3">
      <c r="C396" s="45"/>
      <c r="D396" s="45"/>
      <c r="E396" s="45"/>
      <c r="F396" s="45"/>
      <c r="G396" s="45"/>
      <c r="H396" s="45"/>
      <c r="I396" s="45"/>
      <c r="J396" s="45"/>
      <c r="K396" s="45"/>
      <c r="L396" s="45"/>
    </row>
    <row r="397" spans="3:12" x14ac:dyDescent="0.3">
      <c r="C397" s="45"/>
      <c r="D397" s="45"/>
      <c r="E397" s="45"/>
      <c r="F397" s="45"/>
      <c r="G397" s="45"/>
      <c r="H397" s="45"/>
      <c r="I397" s="45"/>
      <c r="J397" s="45"/>
      <c r="K397" s="45"/>
      <c r="L397" s="45"/>
    </row>
    <row r="398" spans="3:12" x14ac:dyDescent="0.3">
      <c r="C398" s="45"/>
      <c r="D398" s="45"/>
      <c r="E398" s="45"/>
      <c r="F398" s="45"/>
      <c r="G398" s="45"/>
      <c r="H398" s="45"/>
      <c r="I398" s="45"/>
      <c r="J398" s="45"/>
      <c r="K398" s="45"/>
      <c r="L398" s="45"/>
    </row>
    <row r="399" spans="3:12" x14ac:dyDescent="0.3">
      <c r="C399" s="45"/>
      <c r="D399" s="45"/>
      <c r="E399" s="45"/>
      <c r="F399" s="45"/>
      <c r="G399" s="45"/>
      <c r="H399" s="45"/>
      <c r="I399" s="45"/>
      <c r="J399" s="45"/>
      <c r="K399" s="45"/>
      <c r="L399" s="45"/>
    </row>
    <row r="400" spans="3:12" x14ac:dyDescent="0.3">
      <c r="C400" s="45"/>
      <c r="D400" s="45"/>
      <c r="E400" s="45"/>
      <c r="F400" s="45"/>
      <c r="G400" s="45"/>
      <c r="H400" s="45"/>
      <c r="I400" s="45"/>
      <c r="J400" s="45"/>
      <c r="K400" s="45"/>
      <c r="L400" s="45"/>
    </row>
    <row r="401" spans="3:12" x14ac:dyDescent="0.3">
      <c r="C401" s="45"/>
      <c r="D401" s="45"/>
      <c r="E401" s="45"/>
      <c r="F401" s="45"/>
      <c r="G401" s="45"/>
      <c r="H401" s="45"/>
      <c r="I401" s="45"/>
      <c r="J401" s="45"/>
      <c r="K401" s="45"/>
      <c r="L401" s="45"/>
    </row>
    <row r="402" spans="3:12" x14ac:dyDescent="0.3">
      <c r="C402" s="45"/>
      <c r="D402" s="45"/>
      <c r="E402" s="45"/>
      <c r="F402" s="45"/>
      <c r="G402" s="45"/>
      <c r="H402" s="45"/>
      <c r="I402" s="45"/>
      <c r="J402" s="45"/>
      <c r="K402" s="45"/>
      <c r="L402" s="45"/>
    </row>
    <row r="403" spans="3:12" x14ac:dyDescent="0.3">
      <c r="C403" s="45"/>
      <c r="D403" s="45"/>
      <c r="E403" s="45"/>
      <c r="F403" s="45"/>
      <c r="G403" s="45"/>
      <c r="H403" s="45"/>
      <c r="I403" s="45"/>
      <c r="J403" s="45"/>
      <c r="K403" s="45"/>
      <c r="L403" s="45"/>
    </row>
    <row r="404" spans="3:12" x14ac:dyDescent="0.3">
      <c r="C404" s="45"/>
      <c r="D404" s="45"/>
      <c r="E404" s="45"/>
      <c r="F404" s="45"/>
      <c r="G404" s="45"/>
      <c r="H404" s="45"/>
      <c r="I404" s="45"/>
      <c r="J404" s="45"/>
      <c r="K404" s="45"/>
      <c r="L404" s="45"/>
    </row>
    <row r="405" spans="3:12" x14ac:dyDescent="0.3">
      <c r="C405" s="45"/>
      <c r="D405" s="45"/>
      <c r="E405" s="45"/>
      <c r="F405" s="45"/>
      <c r="G405" s="45"/>
      <c r="H405" s="45"/>
      <c r="I405" s="45"/>
      <c r="J405" s="45"/>
      <c r="K405" s="45"/>
      <c r="L405" s="45"/>
    </row>
    <row r="406" spans="3:12" x14ac:dyDescent="0.3">
      <c r="C406" s="45"/>
      <c r="D406" s="45"/>
      <c r="E406" s="45"/>
      <c r="F406" s="45"/>
      <c r="G406" s="45"/>
      <c r="H406" s="45"/>
      <c r="I406" s="45"/>
      <c r="J406" s="45"/>
      <c r="K406" s="45"/>
      <c r="L406" s="45"/>
    </row>
    <row r="407" spans="3:12" x14ac:dyDescent="0.3">
      <c r="C407" s="45"/>
      <c r="D407" s="45"/>
      <c r="E407" s="45"/>
      <c r="F407" s="45"/>
      <c r="G407" s="45"/>
      <c r="H407" s="45"/>
      <c r="I407" s="45"/>
      <c r="J407" s="45"/>
      <c r="K407" s="45"/>
      <c r="L407" s="45"/>
    </row>
    <row r="408" spans="3:12" x14ac:dyDescent="0.3">
      <c r="C408" s="45"/>
      <c r="D408" s="45"/>
      <c r="E408" s="45"/>
      <c r="F408" s="45"/>
      <c r="G408" s="45"/>
      <c r="H408" s="45"/>
      <c r="I408" s="45"/>
      <c r="J408" s="45"/>
      <c r="K408" s="45"/>
      <c r="L408" s="45"/>
    </row>
    <row r="409" spans="3:12" x14ac:dyDescent="0.3">
      <c r="C409" s="45"/>
      <c r="D409" s="45"/>
      <c r="E409" s="45"/>
      <c r="F409" s="45"/>
      <c r="G409" s="45"/>
      <c r="H409" s="45"/>
      <c r="I409" s="45"/>
      <c r="J409" s="45"/>
      <c r="K409" s="45"/>
      <c r="L409" s="45"/>
    </row>
    <row r="410" spans="3:12" x14ac:dyDescent="0.3">
      <c r="C410" s="45"/>
      <c r="D410" s="45"/>
      <c r="E410" s="45"/>
      <c r="F410" s="45"/>
      <c r="G410" s="45"/>
      <c r="H410" s="45"/>
      <c r="I410" s="45"/>
      <c r="J410" s="45"/>
      <c r="K410" s="45"/>
      <c r="L410" s="45"/>
    </row>
    <row r="411" spans="3:12" x14ac:dyDescent="0.3">
      <c r="C411" s="45"/>
      <c r="D411" s="45"/>
      <c r="E411" s="45"/>
      <c r="F411" s="45"/>
      <c r="G411" s="45"/>
      <c r="H411" s="45"/>
      <c r="I411" s="45"/>
      <c r="J411" s="45"/>
      <c r="K411" s="45"/>
      <c r="L411" s="45"/>
    </row>
    <row r="412" spans="3:12" x14ac:dyDescent="0.3">
      <c r="C412" s="45"/>
      <c r="D412" s="45"/>
      <c r="E412" s="45"/>
      <c r="F412" s="45"/>
      <c r="G412" s="45"/>
      <c r="H412" s="45"/>
      <c r="I412" s="45"/>
      <c r="J412" s="45"/>
      <c r="K412" s="45"/>
      <c r="L412" s="45"/>
    </row>
    <row r="413" spans="3:12" x14ac:dyDescent="0.3">
      <c r="C413" s="45"/>
      <c r="D413" s="45"/>
      <c r="E413" s="45"/>
      <c r="F413" s="45"/>
      <c r="G413" s="45"/>
      <c r="H413" s="45"/>
      <c r="I413" s="45"/>
      <c r="J413" s="45"/>
      <c r="K413" s="45"/>
      <c r="L413" s="45"/>
    </row>
    <row r="414" spans="3:12" x14ac:dyDescent="0.3">
      <c r="C414" s="45"/>
      <c r="D414" s="45"/>
      <c r="E414" s="45"/>
      <c r="F414" s="45"/>
      <c r="G414" s="45"/>
      <c r="H414" s="45"/>
      <c r="I414" s="45"/>
      <c r="J414" s="45"/>
      <c r="K414" s="45"/>
      <c r="L414" s="45"/>
    </row>
    <row r="415" spans="3:12" x14ac:dyDescent="0.3">
      <c r="C415" s="45"/>
      <c r="D415" s="45"/>
      <c r="E415" s="45"/>
      <c r="F415" s="45"/>
      <c r="G415" s="45"/>
      <c r="H415" s="45"/>
      <c r="I415" s="45"/>
      <c r="J415" s="45"/>
      <c r="K415" s="45"/>
      <c r="L415" s="45"/>
    </row>
    <row r="416" spans="3:12" x14ac:dyDescent="0.3">
      <c r="C416" s="45"/>
      <c r="D416" s="45"/>
      <c r="E416" s="45"/>
      <c r="F416" s="45"/>
      <c r="G416" s="45"/>
      <c r="H416" s="45"/>
      <c r="I416" s="45"/>
      <c r="J416" s="45"/>
      <c r="K416" s="45"/>
      <c r="L416" s="45"/>
    </row>
    <row r="417" spans="3:12" x14ac:dyDescent="0.3">
      <c r="C417" s="45"/>
      <c r="D417" s="45"/>
      <c r="E417" s="45"/>
      <c r="F417" s="45"/>
      <c r="G417" s="45"/>
      <c r="H417" s="45"/>
      <c r="I417" s="45"/>
      <c r="J417" s="45"/>
      <c r="K417" s="45"/>
      <c r="L417" s="45"/>
    </row>
    <row r="418" spans="3:12" x14ac:dyDescent="0.3">
      <c r="C418" s="45"/>
      <c r="D418" s="45"/>
      <c r="E418" s="45"/>
      <c r="F418" s="45"/>
      <c r="G418" s="45"/>
      <c r="H418" s="45"/>
      <c r="I418" s="45"/>
      <c r="J418" s="45"/>
      <c r="K418" s="45"/>
      <c r="L418" s="45"/>
    </row>
    <row r="419" spans="3:12" x14ac:dyDescent="0.3">
      <c r="C419" s="45"/>
      <c r="D419" s="45"/>
      <c r="E419" s="45"/>
      <c r="F419" s="45"/>
      <c r="G419" s="45"/>
      <c r="H419" s="45"/>
      <c r="I419" s="45"/>
      <c r="J419" s="45"/>
      <c r="K419" s="45"/>
      <c r="L419" s="45"/>
    </row>
    <row r="420" spans="3:12" x14ac:dyDescent="0.3">
      <c r="C420" s="45"/>
      <c r="D420" s="45"/>
      <c r="E420" s="45"/>
      <c r="F420" s="45"/>
      <c r="G420" s="45"/>
      <c r="H420" s="45"/>
      <c r="I420" s="45"/>
      <c r="J420" s="45"/>
      <c r="K420" s="45"/>
      <c r="L420" s="45"/>
    </row>
    <row r="421" spans="3:12" x14ac:dyDescent="0.3">
      <c r="C421" s="45"/>
      <c r="D421" s="45"/>
      <c r="E421" s="45"/>
      <c r="F421" s="45"/>
      <c r="G421" s="45"/>
      <c r="H421" s="45"/>
      <c r="I421" s="45"/>
      <c r="J421" s="45"/>
      <c r="K421" s="45"/>
      <c r="L421" s="45"/>
    </row>
    <row r="422" spans="3:12" x14ac:dyDescent="0.3">
      <c r="C422" s="45"/>
      <c r="D422" s="45"/>
      <c r="E422" s="45"/>
      <c r="F422" s="45"/>
      <c r="G422" s="45"/>
      <c r="H422" s="45"/>
      <c r="I422" s="45"/>
      <c r="J422" s="45"/>
      <c r="K422" s="45"/>
      <c r="L422" s="45"/>
    </row>
    <row r="423" spans="3:12" x14ac:dyDescent="0.3">
      <c r="C423" s="45"/>
      <c r="D423" s="45"/>
      <c r="E423" s="45"/>
      <c r="F423" s="45"/>
      <c r="G423" s="45"/>
      <c r="H423" s="45"/>
      <c r="I423" s="45"/>
      <c r="J423" s="45"/>
      <c r="K423" s="45"/>
      <c r="L423" s="45"/>
    </row>
    <row r="424" spans="3:12" x14ac:dyDescent="0.3">
      <c r="C424" s="45"/>
      <c r="D424" s="45"/>
      <c r="E424" s="45"/>
      <c r="F424" s="45"/>
      <c r="G424" s="45"/>
      <c r="H424" s="45"/>
      <c r="I424" s="45"/>
      <c r="J424" s="45"/>
      <c r="K424" s="45"/>
      <c r="L424" s="45"/>
    </row>
    <row r="425" spans="3:12" x14ac:dyDescent="0.3">
      <c r="C425" s="45"/>
      <c r="D425" s="45"/>
      <c r="E425" s="45"/>
      <c r="F425" s="45"/>
      <c r="G425" s="45"/>
      <c r="H425" s="45"/>
      <c r="I425" s="45"/>
      <c r="J425" s="45"/>
      <c r="K425" s="45"/>
      <c r="L425" s="45"/>
    </row>
    <row r="426" spans="3:12" x14ac:dyDescent="0.3">
      <c r="C426" s="45"/>
      <c r="D426" s="45"/>
      <c r="E426" s="45"/>
      <c r="F426" s="45"/>
      <c r="G426" s="45"/>
      <c r="H426" s="45"/>
      <c r="I426" s="45"/>
      <c r="J426" s="45"/>
      <c r="K426" s="45"/>
      <c r="L426" s="45"/>
    </row>
    <row r="427" spans="3:12" x14ac:dyDescent="0.3">
      <c r="C427" s="45"/>
      <c r="D427" s="45"/>
      <c r="E427" s="45"/>
      <c r="F427" s="45"/>
      <c r="G427" s="45"/>
      <c r="H427" s="45"/>
      <c r="I427" s="45"/>
      <c r="J427" s="45"/>
      <c r="K427" s="45"/>
      <c r="L427" s="45"/>
    </row>
    <row r="428" spans="3:12" x14ac:dyDescent="0.3">
      <c r="C428" s="45"/>
      <c r="D428" s="45"/>
      <c r="E428" s="45"/>
      <c r="F428" s="45"/>
      <c r="G428" s="45"/>
      <c r="H428" s="45"/>
      <c r="I428" s="45"/>
      <c r="J428" s="45"/>
      <c r="K428" s="45"/>
      <c r="L428" s="45"/>
    </row>
    <row r="429" spans="3:12" x14ac:dyDescent="0.3">
      <c r="C429" s="45"/>
      <c r="D429" s="45"/>
      <c r="E429" s="45"/>
      <c r="F429" s="45"/>
      <c r="G429" s="45"/>
      <c r="H429" s="45"/>
      <c r="I429" s="45"/>
      <c r="J429" s="45"/>
      <c r="K429" s="45"/>
      <c r="L429" s="45"/>
    </row>
    <row r="430" spans="3:12" x14ac:dyDescent="0.3">
      <c r="C430" s="45"/>
      <c r="D430" s="45"/>
      <c r="E430" s="45"/>
      <c r="F430" s="45"/>
      <c r="G430" s="45"/>
      <c r="H430" s="45"/>
      <c r="I430" s="45"/>
      <c r="J430" s="45"/>
      <c r="K430" s="45"/>
      <c r="L430" s="45"/>
    </row>
    <row r="431" spans="3:12" x14ac:dyDescent="0.3">
      <c r="C431" s="45"/>
      <c r="D431" s="45"/>
      <c r="E431" s="45"/>
      <c r="F431" s="45"/>
      <c r="G431" s="45"/>
      <c r="H431" s="45"/>
      <c r="I431" s="45"/>
      <c r="J431" s="45"/>
      <c r="K431" s="45"/>
      <c r="L431" s="45"/>
    </row>
    <row r="432" spans="3:12" x14ac:dyDescent="0.3">
      <c r="C432" s="45"/>
      <c r="D432" s="45"/>
      <c r="E432" s="45"/>
      <c r="F432" s="45"/>
      <c r="G432" s="45"/>
      <c r="H432" s="45"/>
      <c r="I432" s="45"/>
      <c r="J432" s="45"/>
      <c r="K432" s="45"/>
      <c r="L432" s="45"/>
    </row>
    <row r="433" spans="3:12" x14ac:dyDescent="0.3">
      <c r="C433" s="45"/>
      <c r="D433" s="45"/>
      <c r="E433" s="45"/>
      <c r="F433" s="45"/>
      <c r="G433" s="45"/>
      <c r="H433" s="45"/>
      <c r="I433" s="45"/>
      <c r="J433" s="45"/>
      <c r="K433" s="45"/>
      <c r="L433" s="45"/>
    </row>
    <row r="434" spans="3:12" x14ac:dyDescent="0.3">
      <c r="C434" s="45"/>
      <c r="D434" s="45"/>
      <c r="E434" s="45"/>
      <c r="F434" s="45"/>
      <c r="G434" s="45"/>
      <c r="H434" s="45"/>
      <c r="I434" s="45"/>
      <c r="J434" s="45"/>
      <c r="K434" s="45"/>
      <c r="L434" s="45"/>
    </row>
    <row r="435" spans="3:12" x14ac:dyDescent="0.3">
      <c r="C435" s="45"/>
      <c r="D435" s="45"/>
      <c r="E435" s="45"/>
      <c r="F435" s="45"/>
      <c r="G435" s="45"/>
      <c r="H435" s="45"/>
      <c r="I435" s="45"/>
      <c r="J435" s="45"/>
      <c r="K435" s="45"/>
      <c r="L435" s="45"/>
    </row>
    <row r="436" spans="3:12" x14ac:dyDescent="0.3">
      <c r="C436" s="45"/>
      <c r="D436" s="45"/>
      <c r="E436" s="45"/>
      <c r="F436" s="45"/>
      <c r="G436" s="45"/>
      <c r="H436" s="45"/>
      <c r="I436" s="45"/>
      <c r="J436" s="45"/>
      <c r="K436" s="45"/>
      <c r="L436" s="45"/>
    </row>
    <row r="437" spans="3:12" x14ac:dyDescent="0.3">
      <c r="C437" s="45"/>
      <c r="D437" s="45"/>
      <c r="E437" s="45"/>
      <c r="F437" s="45"/>
      <c r="G437" s="45"/>
      <c r="H437" s="45"/>
      <c r="I437" s="45"/>
      <c r="J437" s="45"/>
      <c r="K437" s="45"/>
      <c r="L437" s="45"/>
    </row>
    <row r="438" spans="3:12" x14ac:dyDescent="0.3">
      <c r="C438" s="45"/>
      <c r="D438" s="45"/>
      <c r="E438" s="45"/>
      <c r="F438" s="45"/>
      <c r="G438" s="45"/>
      <c r="H438" s="45"/>
      <c r="I438" s="45"/>
      <c r="J438" s="45"/>
      <c r="K438" s="45"/>
      <c r="L438" s="45"/>
    </row>
    <row r="439" spans="3:12" x14ac:dyDescent="0.3">
      <c r="C439" s="45"/>
      <c r="D439" s="45"/>
      <c r="E439" s="45"/>
      <c r="F439" s="45"/>
      <c r="G439" s="45"/>
      <c r="H439" s="45"/>
      <c r="I439" s="45"/>
      <c r="J439" s="45"/>
      <c r="K439" s="45"/>
      <c r="L439" s="45"/>
    </row>
    <row r="440" spans="3:12" x14ac:dyDescent="0.3">
      <c r="C440" s="45"/>
      <c r="D440" s="45"/>
      <c r="E440" s="45"/>
      <c r="F440" s="45"/>
      <c r="G440" s="45"/>
      <c r="H440" s="45"/>
      <c r="I440" s="45"/>
      <c r="J440" s="45"/>
      <c r="K440" s="45"/>
      <c r="L440" s="45"/>
    </row>
    <row r="441" spans="3:12" x14ac:dyDescent="0.3">
      <c r="C441" s="45"/>
      <c r="D441" s="45"/>
      <c r="E441" s="45"/>
      <c r="F441" s="45"/>
      <c r="G441" s="45"/>
      <c r="H441" s="45"/>
      <c r="I441" s="45"/>
      <c r="J441" s="45"/>
      <c r="K441" s="45"/>
      <c r="L441" s="45"/>
    </row>
    <row r="442" spans="3:12" x14ac:dyDescent="0.3">
      <c r="C442" s="45"/>
      <c r="D442" s="45"/>
      <c r="E442" s="45"/>
      <c r="F442" s="45"/>
      <c r="G442" s="45"/>
      <c r="H442" s="45"/>
      <c r="I442" s="45"/>
      <c r="J442" s="45"/>
      <c r="K442" s="45"/>
      <c r="L442" s="45"/>
    </row>
    <row r="443" spans="3:12" x14ac:dyDescent="0.3">
      <c r="C443" s="45"/>
      <c r="D443" s="45"/>
      <c r="E443" s="45"/>
      <c r="F443" s="45"/>
      <c r="G443" s="45"/>
      <c r="H443" s="45"/>
      <c r="I443" s="45"/>
      <c r="J443" s="45"/>
      <c r="K443" s="45"/>
      <c r="L443" s="45"/>
    </row>
    <row r="444" spans="3:12" x14ac:dyDescent="0.3">
      <c r="C444" s="45"/>
      <c r="D444" s="45"/>
      <c r="E444" s="45"/>
      <c r="F444" s="45"/>
      <c r="G444" s="45"/>
      <c r="H444" s="45"/>
      <c r="I444" s="45"/>
      <c r="J444" s="45"/>
      <c r="K444" s="45"/>
      <c r="L444" s="45"/>
    </row>
    <row r="445" spans="3:12" x14ac:dyDescent="0.3">
      <c r="C445" s="45"/>
      <c r="D445" s="45"/>
      <c r="E445" s="45"/>
      <c r="F445" s="45"/>
      <c r="G445" s="45"/>
      <c r="H445" s="45"/>
      <c r="I445" s="45"/>
      <c r="J445" s="45"/>
      <c r="K445" s="45"/>
      <c r="L445" s="45"/>
    </row>
    <row r="446" spans="3:12" x14ac:dyDescent="0.3">
      <c r="C446" s="45"/>
      <c r="D446" s="45"/>
      <c r="E446" s="45"/>
      <c r="F446" s="45"/>
      <c r="G446" s="45"/>
      <c r="H446" s="45"/>
      <c r="I446" s="45"/>
      <c r="J446" s="45"/>
      <c r="K446" s="45"/>
      <c r="L446" s="45"/>
    </row>
    <row r="447" spans="3:12" x14ac:dyDescent="0.3">
      <c r="C447" s="45"/>
      <c r="D447" s="45"/>
      <c r="E447" s="45"/>
      <c r="F447" s="45"/>
      <c r="G447" s="45"/>
      <c r="H447" s="45"/>
      <c r="I447" s="45"/>
      <c r="J447" s="45"/>
      <c r="K447" s="45"/>
      <c r="L447" s="45"/>
    </row>
    <row r="448" spans="3:12" x14ac:dyDescent="0.3">
      <c r="C448" s="45"/>
      <c r="D448" s="45"/>
      <c r="E448" s="45"/>
      <c r="F448" s="45"/>
      <c r="G448" s="45"/>
      <c r="H448" s="45"/>
      <c r="I448" s="45"/>
      <c r="J448" s="45"/>
      <c r="K448" s="45"/>
      <c r="L448" s="45"/>
    </row>
    <row r="449" spans="3:12" x14ac:dyDescent="0.3">
      <c r="C449" s="45"/>
      <c r="D449" s="45"/>
      <c r="E449" s="45"/>
      <c r="F449" s="45"/>
      <c r="G449" s="45"/>
      <c r="H449" s="45"/>
      <c r="I449" s="45"/>
      <c r="J449" s="45"/>
      <c r="K449" s="45"/>
      <c r="L449" s="45"/>
    </row>
    <row r="450" spans="3:12" x14ac:dyDescent="0.3">
      <c r="C450" s="45"/>
      <c r="D450" s="45"/>
      <c r="E450" s="45"/>
      <c r="F450" s="45"/>
      <c r="G450" s="45"/>
      <c r="H450" s="45"/>
      <c r="I450" s="45"/>
      <c r="J450" s="45"/>
      <c r="K450" s="45"/>
      <c r="L450" s="45"/>
    </row>
    <row r="451" spans="3:12" x14ac:dyDescent="0.3">
      <c r="C451" s="45"/>
      <c r="D451" s="45"/>
      <c r="E451" s="45"/>
      <c r="F451" s="45"/>
      <c r="G451" s="45"/>
      <c r="H451" s="45"/>
      <c r="I451" s="45"/>
      <c r="J451" s="45"/>
      <c r="K451" s="45"/>
      <c r="L451" s="45"/>
    </row>
    <row r="452" spans="3:12" x14ac:dyDescent="0.3">
      <c r="C452" s="45"/>
      <c r="D452" s="45"/>
      <c r="E452" s="45"/>
      <c r="F452" s="45"/>
      <c r="G452" s="45"/>
      <c r="H452" s="45"/>
      <c r="I452" s="45"/>
      <c r="J452" s="45"/>
      <c r="K452" s="45"/>
      <c r="L452" s="45"/>
    </row>
    <row r="453" spans="3:12" x14ac:dyDescent="0.3">
      <c r="C453" s="45"/>
      <c r="D453" s="45"/>
      <c r="E453" s="45"/>
      <c r="F453" s="45"/>
      <c r="G453" s="45"/>
      <c r="H453" s="45"/>
      <c r="I453" s="45"/>
      <c r="J453" s="45"/>
      <c r="K453" s="45"/>
      <c r="L453" s="45"/>
    </row>
    <row r="454" spans="3:12" x14ac:dyDescent="0.3">
      <c r="C454" s="45"/>
      <c r="D454" s="45"/>
      <c r="E454" s="45"/>
      <c r="F454" s="45"/>
      <c r="G454" s="45"/>
      <c r="H454" s="45"/>
      <c r="I454" s="45"/>
      <c r="J454" s="45"/>
      <c r="K454" s="45"/>
      <c r="L454" s="45"/>
    </row>
    <row r="455" spans="3:12" x14ac:dyDescent="0.3">
      <c r="C455" s="45"/>
      <c r="D455" s="45"/>
      <c r="E455" s="45"/>
      <c r="F455" s="45"/>
      <c r="G455" s="45"/>
      <c r="H455" s="45"/>
      <c r="I455" s="45"/>
      <c r="J455" s="45"/>
      <c r="K455" s="45"/>
      <c r="L455" s="45"/>
    </row>
    <row r="456" spans="3:12" x14ac:dyDescent="0.3">
      <c r="C456" s="45"/>
      <c r="D456" s="45"/>
      <c r="E456" s="45"/>
      <c r="F456" s="45"/>
      <c r="G456" s="45"/>
      <c r="H456" s="45"/>
      <c r="I456" s="45"/>
      <c r="J456" s="45"/>
      <c r="K456" s="45"/>
      <c r="L456" s="45"/>
    </row>
    <row r="457" spans="3:12" x14ac:dyDescent="0.3">
      <c r="C457" s="45"/>
      <c r="D457" s="45"/>
      <c r="E457" s="45"/>
      <c r="F457" s="45"/>
      <c r="G457" s="45"/>
      <c r="H457" s="45"/>
      <c r="I457" s="45"/>
      <c r="J457" s="45"/>
      <c r="K457" s="45"/>
      <c r="L457" s="45"/>
    </row>
    <row r="458" spans="3:12" x14ac:dyDescent="0.3">
      <c r="C458" s="45"/>
      <c r="D458" s="45"/>
      <c r="E458" s="45"/>
      <c r="F458" s="45"/>
      <c r="G458" s="45"/>
      <c r="H458" s="45"/>
      <c r="I458" s="45"/>
      <c r="J458" s="45"/>
      <c r="K458" s="45"/>
      <c r="L458" s="45"/>
    </row>
    <row r="459" spans="3:12" x14ac:dyDescent="0.3">
      <c r="C459" s="45"/>
      <c r="D459" s="45"/>
      <c r="E459" s="45"/>
      <c r="F459" s="45"/>
      <c r="G459" s="45"/>
      <c r="H459" s="45"/>
      <c r="I459" s="45"/>
      <c r="J459" s="45"/>
      <c r="K459" s="45"/>
      <c r="L459" s="45"/>
    </row>
    <row r="460" spans="3:12" x14ac:dyDescent="0.3">
      <c r="C460" s="45"/>
      <c r="D460" s="45"/>
      <c r="E460" s="45"/>
      <c r="F460" s="45"/>
      <c r="G460" s="45"/>
      <c r="H460" s="45"/>
      <c r="I460" s="45"/>
      <c r="J460" s="45"/>
      <c r="K460" s="45"/>
      <c r="L460" s="45"/>
    </row>
    <row r="461" spans="3:12" x14ac:dyDescent="0.3">
      <c r="C461" s="45"/>
      <c r="D461" s="45"/>
      <c r="E461" s="45"/>
      <c r="F461" s="45"/>
      <c r="G461" s="45"/>
      <c r="H461" s="45"/>
      <c r="I461" s="45"/>
      <c r="J461" s="45"/>
      <c r="K461" s="45"/>
      <c r="L461" s="45"/>
    </row>
    <row r="462" spans="3:12" x14ac:dyDescent="0.3">
      <c r="C462" s="45"/>
      <c r="D462" s="45"/>
      <c r="E462" s="45"/>
      <c r="F462" s="45"/>
      <c r="G462" s="45"/>
      <c r="H462" s="45"/>
      <c r="I462" s="45"/>
      <c r="J462" s="45"/>
      <c r="K462" s="45"/>
      <c r="L462" s="45"/>
    </row>
    <row r="463" spans="3:12" x14ac:dyDescent="0.3">
      <c r="C463" s="45"/>
      <c r="D463" s="45"/>
      <c r="E463" s="45"/>
      <c r="F463" s="45"/>
      <c r="G463" s="45"/>
      <c r="H463" s="45"/>
      <c r="I463" s="45"/>
      <c r="J463" s="45"/>
      <c r="K463" s="45"/>
      <c r="L463" s="45"/>
    </row>
    <row r="464" spans="3:12" x14ac:dyDescent="0.3">
      <c r="C464" s="45"/>
      <c r="D464" s="45"/>
      <c r="E464" s="45"/>
      <c r="F464" s="45"/>
      <c r="G464" s="45"/>
      <c r="H464" s="45"/>
      <c r="I464" s="45"/>
      <c r="J464" s="45"/>
      <c r="K464" s="45"/>
      <c r="L464" s="45"/>
    </row>
    <row r="465" spans="3:12" x14ac:dyDescent="0.3">
      <c r="C465" s="45"/>
      <c r="D465" s="45"/>
      <c r="E465" s="45"/>
      <c r="F465" s="45"/>
      <c r="G465" s="45"/>
      <c r="H465" s="45"/>
      <c r="I465" s="45"/>
      <c r="J465" s="45"/>
      <c r="K465" s="45"/>
      <c r="L465" s="45"/>
    </row>
    <row r="466" spans="3:12" x14ac:dyDescent="0.3">
      <c r="C466" s="45"/>
      <c r="D466" s="45"/>
      <c r="E466" s="45"/>
      <c r="F466" s="45"/>
      <c r="G466" s="45"/>
      <c r="H466" s="45"/>
      <c r="I466" s="45"/>
      <c r="J466" s="45"/>
      <c r="K466" s="45"/>
      <c r="L466" s="45"/>
    </row>
    <row r="467" spans="3:12" x14ac:dyDescent="0.3">
      <c r="C467" s="45"/>
      <c r="D467" s="45"/>
      <c r="E467" s="45"/>
      <c r="F467" s="45"/>
      <c r="G467" s="45"/>
      <c r="H467" s="45"/>
      <c r="I467" s="45"/>
      <c r="J467" s="45"/>
      <c r="K467" s="45"/>
      <c r="L467" s="45"/>
    </row>
    <row r="468" spans="3:12" x14ac:dyDescent="0.3">
      <c r="C468" s="45"/>
      <c r="D468" s="45"/>
      <c r="E468" s="45"/>
      <c r="F468" s="45"/>
      <c r="G468" s="45"/>
      <c r="H468" s="45"/>
      <c r="I468" s="45"/>
      <c r="J468" s="45"/>
      <c r="K468" s="45"/>
      <c r="L468" s="45"/>
    </row>
    <row r="469" spans="3:12" x14ac:dyDescent="0.3">
      <c r="C469" s="45"/>
      <c r="D469" s="45"/>
      <c r="E469" s="45"/>
      <c r="F469" s="45"/>
      <c r="G469" s="45"/>
      <c r="H469" s="45"/>
      <c r="I469" s="45"/>
      <c r="J469" s="45"/>
      <c r="K469" s="45"/>
      <c r="L469" s="45"/>
    </row>
    <row r="470" spans="3:12" x14ac:dyDescent="0.3">
      <c r="C470" s="45"/>
      <c r="D470" s="45"/>
      <c r="E470" s="45"/>
      <c r="F470" s="45"/>
      <c r="G470" s="45"/>
      <c r="H470" s="45"/>
      <c r="I470" s="45"/>
      <c r="J470" s="45"/>
      <c r="K470" s="45"/>
      <c r="L470" s="45"/>
    </row>
    <row r="471" spans="3:12" x14ac:dyDescent="0.3">
      <c r="C471" s="45"/>
      <c r="D471" s="45"/>
      <c r="E471" s="45"/>
      <c r="F471" s="45"/>
      <c r="G471" s="45"/>
      <c r="H471" s="45"/>
      <c r="I471" s="45"/>
      <c r="J471" s="45"/>
      <c r="K471" s="45"/>
      <c r="L471" s="45"/>
    </row>
    <row r="472" spans="3:12" x14ac:dyDescent="0.3">
      <c r="C472" s="45"/>
      <c r="D472" s="45"/>
      <c r="E472" s="45"/>
      <c r="F472" s="45"/>
      <c r="G472" s="45"/>
      <c r="H472" s="45"/>
      <c r="I472" s="45"/>
      <c r="J472" s="45"/>
      <c r="K472" s="45"/>
      <c r="L472" s="45"/>
    </row>
    <row r="473" spans="3:12" x14ac:dyDescent="0.3">
      <c r="C473" s="45"/>
      <c r="D473" s="45"/>
      <c r="E473" s="45"/>
      <c r="F473" s="45"/>
      <c r="G473" s="45"/>
      <c r="H473" s="45"/>
      <c r="I473" s="45"/>
      <c r="J473" s="45"/>
      <c r="K473" s="45"/>
      <c r="L473" s="45"/>
    </row>
    <row r="474" spans="3:12" x14ac:dyDescent="0.3">
      <c r="C474" s="45"/>
      <c r="D474" s="45"/>
      <c r="E474" s="45"/>
      <c r="F474" s="45"/>
      <c r="G474" s="45"/>
      <c r="H474" s="45"/>
      <c r="I474" s="45"/>
      <c r="J474" s="45"/>
      <c r="K474" s="45"/>
      <c r="L474" s="45"/>
    </row>
    <row r="475" spans="3:12" x14ac:dyDescent="0.3">
      <c r="C475" s="45"/>
      <c r="D475" s="45"/>
      <c r="E475" s="45"/>
      <c r="F475" s="45"/>
      <c r="G475" s="45"/>
      <c r="H475" s="45"/>
      <c r="I475" s="45"/>
      <c r="J475" s="45"/>
      <c r="K475" s="45"/>
      <c r="L475" s="45"/>
    </row>
    <row r="476" spans="3:12" x14ac:dyDescent="0.3">
      <c r="C476" s="45"/>
      <c r="D476" s="45"/>
      <c r="E476" s="45"/>
      <c r="F476" s="45"/>
      <c r="G476" s="45"/>
      <c r="H476" s="45"/>
      <c r="I476" s="45"/>
      <c r="J476" s="45"/>
      <c r="K476" s="45"/>
      <c r="L476" s="45"/>
    </row>
    <row r="477" spans="3:12" x14ac:dyDescent="0.3">
      <c r="C477" s="45"/>
      <c r="D477" s="45"/>
      <c r="E477" s="45"/>
      <c r="F477" s="45"/>
      <c r="G477" s="45"/>
      <c r="H477" s="45"/>
      <c r="I477" s="45"/>
      <c r="J477" s="45"/>
      <c r="K477" s="45"/>
      <c r="L477" s="45"/>
    </row>
    <row r="478" spans="3:12" x14ac:dyDescent="0.3">
      <c r="C478" s="45"/>
      <c r="D478" s="45"/>
      <c r="E478" s="45"/>
      <c r="F478" s="45"/>
      <c r="G478" s="45"/>
      <c r="H478" s="45"/>
      <c r="I478" s="45"/>
      <c r="J478" s="45"/>
      <c r="K478" s="45"/>
      <c r="L478" s="45"/>
    </row>
    <row r="479" spans="3:12" x14ac:dyDescent="0.3">
      <c r="C479" s="45"/>
      <c r="D479" s="45"/>
      <c r="E479" s="45"/>
      <c r="F479" s="45"/>
      <c r="G479" s="45"/>
      <c r="H479" s="45"/>
      <c r="I479" s="45"/>
      <c r="J479" s="45"/>
      <c r="K479" s="45"/>
      <c r="L479" s="45"/>
    </row>
    <row r="480" spans="3:12" x14ac:dyDescent="0.3">
      <c r="C480" s="45"/>
      <c r="D480" s="45"/>
      <c r="E480" s="45"/>
      <c r="F480" s="45"/>
      <c r="G480" s="45"/>
      <c r="H480" s="45"/>
      <c r="I480" s="45"/>
      <c r="J480" s="45"/>
      <c r="K480" s="45"/>
      <c r="L480" s="45"/>
    </row>
    <row r="481" spans="3:12" x14ac:dyDescent="0.3">
      <c r="C481" s="45"/>
      <c r="D481" s="45"/>
      <c r="E481" s="45"/>
      <c r="F481" s="45"/>
      <c r="G481" s="45"/>
      <c r="H481" s="45"/>
      <c r="I481" s="45"/>
      <c r="J481" s="45"/>
      <c r="K481" s="45"/>
      <c r="L481" s="45"/>
    </row>
    <row r="482" spans="3:12" x14ac:dyDescent="0.3">
      <c r="C482" s="45"/>
      <c r="D482" s="45"/>
      <c r="E482" s="45"/>
      <c r="F482" s="45"/>
      <c r="G482" s="45"/>
      <c r="H482" s="45"/>
      <c r="I482" s="45"/>
      <c r="J482" s="45"/>
      <c r="K482" s="45"/>
      <c r="L482" s="45"/>
    </row>
    <row r="483" spans="3:12" x14ac:dyDescent="0.3">
      <c r="C483" s="45"/>
      <c r="D483" s="45"/>
      <c r="E483" s="45"/>
      <c r="F483" s="45"/>
      <c r="G483" s="45"/>
      <c r="H483" s="45"/>
      <c r="I483" s="45"/>
      <c r="J483" s="45"/>
      <c r="K483" s="45"/>
      <c r="L483" s="45"/>
    </row>
    <row r="484" spans="3:12" x14ac:dyDescent="0.3">
      <c r="C484" s="45"/>
      <c r="D484" s="45"/>
      <c r="E484" s="45"/>
      <c r="F484" s="45"/>
      <c r="G484" s="45"/>
      <c r="H484" s="45"/>
      <c r="I484" s="45"/>
      <c r="J484" s="45"/>
      <c r="K484" s="45"/>
      <c r="L484" s="45"/>
    </row>
    <row r="485" spans="3:12" x14ac:dyDescent="0.3">
      <c r="C485" s="45"/>
      <c r="D485" s="45"/>
      <c r="E485" s="45"/>
      <c r="F485" s="45"/>
      <c r="G485" s="45"/>
      <c r="H485" s="45"/>
      <c r="I485" s="45"/>
      <c r="J485" s="45"/>
      <c r="K485" s="45"/>
      <c r="L485" s="45"/>
    </row>
    <row r="486" spans="3:12" x14ac:dyDescent="0.3">
      <c r="C486" s="45"/>
      <c r="D486" s="45"/>
      <c r="E486" s="45"/>
      <c r="F486" s="45"/>
      <c r="G486" s="45"/>
      <c r="H486" s="45"/>
      <c r="I486" s="45"/>
      <c r="J486" s="45"/>
      <c r="K486" s="45"/>
      <c r="L486" s="45"/>
    </row>
    <row r="487" spans="3:12" x14ac:dyDescent="0.3">
      <c r="C487" s="45"/>
      <c r="D487" s="45"/>
      <c r="E487" s="45"/>
      <c r="F487" s="45"/>
      <c r="G487" s="45"/>
      <c r="H487" s="45"/>
      <c r="I487" s="45"/>
      <c r="J487" s="45"/>
      <c r="K487" s="45"/>
      <c r="L487" s="45"/>
    </row>
    <row r="488" spans="3:12" x14ac:dyDescent="0.3">
      <c r="C488" s="45"/>
      <c r="D488" s="45"/>
      <c r="E488" s="45"/>
      <c r="F488" s="45"/>
      <c r="G488" s="45"/>
      <c r="H488" s="45"/>
      <c r="I488" s="45"/>
      <c r="J488" s="45"/>
      <c r="K488" s="45"/>
      <c r="L488" s="45"/>
    </row>
    <row r="489" spans="3:12" x14ac:dyDescent="0.3">
      <c r="C489" s="45"/>
      <c r="D489" s="45"/>
      <c r="E489" s="45"/>
      <c r="F489" s="45"/>
      <c r="G489" s="45"/>
      <c r="H489" s="45"/>
      <c r="I489" s="45"/>
      <c r="J489" s="45"/>
      <c r="K489" s="45"/>
      <c r="L489" s="45"/>
    </row>
    <row r="490" spans="3:12" x14ac:dyDescent="0.3">
      <c r="C490" s="45"/>
      <c r="D490" s="45"/>
      <c r="E490" s="45"/>
      <c r="F490" s="45"/>
      <c r="G490" s="45"/>
      <c r="H490" s="45"/>
      <c r="I490" s="45"/>
      <c r="J490" s="45"/>
      <c r="K490" s="45"/>
      <c r="L490" s="45"/>
    </row>
    <row r="491" spans="3:12" x14ac:dyDescent="0.3">
      <c r="C491" s="45"/>
      <c r="D491" s="45"/>
      <c r="E491" s="45"/>
      <c r="F491" s="45"/>
      <c r="G491" s="45"/>
      <c r="H491" s="45"/>
      <c r="I491" s="45"/>
      <c r="J491" s="45"/>
      <c r="K491" s="45"/>
      <c r="L491" s="45"/>
    </row>
    <row r="492" spans="3:12" x14ac:dyDescent="0.3">
      <c r="C492" s="45"/>
      <c r="D492" s="45"/>
      <c r="E492" s="45"/>
      <c r="F492" s="45"/>
      <c r="G492" s="45"/>
      <c r="H492" s="45"/>
      <c r="I492" s="45"/>
      <c r="J492" s="45"/>
      <c r="K492" s="45"/>
      <c r="L492" s="45"/>
    </row>
    <row r="493" spans="3:12" x14ac:dyDescent="0.3">
      <c r="C493" s="45"/>
      <c r="D493" s="45"/>
      <c r="E493" s="45"/>
      <c r="F493" s="45"/>
      <c r="G493" s="45"/>
      <c r="H493" s="45"/>
      <c r="I493" s="45"/>
      <c r="J493" s="45"/>
      <c r="K493" s="45"/>
      <c r="L493" s="45"/>
    </row>
    <row r="494" spans="3:12" x14ac:dyDescent="0.3">
      <c r="C494" s="45"/>
      <c r="D494" s="45"/>
      <c r="E494" s="45"/>
      <c r="F494" s="45"/>
      <c r="G494" s="45"/>
      <c r="H494" s="45"/>
      <c r="I494" s="45"/>
      <c r="J494" s="45"/>
      <c r="K494" s="45"/>
      <c r="L494" s="45"/>
    </row>
    <row r="495" spans="3:12" x14ac:dyDescent="0.3">
      <c r="C495" s="45"/>
      <c r="D495" s="45"/>
      <c r="E495" s="45"/>
      <c r="F495" s="45"/>
      <c r="G495" s="45"/>
      <c r="H495" s="45"/>
      <c r="I495" s="45"/>
      <c r="J495" s="45"/>
      <c r="K495" s="45"/>
      <c r="L495" s="45"/>
    </row>
    <row r="496" spans="3:12" x14ac:dyDescent="0.3">
      <c r="C496" s="45"/>
      <c r="D496" s="45"/>
      <c r="E496" s="45"/>
      <c r="F496" s="45"/>
      <c r="G496" s="45"/>
      <c r="H496" s="45"/>
      <c r="I496" s="45"/>
      <c r="J496" s="45"/>
      <c r="K496" s="45"/>
      <c r="L496" s="45"/>
    </row>
    <row r="497" spans="3:12" x14ac:dyDescent="0.3">
      <c r="C497" s="45"/>
      <c r="D497" s="45"/>
      <c r="E497" s="45"/>
      <c r="F497" s="45"/>
      <c r="G497" s="45"/>
      <c r="H497" s="45"/>
      <c r="I497" s="45"/>
      <c r="J497" s="45"/>
      <c r="K497" s="45"/>
      <c r="L497" s="45"/>
    </row>
    <row r="498" spans="3:12" x14ac:dyDescent="0.3">
      <c r="C498" s="45"/>
      <c r="D498" s="45"/>
      <c r="E498" s="45"/>
      <c r="F498" s="45"/>
      <c r="G498" s="45"/>
      <c r="H498" s="45"/>
      <c r="I498" s="45"/>
      <c r="J498" s="45"/>
      <c r="K498" s="45"/>
      <c r="L498" s="45"/>
    </row>
    <row r="499" spans="3:12" x14ac:dyDescent="0.3">
      <c r="C499" s="45"/>
      <c r="D499" s="45"/>
      <c r="E499" s="45"/>
      <c r="F499" s="45"/>
      <c r="G499" s="45"/>
      <c r="H499" s="45"/>
      <c r="I499" s="45"/>
      <c r="J499" s="45"/>
      <c r="K499" s="45"/>
      <c r="L499" s="45"/>
    </row>
    <row r="500" spans="3:12" x14ac:dyDescent="0.3">
      <c r="C500" s="45"/>
      <c r="D500" s="45"/>
      <c r="E500" s="45"/>
      <c r="F500" s="45"/>
      <c r="G500" s="45"/>
      <c r="H500" s="45"/>
      <c r="I500" s="45"/>
      <c r="J500" s="45"/>
      <c r="K500" s="45"/>
      <c r="L500" s="45"/>
    </row>
    <row r="501" spans="3:12" x14ac:dyDescent="0.3">
      <c r="C501" s="45"/>
      <c r="D501" s="45"/>
      <c r="E501" s="45"/>
      <c r="F501" s="45"/>
      <c r="G501" s="45"/>
      <c r="H501" s="45"/>
      <c r="I501" s="45"/>
      <c r="J501" s="45"/>
      <c r="K501" s="45"/>
      <c r="L501" s="45"/>
    </row>
    <row r="502" spans="3:12" x14ac:dyDescent="0.3">
      <c r="C502" s="45"/>
      <c r="D502" s="45"/>
      <c r="E502" s="45"/>
      <c r="F502" s="45"/>
      <c r="G502" s="45"/>
      <c r="H502" s="45"/>
      <c r="I502" s="45"/>
      <c r="J502" s="45"/>
      <c r="K502" s="45"/>
      <c r="L502" s="45"/>
    </row>
    <row r="503" spans="3:12" x14ac:dyDescent="0.3">
      <c r="C503" s="45"/>
      <c r="D503" s="45"/>
      <c r="E503" s="45"/>
      <c r="F503" s="45"/>
      <c r="G503" s="45"/>
      <c r="H503" s="45"/>
      <c r="I503" s="45"/>
      <c r="J503" s="45"/>
      <c r="K503" s="45"/>
      <c r="L503" s="45"/>
    </row>
    <row r="504" spans="3:12" x14ac:dyDescent="0.3">
      <c r="C504" s="45"/>
      <c r="D504" s="45"/>
      <c r="E504" s="45"/>
      <c r="F504" s="45"/>
      <c r="G504" s="45"/>
      <c r="H504" s="45"/>
      <c r="I504" s="45"/>
      <c r="J504" s="45"/>
      <c r="K504" s="45"/>
      <c r="L504" s="45"/>
    </row>
    <row r="505" spans="3:12" x14ac:dyDescent="0.3">
      <c r="C505" s="45"/>
      <c r="D505" s="45"/>
      <c r="E505" s="45"/>
      <c r="F505" s="45"/>
      <c r="G505" s="45"/>
      <c r="H505" s="45"/>
      <c r="I505" s="45"/>
      <c r="J505" s="45"/>
      <c r="K505" s="45"/>
      <c r="L505" s="45"/>
    </row>
    <row r="506" spans="3:12" x14ac:dyDescent="0.3">
      <c r="C506" s="45"/>
      <c r="D506" s="45"/>
      <c r="E506" s="45"/>
      <c r="F506" s="45"/>
      <c r="G506" s="45"/>
      <c r="H506" s="45"/>
      <c r="I506" s="45"/>
      <c r="J506" s="45"/>
      <c r="K506" s="45"/>
      <c r="L506" s="45"/>
    </row>
    <row r="507" spans="3:12" x14ac:dyDescent="0.3">
      <c r="C507" s="45"/>
      <c r="D507" s="45"/>
      <c r="E507" s="45"/>
      <c r="F507" s="45"/>
      <c r="G507" s="45"/>
      <c r="H507" s="45"/>
      <c r="I507" s="45"/>
      <c r="J507" s="45"/>
      <c r="K507" s="45"/>
      <c r="L507" s="45"/>
    </row>
    <row r="508" spans="3:12" x14ac:dyDescent="0.3">
      <c r="C508" s="45"/>
      <c r="D508" s="45"/>
      <c r="E508" s="45"/>
      <c r="F508" s="45"/>
      <c r="G508" s="45"/>
      <c r="H508" s="45"/>
      <c r="I508" s="45"/>
      <c r="J508" s="45"/>
      <c r="K508" s="45"/>
      <c r="L508" s="45"/>
    </row>
    <row r="509" spans="3:12" x14ac:dyDescent="0.3">
      <c r="C509" s="45"/>
      <c r="D509" s="45"/>
      <c r="E509" s="45"/>
      <c r="F509" s="45"/>
      <c r="G509" s="45"/>
      <c r="H509" s="45"/>
      <c r="I509" s="45"/>
      <c r="J509" s="45"/>
      <c r="K509" s="45"/>
      <c r="L509" s="45"/>
    </row>
    <row r="510" spans="3:12" x14ac:dyDescent="0.3">
      <c r="C510" s="45"/>
      <c r="D510" s="45"/>
      <c r="E510" s="45"/>
      <c r="F510" s="45"/>
      <c r="G510" s="45"/>
      <c r="H510" s="45"/>
      <c r="I510" s="45"/>
      <c r="J510" s="45"/>
      <c r="K510" s="45"/>
      <c r="L510" s="45"/>
    </row>
    <row r="511" spans="3:12" x14ac:dyDescent="0.3">
      <c r="C511" s="45"/>
      <c r="D511" s="45"/>
      <c r="E511" s="45"/>
      <c r="F511" s="45"/>
      <c r="G511" s="45"/>
      <c r="H511" s="45"/>
      <c r="I511" s="45"/>
      <c r="J511" s="45"/>
      <c r="K511" s="45"/>
      <c r="L511" s="45"/>
    </row>
    <row r="512" spans="3:12" x14ac:dyDescent="0.3">
      <c r="C512" s="45"/>
      <c r="D512" s="45"/>
      <c r="E512" s="45"/>
      <c r="F512" s="45"/>
      <c r="G512" s="45"/>
      <c r="H512" s="45"/>
      <c r="I512" s="45"/>
      <c r="J512" s="45"/>
      <c r="K512" s="45"/>
      <c r="L512" s="45"/>
    </row>
    <row r="513" spans="3:12" x14ac:dyDescent="0.3">
      <c r="C513" s="45"/>
      <c r="D513" s="45"/>
      <c r="E513" s="45"/>
      <c r="F513" s="45"/>
      <c r="G513" s="45"/>
      <c r="H513" s="45"/>
      <c r="I513" s="45"/>
      <c r="J513" s="45"/>
      <c r="K513" s="45"/>
      <c r="L513" s="45"/>
    </row>
    <row r="514" spans="3:12" x14ac:dyDescent="0.3">
      <c r="C514" s="45"/>
      <c r="D514" s="45"/>
      <c r="E514" s="45"/>
      <c r="F514" s="45"/>
      <c r="G514" s="45"/>
      <c r="H514" s="45"/>
      <c r="I514" s="45"/>
      <c r="J514" s="45"/>
      <c r="K514" s="45"/>
      <c r="L514" s="45"/>
    </row>
    <row r="515" spans="3:12" x14ac:dyDescent="0.3">
      <c r="C515" s="45"/>
      <c r="D515" s="45"/>
      <c r="E515" s="45"/>
      <c r="F515" s="45"/>
      <c r="G515" s="45"/>
      <c r="H515" s="45"/>
      <c r="I515" s="45"/>
      <c r="J515" s="45"/>
      <c r="K515" s="45"/>
      <c r="L515" s="45"/>
    </row>
    <row r="516" spans="3:12" x14ac:dyDescent="0.3">
      <c r="C516" s="45"/>
      <c r="D516" s="45"/>
      <c r="E516" s="45"/>
      <c r="F516" s="45"/>
      <c r="G516" s="45"/>
      <c r="H516" s="45"/>
      <c r="I516" s="45"/>
      <c r="J516" s="45"/>
      <c r="K516" s="45"/>
      <c r="L516" s="45"/>
    </row>
    <row r="517" spans="3:12" x14ac:dyDescent="0.3">
      <c r="C517" s="45"/>
      <c r="D517" s="45"/>
      <c r="E517" s="45"/>
      <c r="F517" s="45"/>
      <c r="G517" s="45"/>
      <c r="H517" s="45"/>
      <c r="I517" s="45"/>
      <c r="J517" s="45"/>
      <c r="K517" s="45"/>
      <c r="L517" s="45"/>
    </row>
    <row r="518" spans="3:12" x14ac:dyDescent="0.3">
      <c r="C518" s="45"/>
      <c r="D518" s="45"/>
      <c r="E518" s="45"/>
      <c r="F518" s="45"/>
      <c r="G518" s="45"/>
      <c r="H518" s="45"/>
      <c r="I518" s="45"/>
      <c r="J518" s="45"/>
      <c r="K518" s="45"/>
      <c r="L518" s="45"/>
    </row>
    <row r="519" spans="3:12" x14ac:dyDescent="0.3">
      <c r="C519" s="45"/>
      <c r="D519" s="45"/>
      <c r="E519" s="45"/>
      <c r="F519" s="45"/>
      <c r="G519" s="45"/>
      <c r="H519" s="45"/>
      <c r="I519" s="45"/>
      <c r="J519" s="45"/>
      <c r="K519" s="45"/>
      <c r="L519" s="45"/>
    </row>
    <row r="520" spans="3:12" x14ac:dyDescent="0.3">
      <c r="C520" s="45"/>
      <c r="D520" s="45"/>
      <c r="E520" s="45"/>
      <c r="F520" s="45"/>
      <c r="G520" s="45"/>
      <c r="H520" s="45"/>
      <c r="I520" s="45"/>
      <c r="J520" s="45"/>
      <c r="K520" s="45"/>
      <c r="L520" s="45"/>
    </row>
    <row r="521" spans="3:12" x14ac:dyDescent="0.3">
      <c r="C521" s="45"/>
      <c r="D521" s="45"/>
      <c r="E521" s="45"/>
      <c r="F521" s="45"/>
      <c r="G521" s="45"/>
      <c r="H521" s="45"/>
      <c r="I521" s="45"/>
      <c r="J521" s="45"/>
      <c r="K521" s="45"/>
      <c r="L521" s="45"/>
    </row>
    <row r="522" spans="3:12" x14ac:dyDescent="0.3">
      <c r="C522" s="45"/>
      <c r="D522" s="45"/>
      <c r="E522" s="45"/>
      <c r="F522" s="45"/>
      <c r="G522" s="45"/>
      <c r="H522" s="45"/>
      <c r="I522" s="45"/>
      <c r="J522" s="45"/>
      <c r="K522" s="45"/>
      <c r="L522" s="45"/>
    </row>
    <row r="523" spans="3:12" x14ac:dyDescent="0.3">
      <c r="C523" s="45"/>
      <c r="D523" s="45"/>
      <c r="E523" s="45"/>
      <c r="F523" s="45"/>
      <c r="G523" s="45"/>
      <c r="H523" s="45"/>
      <c r="I523" s="45"/>
      <c r="J523" s="45"/>
      <c r="K523" s="45"/>
      <c r="L523" s="45"/>
    </row>
    <row r="524" spans="3:12" x14ac:dyDescent="0.3">
      <c r="C524" s="45"/>
      <c r="D524" s="45"/>
      <c r="E524" s="45"/>
      <c r="F524" s="45"/>
      <c r="G524" s="45"/>
      <c r="H524" s="45"/>
      <c r="I524" s="45"/>
      <c r="J524" s="45"/>
      <c r="K524" s="45"/>
      <c r="L524" s="45"/>
    </row>
    <row r="525" spans="3:12" x14ac:dyDescent="0.3">
      <c r="C525" s="45"/>
      <c r="D525" s="45"/>
      <c r="E525" s="45"/>
      <c r="F525" s="45"/>
      <c r="G525" s="45"/>
      <c r="H525" s="45"/>
      <c r="I525" s="45"/>
      <c r="J525" s="45"/>
      <c r="K525" s="45"/>
      <c r="L525" s="45"/>
    </row>
    <row r="526" spans="3:12" x14ac:dyDescent="0.3">
      <c r="C526" s="45"/>
      <c r="D526" s="45"/>
      <c r="E526" s="45"/>
      <c r="F526" s="45"/>
      <c r="G526" s="45"/>
      <c r="H526" s="45"/>
      <c r="I526" s="45"/>
      <c r="J526" s="45"/>
      <c r="K526" s="45"/>
      <c r="L526" s="45"/>
    </row>
    <row r="527" spans="3:12" x14ac:dyDescent="0.3">
      <c r="C527" s="45"/>
      <c r="D527" s="45"/>
      <c r="E527" s="45"/>
      <c r="F527" s="45"/>
      <c r="G527" s="45"/>
      <c r="H527" s="45"/>
      <c r="I527" s="45"/>
      <c r="J527" s="45"/>
      <c r="K527" s="45"/>
      <c r="L527" s="45"/>
    </row>
    <row r="528" spans="3:12" x14ac:dyDescent="0.3">
      <c r="C528" s="45"/>
      <c r="D528" s="45"/>
      <c r="E528" s="45"/>
      <c r="F528" s="45"/>
      <c r="G528" s="45"/>
      <c r="H528" s="45"/>
      <c r="I528" s="45"/>
      <c r="J528" s="45"/>
      <c r="K528" s="45"/>
      <c r="L528" s="45"/>
    </row>
    <row r="529" spans="3:12" x14ac:dyDescent="0.3">
      <c r="C529" s="45"/>
      <c r="D529" s="45"/>
      <c r="E529" s="45"/>
      <c r="F529" s="45"/>
      <c r="G529" s="45"/>
      <c r="H529" s="45"/>
      <c r="I529" s="45"/>
      <c r="J529" s="45"/>
      <c r="K529" s="45"/>
      <c r="L529" s="45"/>
    </row>
    <row r="530" spans="3:12" x14ac:dyDescent="0.3">
      <c r="C530" s="45"/>
      <c r="D530" s="45"/>
      <c r="E530" s="45"/>
      <c r="F530" s="45"/>
      <c r="G530" s="45"/>
      <c r="H530" s="45"/>
      <c r="I530" s="45"/>
      <c r="J530" s="45"/>
      <c r="K530" s="45"/>
      <c r="L530" s="45"/>
    </row>
    <row r="531" spans="3:12" x14ac:dyDescent="0.3">
      <c r="C531" s="45"/>
      <c r="D531" s="45"/>
      <c r="E531" s="45"/>
      <c r="F531" s="45"/>
      <c r="G531" s="45"/>
      <c r="H531" s="45"/>
      <c r="I531" s="45"/>
      <c r="J531" s="45"/>
      <c r="K531" s="45"/>
      <c r="L531" s="45"/>
    </row>
    <row r="532" spans="3:12" x14ac:dyDescent="0.3">
      <c r="C532" s="45"/>
      <c r="D532" s="45"/>
      <c r="E532" s="45"/>
      <c r="F532" s="45"/>
      <c r="G532" s="45"/>
      <c r="H532" s="45"/>
      <c r="I532" s="45"/>
      <c r="J532" s="45"/>
      <c r="K532" s="45"/>
      <c r="L532" s="45"/>
    </row>
    <row r="533" spans="3:12" x14ac:dyDescent="0.3">
      <c r="C533" s="45"/>
      <c r="D533" s="45"/>
      <c r="E533" s="45"/>
      <c r="F533" s="45"/>
      <c r="G533" s="45"/>
      <c r="H533" s="45"/>
      <c r="I533" s="45"/>
      <c r="J533" s="45"/>
      <c r="K533" s="45"/>
      <c r="L533" s="45"/>
    </row>
    <row r="534" spans="3:12" x14ac:dyDescent="0.3">
      <c r="C534" s="45"/>
      <c r="D534" s="45"/>
      <c r="E534" s="45"/>
      <c r="F534" s="45"/>
      <c r="G534" s="45"/>
      <c r="H534" s="45"/>
      <c r="I534" s="45"/>
      <c r="J534" s="45"/>
      <c r="K534" s="45"/>
      <c r="L534" s="45"/>
    </row>
    <row r="535" spans="3:12" x14ac:dyDescent="0.3">
      <c r="C535" s="45"/>
      <c r="D535" s="45"/>
      <c r="E535" s="45"/>
      <c r="F535" s="45"/>
      <c r="G535" s="45"/>
      <c r="H535" s="45"/>
      <c r="I535" s="45"/>
      <c r="J535" s="45"/>
      <c r="K535" s="45"/>
      <c r="L535" s="45"/>
    </row>
    <row r="536" spans="3:12" x14ac:dyDescent="0.3">
      <c r="C536" s="45"/>
      <c r="D536" s="45"/>
      <c r="E536" s="45"/>
      <c r="F536" s="45"/>
      <c r="G536" s="45"/>
      <c r="H536" s="45"/>
      <c r="I536" s="45"/>
      <c r="J536" s="45"/>
      <c r="K536" s="45"/>
      <c r="L536" s="45"/>
    </row>
    <row r="537" spans="3:12" x14ac:dyDescent="0.3">
      <c r="C537" s="45"/>
      <c r="D537" s="45"/>
      <c r="E537" s="45"/>
      <c r="F537" s="45"/>
      <c r="G537" s="45"/>
      <c r="H537" s="45"/>
      <c r="I537" s="45"/>
      <c r="J537" s="45"/>
      <c r="K537" s="45"/>
      <c r="L537" s="45"/>
    </row>
    <row r="538" spans="3:12" x14ac:dyDescent="0.3">
      <c r="C538" s="45"/>
      <c r="D538" s="45"/>
      <c r="E538" s="45"/>
      <c r="F538" s="45"/>
      <c r="G538" s="45"/>
      <c r="H538" s="45"/>
      <c r="I538" s="45"/>
      <c r="J538" s="45"/>
      <c r="K538" s="45"/>
      <c r="L538" s="45"/>
    </row>
    <row r="539" spans="3:12" x14ac:dyDescent="0.3">
      <c r="C539" s="45"/>
      <c r="D539" s="45"/>
      <c r="E539" s="45"/>
      <c r="F539" s="45"/>
      <c r="G539" s="45"/>
      <c r="H539" s="45"/>
      <c r="I539" s="45"/>
      <c r="J539" s="45"/>
      <c r="K539" s="45"/>
      <c r="L539" s="45"/>
    </row>
    <row r="540" spans="3:12" x14ac:dyDescent="0.3">
      <c r="C540" s="45"/>
      <c r="D540" s="45"/>
      <c r="E540" s="45"/>
      <c r="F540" s="45"/>
      <c r="G540" s="45"/>
      <c r="H540" s="45"/>
      <c r="I540" s="45"/>
      <c r="J540" s="45"/>
      <c r="K540" s="45"/>
      <c r="L540" s="45"/>
    </row>
    <row r="541" spans="3:12" x14ac:dyDescent="0.3">
      <c r="C541" s="45"/>
      <c r="D541" s="45"/>
      <c r="E541" s="45"/>
      <c r="F541" s="45"/>
      <c r="G541" s="45"/>
      <c r="H541" s="45"/>
      <c r="I541" s="45"/>
      <c r="J541" s="45"/>
      <c r="K541" s="45"/>
      <c r="L541" s="45"/>
    </row>
    <row r="542" spans="3:12" x14ac:dyDescent="0.3">
      <c r="C542" s="45"/>
      <c r="D542" s="45"/>
      <c r="E542" s="45"/>
      <c r="F542" s="45"/>
      <c r="G542" s="45"/>
      <c r="H542" s="45"/>
      <c r="I542" s="45"/>
      <c r="J542" s="45"/>
      <c r="K542" s="45"/>
      <c r="L542" s="45"/>
    </row>
    <row r="543" spans="3:12" x14ac:dyDescent="0.3">
      <c r="C543" s="45"/>
      <c r="D543" s="45"/>
      <c r="E543" s="45"/>
      <c r="F543" s="45"/>
      <c r="G543" s="45"/>
      <c r="H543" s="45"/>
      <c r="I543" s="45"/>
      <c r="J543" s="45"/>
      <c r="K543" s="45"/>
      <c r="L543" s="45"/>
    </row>
    <row r="544" spans="3:12" x14ac:dyDescent="0.3">
      <c r="C544" s="45"/>
      <c r="D544" s="45"/>
      <c r="E544" s="45"/>
      <c r="F544" s="45"/>
      <c r="G544" s="45"/>
      <c r="H544" s="45"/>
      <c r="I544" s="45"/>
      <c r="J544" s="45"/>
      <c r="K544" s="45"/>
      <c r="L544" s="45"/>
    </row>
    <row r="545" spans="3:12" x14ac:dyDescent="0.3">
      <c r="C545" s="45"/>
      <c r="D545" s="45"/>
      <c r="E545" s="45"/>
      <c r="F545" s="45"/>
      <c r="G545" s="45"/>
      <c r="H545" s="45"/>
      <c r="I545" s="45"/>
      <c r="J545" s="45"/>
      <c r="K545" s="45"/>
      <c r="L545" s="45"/>
    </row>
    <row r="546" spans="3:12" x14ac:dyDescent="0.3">
      <c r="C546" s="45"/>
      <c r="D546" s="45"/>
      <c r="E546" s="45"/>
      <c r="F546" s="45"/>
      <c r="G546" s="45"/>
      <c r="H546" s="45"/>
      <c r="I546" s="45"/>
      <c r="J546" s="45"/>
      <c r="K546" s="45"/>
      <c r="L546" s="45"/>
    </row>
    <row r="547" spans="3:12" x14ac:dyDescent="0.3">
      <c r="C547" s="45"/>
      <c r="D547" s="45"/>
      <c r="E547" s="45"/>
      <c r="F547" s="45"/>
      <c r="G547" s="45"/>
      <c r="H547" s="45"/>
      <c r="I547" s="45"/>
      <c r="J547" s="45"/>
      <c r="K547" s="45"/>
      <c r="L547" s="45"/>
    </row>
    <row r="548" spans="3:12" x14ac:dyDescent="0.3">
      <c r="C548" s="45"/>
      <c r="D548" s="45"/>
      <c r="E548" s="45"/>
      <c r="F548" s="45"/>
      <c r="G548" s="45"/>
      <c r="H548" s="45"/>
      <c r="I548" s="45"/>
      <c r="J548" s="45"/>
      <c r="K548" s="45"/>
      <c r="L548" s="45"/>
    </row>
    <row r="549" spans="3:12" x14ac:dyDescent="0.3">
      <c r="C549" s="45"/>
      <c r="D549" s="45"/>
      <c r="E549" s="45"/>
      <c r="F549" s="45"/>
      <c r="G549" s="45"/>
      <c r="H549" s="45"/>
      <c r="I549" s="45"/>
      <c r="J549" s="45"/>
      <c r="K549" s="45"/>
      <c r="L549" s="45"/>
    </row>
    <row r="550" spans="3:12" x14ac:dyDescent="0.3">
      <c r="C550" s="45"/>
      <c r="D550" s="45"/>
      <c r="E550" s="45"/>
      <c r="F550" s="45"/>
      <c r="G550" s="45"/>
      <c r="H550" s="45"/>
      <c r="I550" s="45"/>
      <c r="J550" s="45"/>
      <c r="K550" s="45"/>
      <c r="L550" s="45"/>
    </row>
    <row r="551" spans="3:12" x14ac:dyDescent="0.3">
      <c r="C551" s="45"/>
      <c r="D551" s="45"/>
      <c r="E551" s="45"/>
      <c r="F551" s="45"/>
      <c r="G551" s="45"/>
      <c r="H551" s="45"/>
      <c r="I551" s="45"/>
      <c r="J551" s="45"/>
      <c r="K551" s="45"/>
      <c r="L551" s="45"/>
    </row>
    <row r="552" spans="3:12" x14ac:dyDescent="0.3">
      <c r="C552" s="45"/>
      <c r="D552" s="45"/>
      <c r="E552" s="45"/>
      <c r="F552" s="45"/>
      <c r="G552" s="45"/>
      <c r="H552" s="45"/>
      <c r="I552" s="45"/>
      <c r="J552" s="45"/>
      <c r="K552" s="45"/>
      <c r="L552" s="45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F0431-AF6B-4D30-81F6-F7B8449ABAFB}">
  <dimension ref="A1:AJ106"/>
  <sheetViews>
    <sheetView topLeftCell="P1" workbookViewId="0">
      <selection activeCell="AA7" sqref="AA7"/>
    </sheetView>
  </sheetViews>
  <sheetFormatPr defaultRowHeight="14" x14ac:dyDescent="0.3"/>
  <cols>
    <col min="3" max="3" width="8.6640625" style="50"/>
    <col min="4" max="4" width="10.4140625" customWidth="1"/>
    <col min="10" max="10" width="13.08203125" customWidth="1"/>
    <col min="15" max="15" width="8.4140625" style="7" customWidth="1"/>
  </cols>
  <sheetData>
    <row r="1" spans="1:36" ht="30.5" customHeight="1" x14ac:dyDescent="0.3">
      <c r="A1" s="1" t="s">
        <v>0</v>
      </c>
      <c r="B1" s="46" t="s">
        <v>984</v>
      </c>
      <c r="C1" s="2" t="s">
        <v>985</v>
      </c>
      <c r="D1" s="47" t="s">
        <v>986</v>
      </c>
      <c r="E1" s="47" t="s">
        <v>987</v>
      </c>
      <c r="F1" s="47" t="s">
        <v>988</v>
      </c>
      <c r="G1" s="47" t="s">
        <v>989</v>
      </c>
      <c r="H1" s="47" t="s">
        <v>990</v>
      </c>
      <c r="I1" s="47" t="s">
        <v>991</v>
      </c>
      <c r="J1" s="47" t="s">
        <v>992</v>
      </c>
      <c r="K1" s="47"/>
      <c r="L1" s="46" t="s">
        <v>984</v>
      </c>
      <c r="M1" s="47" t="s">
        <v>987</v>
      </c>
      <c r="N1" s="47" t="s">
        <v>990</v>
      </c>
      <c r="O1" s="48" t="s">
        <v>993</v>
      </c>
      <c r="P1" s="20" t="s">
        <v>995</v>
      </c>
      <c r="Q1" s="20" t="s">
        <v>996</v>
      </c>
      <c r="R1" s="53" t="s">
        <v>997</v>
      </c>
      <c r="S1" s="53" t="s">
        <v>996</v>
      </c>
      <c r="T1" s="20" t="s">
        <v>998</v>
      </c>
      <c r="U1" s="20" t="s">
        <v>996</v>
      </c>
      <c r="V1" s="20" t="s">
        <v>999</v>
      </c>
      <c r="W1" s="2" t="s">
        <v>4</v>
      </c>
      <c r="X1" s="1" t="s">
        <v>5</v>
      </c>
      <c r="Y1" s="11" t="s">
        <v>1000</v>
      </c>
      <c r="Z1" s="11" t="s">
        <v>1001</v>
      </c>
      <c r="AA1" s="15" t="s">
        <v>1002</v>
      </c>
      <c r="AB1" s="15" t="s">
        <v>1003</v>
      </c>
      <c r="AC1" s="54" t="s">
        <v>1004</v>
      </c>
      <c r="AD1" s="11" t="s">
        <v>1005</v>
      </c>
      <c r="AE1" s="54" t="s">
        <v>1006</v>
      </c>
      <c r="AF1" s="11" t="s">
        <v>1007</v>
      </c>
      <c r="AG1" s="3" t="s">
        <v>1008</v>
      </c>
      <c r="AH1" s="3" t="s">
        <v>1009</v>
      </c>
      <c r="AI1" s="3" t="s">
        <v>1010</v>
      </c>
      <c r="AJ1" s="11" t="s">
        <v>1011</v>
      </c>
    </row>
    <row r="2" spans="1:36" x14ac:dyDescent="0.3">
      <c r="A2" s="49" t="s">
        <v>55</v>
      </c>
      <c r="B2" s="50">
        <v>1</v>
      </c>
      <c r="C2" s="50">
        <v>2114</v>
      </c>
      <c r="D2" s="51">
        <v>5</v>
      </c>
      <c r="E2" s="50">
        <v>2</v>
      </c>
      <c r="F2" s="50"/>
      <c r="G2" s="50"/>
      <c r="H2" s="51">
        <v>2</v>
      </c>
      <c r="I2" s="51"/>
      <c r="J2" s="51"/>
      <c r="K2" s="50"/>
      <c r="L2" s="50">
        <v>1</v>
      </c>
      <c r="M2" s="50">
        <v>2</v>
      </c>
      <c r="N2" s="51">
        <v>2</v>
      </c>
      <c r="O2" s="7">
        <v>1</v>
      </c>
      <c r="P2" s="6">
        <v>1</v>
      </c>
      <c r="Q2" s="6">
        <v>4</v>
      </c>
      <c r="R2" s="8">
        <v>2</v>
      </c>
      <c r="S2" s="8"/>
      <c r="T2" s="8">
        <v>1</v>
      </c>
      <c r="U2" s="8">
        <v>3</v>
      </c>
      <c r="V2">
        <v>1</v>
      </c>
      <c r="W2" s="6">
        <v>1</v>
      </c>
      <c r="X2" s="6">
        <v>11</v>
      </c>
      <c r="Y2" s="6">
        <v>73</v>
      </c>
      <c r="Z2" s="6">
        <v>8.6999999999999993</v>
      </c>
      <c r="AA2" s="6">
        <v>143</v>
      </c>
      <c r="AB2" s="6">
        <v>0</v>
      </c>
      <c r="AC2" s="55">
        <v>-0.63</v>
      </c>
      <c r="AD2" s="6">
        <v>2</v>
      </c>
      <c r="AE2" s="55">
        <v>-0.61</v>
      </c>
      <c r="AF2" s="6">
        <v>2</v>
      </c>
      <c r="AG2" s="6">
        <v>1</v>
      </c>
      <c r="AH2" s="6">
        <v>3</v>
      </c>
      <c r="AI2" s="6">
        <v>1</v>
      </c>
      <c r="AJ2" s="6">
        <v>1</v>
      </c>
    </row>
    <row r="3" spans="1:36" x14ac:dyDescent="0.3">
      <c r="A3" s="49" t="s">
        <v>58</v>
      </c>
      <c r="B3" s="50">
        <v>1</v>
      </c>
      <c r="C3" s="50">
        <v>630</v>
      </c>
      <c r="D3" s="51">
        <v>3</v>
      </c>
      <c r="E3" s="51">
        <v>2</v>
      </c>
      <c r="F3" s="51"/>
      <c r="G3" s="51"/>
      <c r="H3" s="51">
        <v>2</v>
      </c>
      <c r="I3" s="51"/>
      <c r="J3" s="51"/>
      <c r="K3" s="51"/>
      <c r="L3" s="50">
        <v>1</v>
      </c>
      <c r="M3" s="51">
        <v>2</v>
      </c>
      <c r="N3" s="51">
        <v>2</v>
      </c>
      <c r="O3" s="7">
        <v>1</v>
      </c>
      <c r="P3" s="6">
        <v>2</v>
      </c>
      <c r="Q3" s="6"/>
      <c r="R3" s="8">
        <v>1</v>
      </c>
      <c r="S3" s="8">
        <v>4</v>
      </c>
      <c r="T3" s="8">
        <v>2</v>
      </c>
      <c r="U3" s="8"/>
      <c r="V3">
        <v>1</v>
      </c>
      <c r="W3" s="6">
        <v>2</v>
      </c>
      <c r="X3" s="6">
        <v>7</v>
      </c>
      <c r="Y3" s="6">
        <v>62.5</v>
      </c>
      <c r="Z3" s="6">
        <v>5.9</v>
      </c>
      <c r="AA3" s="6">
        <v>127</v>
      </c>
      <c r="AB3" s="6">
        <v>-1</v>
      </c>
      <c r="AC3" s="55">
        <v>-1.07</v>
      </c>
      <c r="AD3" s="6">
        <v>2</v>
      </c>
      <c r="AE3" s="55">
        <v>-2.2000000000000002</v>
      </c>
      <c r="AF3" s="6">
        <v>1</v>
      </c>
      <c r="AG3" s="6">
        <v>2</v>
      </c>
      <c r="AH3" s="6"/>
      <c r="AI3" s="6"/>
      <c r="AJ3" s="6">
        <v>2</v>
      </c>
    </row>
    <row r="4" spans="1:36" x14ac:dyDescent="0.3">
      <c r="A4" s="49" t="s">
        <v>60</v>
      </c>
      <c r="B4" s="50">
        <v>1</v>
      </c>
      <c r="C4" s="50">
        <v>304</v>
      </c>
      <c r="D4" s="50">
        <v>3</v>
      </c>
      <c r="E4" s="50">
        <v>2</v>
      </c>
      <c r="F4" s="51"/>
      <c r="G4" s="51"/>
      <c r="H4" s="51">
        <v>2</v>
      </c>
      <c r="I4" s="51"/>
      <c r="J4" s="51"/>
      <c r="K4" s="50"/>
      <c r="L4" s="50">
        <v>1</v>
      </c>
      <c r="M4" s="50">
        <v>2</v>
      </c>
      <c r="N4" s="51">
        <v>2</v>
      </c>
      <c r="O4" s="7">
        <v>1</v>
      </c>
      <c r="P4" s="6">
        <v>1</v>
      </c>
      <c r="Q4" s="6">
        <v>3</v>
      </c>
      <c r="R4" s="8">
        <v>2</v>
      </c>
      <c r="S4" s="8"/>
      <c r="T4" s="8">
        <v>2</v>
      </c>
      <c r="U4" s="8"/>
      <c r="V4">
        <v>2</v>
      </c>
      <c r="W4" s="6">
        <v>2</v>
      </c>
      <c r="X4" s="6">
        <v>10</v>
      </c>
      <c r="Y4" s="6">
        <v>66.5</v>
      </c>
      <c r="Z4" s="6">
        <v>7.8</v>
      </c>
      <c r="AA4" s="6">
        <v>145</v>
      </c>
      <c r="AB4" s="6">
        <v>0</v>
      </c>
      <c r="AC4" s="55">
        <v>0.53</v>
      </c>
      <c r="AD4" s="6">
        <v>2</v>
      </c>
      <c r="AE4" s="55">
        <v>-2.0299999999999998</v>
      </c>
      <c r="AF4" s="6">
        <v>1</v>
      </c>
      <c r="AG4" s="6">
        <v>1</v>
      </c>
      <c r="AH4" s="6">
        <v>3</v>
      </c>
      <c r="AI4" s="6">
        <v>2</v>
      </c>
      <c r="AJ4" s="6">
        <v>2</v>
      </c>
    </row>
    <row r="5" spans="1:36" x14ac:dyDescent="0.3">
      <c r="A5" s="49" t="s">
        <v>62</v>
      </c>
      <c r="B5" s="50">
        <v>1</v>
      </c>
      <c r="C5" s="50">
        <v>977</v>
      </c>
      <c r="D5" s="50">
        <v>3</v>
      </c>
      <c r="E5" s="50">
        <v>2</v>
      </c>
      <c r="F5" s="51"/>
      <c r="G5" s="51"/>
      <c r="H5" s="51">
        <v>2</v>
      </c>
      <c r="I5" s="51"/>
      <c r="J5" s="51"/>
      <c r="K5" s="50"/>
      <c r="L5" s="50">
        <v>1</v>
      </c>
      <c r="M5" s="50">
        <v>2</v>
      </c>
      <c r="N5" s="51">
        <v>2</v>
      </c>
      <c r="O5" s="7">
        <v>1</v>
      </c>
      <c r="P5" s="6">
        <v>2</v>
      </c>
      <c r="Q5" s="6"/>
      <c r="R5" s="8">
        <v>2</v>
      </c>
      <c r="S5" s="8"/>
      <c r="T5" s="8">
        <v>2</v>
      </c>
      <c r="U5" s="8"/>
      <c r="V5">
        <v>2</v>
      </c>
      <c r="W5" s="6">
        <v>1</v>
      </c>
      <c r="X5" s="6">
        <v>14</v>
      </c>
      <c r="Y5" s="6">
        <v>77</v>
      </c>
      <c r="Z5" s="6">
        <v>9.1</v>
      </c>
      <c r="AA5" s="6">
        <v>134</v>
      </c>
      <c r="AB5" s="6">
        <v>-1</v>
      </c>
      <c r="AC5" s="55">
        <v>-1.02</v>
      </c>
      <c r="AD5" s="6">
        <v>2</v>
      </c>
      <c r="AE5" s="55">
        <v>-0.75</v>
      </c>
      <c r="AF5" s="6">
        <v>2</v>
      </c>
      <c r="AG5" s="6">
        <v>2</v>
      </c>
      <c r="AH5" s="6"/>
      <c r="AI5" s="6"/>
      <c r="AJ5" s="6">
        <v>2</v>
      </c>
    </row>
    <row r="6" spans="1:36" x14ac:dyDescent="0.3">
      <c r="A6" s="49" t="s">
        <v>64</v>
      </c>
      <c r="B6" s="50">
        <v>1</v>
      </c>
      <c r="C6" s="50">
        <v>443</v>
      </c>
      <c r="D6" s="50">
        <v>3</v>
      </c>
      <c r="E6" s="50">
        <v>2</v>
      </c>
      <c r="F6" s="50"/>
      <c r="G6" s="50"/>
      <c r="H6" s="51">
        <v>2</v>
      </c>
      <c r="I6" s="51"/>
      <c r="J6" s="51"/>
      <c r="K6" s="50"/>
      <c r="L6" s="50">
        <v>1</v>
      </c>
      <c r="M6" s="50">
        <v>2</v>
      </c>
      <c r="N6" s="51">
        <v>2</v>
      </c>
      <c r="O6" s="7">
        <v>1</v>
      </c>
      <c r="P6" s="6">
        <v>2</v>
      </c>
      <c r="Q6" s="6"/>
      <c r="R6" s="8">
        <v>2</v>
      </c>
      <c r="S6" s="8"/>
      <c r="T6" s="8">
        <v>2</v>
      </c>
      <c r="U6" s="8"/>
      <c r="V6">
        <v>2</v>
      </c>
      <c r="W6" s="6">
        <v>2</v>
      </c>
      <c r="X6" s="6">
        <v>10</v>
      </c>
      <c r="Y6" s="6">
        <v>70</v>
      </c>
      <c r="Z6" s="6">
        <v>7.4</v>
      </c>
      <c r="AA6" s="6">
        <v>129</v>
      </c>
      <c r="AB6" s="6">
        <v>-1</v>
      </c>
      <c r="AC6" s="55">
        <v>-1.1000000000000001</v>
      </c>
      <c r="AD6" s="6">
        <v>2</v>
      </c>
      <c r="AE6" s="55">
        <v>-1.01</v>
      </c>
      <c r="AF6" s="6">
        <v>2</v>
      </c>
      <c r="AG6" s="6">
        <v>2</v>
      </c>
      <c r="AH6" s="6"/>
      <c r="AI6" s="6"/>
      <c r="AJ6" s="6">
        <v>2</v>
      </c>
    </row>
    <row r="7" spans="1:36" x14ac:dyDescent="0.3">
      <c r="A7" s="49" t="s">
        <v>66</v>
      </c>
      <c r="B7" s="50">
        <v>1</v>
      </c>
      <c r="C7" s="50">
        <v>114</v>
      </c>
      <c r="D7" s="50">
        <v>2</v>
      </c>
      <c r="E7" s="50">
        <v>2</v>
      </c>
      <c r="F7" s="50"/>
      <c r="G7" s="50"/>
      <c r="H7" s="51">
        <v>2</v>
      </c>
      <c r="I7" s="51"/>
      <c r="J7" s="51"/>
      <c r="K7" s="50"/>
      <c r="L7" s="50">
        <v>1</v>
      </c>
      <c r="M7" s="50">
        <v>2</v>
      </c>
      <c r="N7" s="51">
        <v>2</v>
      </c>
      <c r="O7" s="7">
        <v>1</v>
      </c>
      <c r="P7" s="6">
        <v>1</v>
      </c>
      <c r="Q7" s="6">
        <v>3</v>
      </c>
      <c r="R7" s="8">
        <v>1</v>
      </c>
      <c r="S7" s="8">
        <v>4</v>
      </c>
      <c r="T7" s="8">
        <v>2</v>
      </c>
      <c r="U7" s="8"/>
      <c r="V7">
        <v>1</v>
      </c>
      <c r="W7" s="6">
        <v>1</v>
      </c>
      <c r="X7" s="6">
        <v>15</v>
      </c>
      <c r="Y7" s="6">
        <v>74.8</v>
      </c>
      <c r="Z7" s="6">
        <v>9.1</v>
      </c>
      <c r="AA7" s="6">
        <v>145</v>
      </c>
      <c r="AB7" s="6">
        <v>0</v>
      </c>
      <c r="AC7" s="55">
        <v>-0.47</v>
      </c>
      <c r="AD7" s="6">
        <v>2</v>
      </c>
      <c r="AE7" s="55">
        <v>-2.0299999999999998</v>
      </c>
      <c r="AF7" s="6">
        <v>1</v>
      </c>
      <c r="AG7" s="6">
        <v>1</v>
      </c>
      <c r="AH7" s="6">
        <v>3</v>
      </c>
      <c r="AI7" s="6">
        <v>2</v>
      </c>
      <c r="AJ7" s="6">
        <v>1</v>
      </c>
    </row>
    <row r="8" spans="1:36" x14ac:dyDescent="0.3">
      <c r="A8" s="49" t="s">
        <v>68</v>
      </c>
      <c r="B8" s="50">
        <v>1</v>
      </c>
      <c r="C8" s="50">
        <v>1256</v>
      </c>
      <c r="D8" s="50">
        <v>5</v>
      </c>
      <c r="E8" s="50">
        <v>1</v>
      </c>
      <c r="F8" s="50">
        <v>1014</v>
      </c>
      <c r="G8" s="50">
        <v>4</v>
      </c>
      <c r="H8" s="51">
        <v>2</v>
      </c>
      <c r="I8" s="51"/>
      <c r="J8" s="51"/>
      <c r="K8" s="51"/>
      <c r="L8" s="50">
        <v>1</v>
      </c>
      <c r="M8" s="50">
        <v>1</v>
      </c>
      <c r="N8" s="51">
        <v>2</v>
      </c>
      <c r="O8" s="7">
        <v>2</v>
      </c>
      <c r="P8" s="6">
        <v>2</v>
      </c>
      <c r="Q8" s="6"/>
      <c r="R8" s="8">
        <v>2</v>
      </c>
      <c r="S8" s="8"/>
      <c r="T8" s="8">
        <v>2</v>
      </c>
      <c r="U8" s="8"/>
      <c r="V8">
        <v>2</v>
      </c>
      <c r="W8" s="6">
        <v>1</v>
      </c>
      <c r="X8" s="6">
        <v>9</v>
      </c>
      <c r="Y8" s="6">
        <v>67.5</v>
      </c>
      <c r="Z8" s="6">
        <v>7.4</v>
      </c>
      <c r="AA8" s="6">
        <v>137</v>
      </c>
      <c r="AB8" s="6">
        <v>0</v>
      </c>
      <c r="AC8" s="55">
        <v>-0.73</v>
      </c>
      <c r="AD8" s="6">
        <v>2</v>
      </c>
      <c r="AE8" s="55">
        <v>-0.59</v>
      </c>
      <c r="AF8" s="6">
        <v>2</v>
      </c>
      <c r="AG8" s="6">
        <v>2</v>
      </c>
      <c r="AH8" s="6"/>
      <c r="AI8" s="6"/>
      <c r="AJ8" s="6">
        <v>2</v>
      </c>
    </row>
    <row r="9" spans="1:36" x14ac:dyDescent="0.3">
      <c r="A9" s="49" t="s">
        <v>70</v>
      </c>
      <c r="B9" s="50">
        <v>1</v>
      </c>
      <c r="C9" s="50">
        <v>453</v>
      </c>
      <c r="D9" s="50">
        <v>3</v>
      </c>
      <c r="E9" s="50">
        <v>2</v>
      </c>
      <c r="F9" s="50"/>
      <c r="G9" s="50"/>
      <c r="H9" s="51">
        <v>2</v>
      </c>
      <c r="I9" s="51"/>
      <c r="J9" s="51"/>
      <c r="K9" s="51"/>
      <c r="L9" s="50">
        <v>1</v>
      </c>
      <c r="M9" s="50">
        <v>2</v>
      </c>
      <c r="N9" s="51">
        <v>2</v>
      </c>
      <c r="O9" s="7">
        <v>1</v>
      </c>
      <c r="P9" s="6">
        <v>1</v>
      </c>
      <c r="Q9" s="6">
        <v>3</v>
      </c>
      <c r="R9" s="8">
        <v>2</v>
      </c>
      <c r="S9" s="8"/>
      <c r="T9" s="8">
        <v>2</v>
      </c>
      <c r="U9" s="8"/>
      <c r="V9">
        <v>2</v>
      </c>
      <c r="W9" s="6">
        <v>2</v>
      </c>
      <c r="X9" s="6">
        <v>7</v>
      </c>
      <c r="Y9" s="6">
        <v>63</v>
      </c>
      <c r="Z9" s="6">
        <v>6.9</v>
      </c>
      <c r="AA9" s="6">
        <v>144</v>
      </c>
      <c r="AB9" s="6">
        <v>0</v>
      </c>
      <c r="AC9" s="55">
        <v>0.46</v>
      </c>
      <c r="AD9" s="6">
        <v>2</v>
      </c>
      <c r="AE9" s="55">
        <v>-2.0299999999999998</v>
      </c>
      <c r="AF9" s="6">
        <v>1</v>
      </c>
      <c r="AG9" s="6">
        <v>1</v>
      </c>
      <c r="AH9" s="6">
        <v>3</v>
      </c>
      <c r="AI9" s="6">
        <v>2</v>
      </c>
      <c r="AJ9" s="6">
        <v>2</v>
      </c>
    </row>
    <row r="10" spans="1:36" x14ac:dyDescent="0.3">
      <c r="A10" s="49" t="s">
        <v>72</v>
      </c>
      <c r="B10" s="50">
        <v>2</v>
      </c>
      <c r="D10" s="50"/>
      <c r="E10" s="50">
        <v>1</v>
      </c>
      <c r="F10" s="50">
        <v>651</v>
      </c>
      <c r="G10" s="50">
        <v>3</v>
      </c>
      <c r="H10" s="50">
        <v>1</v>
      </c>
      <c r="I10" s="51">
        <v>179</v>
      </c>
      <c r="J10" s="51">
        <v>2</v>
      </c>
      <c r="K10" s="50"/>
      <c r="L10" s="50">
        <v>2</v>
      </c>
      <c r="M10" s="50">
        <v>1</v>
      </c>
      <c r="N10" s="50">
        <v>1</v>
      </c>
      <c r="O10" s="7">
        <v>2</v>
      </c>
      <c r="P10" s="6">
        <v>2</v>
      </c>
      <c r="Q10" s="6"/>
      <c r="R10" s="8">
        <v>2</v>
      </c>
      <c r="S10" s="8"/>
      <c r="T10" s="8">
        <v>2</v>
      </c>
      <c r="U10" s="8"/>
      <c r="V10">
        <v>2</v>
      </c>
      <c r="W10" s="6">
        <v>1</v>
      </c>
      <c r="X10" s="6">
        <v>10</v>
      </c>
      <c r="Y10" s="6">
        <v>72.5</v>
      </c>
      <c r="Z10" s="6">
        <v>9.3000000000000007</v>
      </c>
      <c r="AA10" s="6">
        <v>146</v>
      </c>
      <c r="AB10" s="6">
        <v>0</v>
      </c>
      <c r="AC10" s="55">
        <v>0.42</v>
      </c>
      <c r="AD10" s="6">
        <v>2</v>
      </c>
      <c r="AE10" s="55">
        <v>-0.35</v>
      </c>
      <c r="AF10" s="6">
        <v>2</v>
      </c>
      <c r="AG10" s="6">
        <v>2</v>
      </c>
      <c r="AH10" s="6"/>
      <c r="AI10" s="6"/>
      <c r="AJ10" s="6">
        <v>2</v>
      </c>
    </row>
    <row r="11" spans="1:36" x14ac:dyDescent="0.3">
      <c r="A11" s="49" t="s">
        <v>74</v>
      </c>
      <c r="B11" s="50">
        <v>2</v>
      </c>
      <c r="D11" s="50"/>
      <c r="E11" s="50">
        <v>1</v>
      </c>
      <c r="F11" s="50">
        <v>490</v>
      </c>
      <c r="G11" s="50">
        <v>3</v>
      </c>
      <c r="H11" s="50">
        <v>1</v>
      </c>
      <c r="I11" s="50">
        <v>489</v>
      </c>
      <c r="J11" s="50">
        <v>3</v>
      </c>
      <c r="K11" s="50"/>
      <c r="L11" s="50">
        <v>2</v>
      </c>
      <c r="M11" s="50">
        <v>1</v>
      </c>
      <c r="N11" s="50">
        <v>1</v>
      </c>
      <c r="O11" s="7">
        <v>2</v>
      </c>
      <c r="P11" s="6">
        <v>2</v>
      </c>
      <c r="Q11" s="6"/>
      <c r="R11" s="8">
        <v>1</v>
      </c>
      <c r="S11" s="8">
        <v>3</v>
      </c>
      <c r="T11" s="8">
        <v>2</v>
      </c>
      <c r="U11" s="8"/>
      <c r="V11">
        <v>1</v>
      </c>
      <c r="W11" s="6">
        <v>2</v>
      </c>
      <c r="X11" s="6">
        <v>9</v>
      </c>
      <c r="Y11" s="6">
        <v>70</v>
      </c>
      <c r="Z11" s="6">
        <v>7.8</v>
      </c>
      <c r="AA11" s="6">
        <v>132</v>
      </c>
      <c r="AB11" s="6">
        <v>0</v>
      </c>
      <c r="AC11" s="55">
        <v>-0.78</v>
      </c>
      <c r="AD11" s="6">
        <v>2</v>
      </c>
      <c r="AE11" s="55">
        <v>0.19</v>
      </c>
      <c r="AF11" s="6">
        <v>2</v>
      </c>
      <c r="AG11" s="6">
        <v>2</v>
      </c>
      <c r="AH11" s="6"/>
      <c r="AI11" s="6"/>
      <c r="AJ11" s="6">
        <v>2</v>
      </c>
    </row>
    <row r="12" spans="1:36" x14ac:dyDescent="0.3">
      <c r="A12" s="49" t="s">
        <v>76</v>
      </c>
      <c r="B12" s="50">
        <v>1</v>
      </c>
      <c r="C12" s="50">
        <v>463</v>
      </c>
      <c r="D12" s="50">
        <v>3</v>
      </c>
      <c r="E12" s="50">
        <v>1</v>
      </c>
      <c r="F12" s="50">
        <v>379</v>
      </c>
      <c r="G12" s="50">
        <v>3</v>
      </c>
      <c r="H12" s="51">
        <v>2</v>
      </c>
      <c r="I12" s="51"/>
      <c r="J12" s="51"/>
      <c r="K12" s="51"/>
      <c r="L12" s="50">
        <v>1</v>
      </c>
      <c r="M12" s="50">
        <v>1</v>
      </c>
      <c r="N12" s="51">
        <v>2</v>
      </c>
      <c r="O12" s="7">
        <v>2</v>
      </c>
      <c r="P12" s="6">
        <v>1</v>
      </c>
      <c r="Q12" s="6">
        <v>2</v>
      </c>
      <c r="R12" s="8">
        <v>2</v>
      </c>
      <c r="S12" s="8"/>
      <c r="T12" s="8">
        <v>2</v>
      </c>
      <c r="U12" s="8"/>
      <c r="V12">
        <v>2</v>
      </c>
      <c r="W12" s="6">
        <v>1</v>
      </c>
      <c r="X12" s="6">
        <v>11</v>
      </c>
      <c r="Y12" s="6">
        <v>70</v>
      </c>
      <c r="Z12" s="6">
        <v>7.1</v>
      </c>
      <c r="AA12" s="6">
        <v>123</v>
      </c>
      <c r="AB12" s="6">
        <v>-2</v>
      </c>
      <c r="AC12" s="55">
        <v>-2.14</v>
      </c>
      <c r="AD12" s="6">
        <v>1</v>
      </c>
      <c r="AE12" s="55">
        <v>-2.02</v>
      </c>
      <c r="AF12" s="6">
        <v>1</v>
      </c>
      <c r="AG12" s="6">
        <v>1</v>
      </c>
      <c r="AH12" s="6">
        <v>3</v>
      </c>
      <c r="AI12" s="6">
        <v>2</v>
      </c>
      <c r="AJ12" s="6">
        <v>1</v>
      </c>
    </row>
    <row r="13" spans="1:36" x14ac:dyDescent="0.3">
      <c r="A13" s="49" t="s">
        <v>78</v>
      </c>
      <c r="B13" s="50">
        <v>1</v>
      </c>
      <c r="C13" s="50">
        <v>471</v>
      </c>
      <c r="D13" s="50">
        <v>3</v>
      </c>
      <c r="E13" s="51">
        <v>2</v>
      </c>
      <c r="F13" s="51"/>
      <c r="G13" s="51"/>
      <c r="H13" s="50">
        <v>2</v>
      </c>
      <c r="I13" s="50"/>
      <c r="J13" s="50"/>
      <c r="K13" s="50"/>
      <c r="L13" s="50">
        <v>1</v>
      </c>
      <c r="M13" s="51">
        <v>2</v>
      </c>
      <c r="N13" s="50">
        <v>2</v>
      </c>
      <c r="O13" s="7">
        <v>1</v>
      </c>
      <c r="P13" s="6">
        <v>1</v>
      </c>
      <c r="Q13" s="6">
        <v>3</v>
      </c>
      <c r="R13" s="8">
        <v>2</v>
      </c>
      <c r="S13" s="8"/>
      <c r="T13" s="8">
        <v>2</v>
      </c>
      <c r="U13" s="8"/>
      <c r="V13">
        <v>2</v>
      </c>
      <c r="W13" s="6">
        <v>1</v>
      </c>
      <c r="X13" s="6">
        <v>11</v>
      </c>
      <c r="Y13" s="6">
        <v>73</v>
      </c>
      <c r="Z13" s="6">
        <v>9.3000000000000007</v>
      </c>
      <c r="AA13" s="6">
        <v>140</v>
      </c>
      <c r="AB13" s="6">
        <v>0</v>
      </c>
      <c r="AC13" s="55">
        <v>-0.69</v>
      </c>
      <c r="AD13" s="6">
        <v>2</v>
      </c>
      <c r="AE13" s="55">
        <v>-0.73</v>
      </c>
      <c r="AF13" s="6">
        <v>2</v>
      </c>
      <c r="AG13" s="6">
        <v>1</v>
      </c>
      <c r="AH13" s="6">
        <v>3</v>
      </c>
      <c r="AI13" s="6">
        <v>2</v>
      </c>
      <c r="AJ13" s="6">
        <v>2</v>
      </c>
    </row>
    <row r="14" spans="1:36" x14ac:dyDescent="0.3">
      <c r="A14" s="49" t="s">
        <v>80</v>
      </c>
      <c r="B14" s="50">
        <v>2</v>
      </c>
      <c r="D14" s="51"/>
      <c r="E14" s="50">
        <v>1</v>
      </c>
      <c r="F14" s="50">
        <v>427</v>
      </c>
      <c r="G14" s="50">
        <v>3</v>
      </c>
      <c r="H14" s="51">
        <v>1</v>
      </c>
      <c r="I14" s="51">
        <v>298</v>
      </c>
      <c r="J14" s="51">
        <v>3</v>
      </c>
      <c r="K14" s="50"/>
      <c r="L14" s="50">
        <v>2</v>
      </c>
      <c r="M14" s="50">
        <v>1</v>
      </c>
      <c r="N14" s="51">
        <v>1</v>
      </c>
      <c r="O14" s="7">
        <v>2</v>
      </c>
      <c r="P14" s="6">
        <v>2</v>
      </c>
      <c r="Q14" s="6"/>
      <c r="R14" s="8">
        <v>2</v>
      </c>
      <c r="S14" s="8"/>
      <c r="T14" s="8">
        <v>1</v>
      </c>
      <c r="U14" s="8">
        <v>4</v>
      </c>
      <c r="V14">
        <v>1</v>
      </c>
      <c r="W14" s="6">
        <v>2</v>
      </c>
      <c r="X14" s="6">
        <v>9</v>
      </c>
      <c r="Y14" s="6">
        <v>65.5</v>
      </c>
      <c r="Z14" s="6">
        <v>7.1</v>
      </c>
      <c r="AA14" s="6">
        <v>140</v>
      </c>
      <c r="AB14" s="6">
        <v>0</v>
      </c>
      <c r="AC14" s="56">
        <v>-0.15</v>
      </c>
      <c r="AD14" s="8">
        <v>2</v>
      </c>
      <c r="AE14" s="56">
        <v>-2.0099999999999998</v>
      </c>
      <c r="AF14" s="8">
        <v>1</v>
      </c>
      <c r="AG14" s="6">
        <v>2</v>
      </c>
      <c r="AH14" s="8"/>
      <c r="AI14" s="8"/>
      <c r="AJ14" s="6">
        <v>2</v>
      </c>
    </row>
    <row r="15" spans="1:36" x14ac:dyDescent="0.3">
      <c r="A15" s="49" t="s">
        <v>81</v>
      </c>
      <c r="B15" s="50">
        <v>2</v>
      </c>
      <c r="D15" s="50"/>
      <c r="E15" s="50">
        <v>1</v>
      </c>
      <c r="F15" s="50">
        <v>562</v>
      </c>
      <c r="G15" s="50">
        <v>3</v>
      </c>
      <c r="H15" s="51">
        <v>1</v>
      </c>
      <c r="I15" s="51">
        <v>325</v>
      </c>
      <c r="J15" s="51">
        <v>3</v>
      </c>
      <c r="K15" s="51"/>
      <c r="L15" s="50">
        <v>2</v>
      </c>
      <c r="M15" s="50">
        <v>1</v>
      </c>
      <c r="N15" s="51">
        <v>1</v>
      </c>
      <c r="O15" s="7">
        <v>2</v>
      </c>
      <c r="P15" s="6">
        <v>2</v>
      </c>
      <c r="Q15" s="6"/>
      <c r="R15" s="8">
        <v>2</v>
      </c>
      <c r="S15" s="8"/>
      <c r="T15" s="8">
        <v>2</v>
      </c>
      <c r="U15" s="8"/>
      <c r="V15">
        <v>2</v>
      </c>
      <c r="W15" s="6">
        <v>1</v>
      </c>
      <c r="X15" s="6">
        <v>10</v>
      </c>
      <c r="Y15" s="6">
        <v>66.5</v>
      </c>
      <c r="Z15" s="6">
        <v>6.4</v>
      </c>
      <c r="AA15" s="6">
        <v>123</v>
      </c>
      <c r="AB15" s="6">
        <v>-2</v>
      </c>
      <c r="AC15" s="56">
        <v>-2.19</v>
      </c>
      <c r="AD15" s="8">
        <v>1</v>
      </c>
      <c r="AE15" s="56">
        <v>-3.04</v>
      </c>
      <c r="AF15" s="8">
        <v>1</v>
      </c>
      <c r="AG15" s="6">
        <v>2</v>
      </c>
      <c r="AH15" s="8"/>
      <c r="AI15" s="8"/>
      <c r="AJ15" s="6">
        <v>2</v>
      </c>
    </row>
    <row r="16" spans="1:36" x14ac:dyDescent="0.3">
      <c r="A16" s="49" t="s">
        <v>83</v>
      </c>
      <c r="B16" s="50">
        <v>1</v>
      </c>
      <c r="C16" s="50">
        <v>443</v>
      </c>
      <c r="D16" s="50">
        <v>3</v>
      </c>
      <c r="E16" s="51">
        <v>2</v>
      </c>
      <c r="F16" s="51"/>
      <c r="G16" s="51"/>
      <c r="H16" s="50">
        <v>2</v>
      </c>
      <c r="I16" s="50"/>
      <c r="J16" s="50"/>
      <c r="K16" s="50"/>
      <c r="L16" s="50">
        <v>1</v>
      </c>
      <c r="M16" s="51">
        <v>2</v>
      </c>
      <c r="N16" s="50">
        <v>2</v>
      </c>
      <c r="O16" s="7">
        <v>1</v>
      </c>
      <c r="P16" s="6">
        <v>1</v>
      </c>
      <c r="Q16" s="6">
        <v>2</v>
      </c>
      <c r="R16" s="8">
        <v>2</v>
      </c>
      <c r="S16" s="8"/>
      <c r="T16" s="8">
        <v>1</v>
      </c>
      <c r="U16" s="8">
        <v>4</v>
      </c>
      <c r="V16">
        <v>1</v>
      </c>
      <c r="W16" s="6">
        <v>2</v>
      </c>
      <c r="X16" s="6">
        <v>9</v>
      </c>
      <c r="Y16" s="6">
        <v>67.5</v>
      </c>
      <c r="Z16" s="6">
        <v>8.25</v>
      </c>
      <c r="AA16" s="6">
        <v>146</v>
      </c>
      <c r="AB16" s="6">
        <v>0</v>
      </c>
      <c r="AC16" s="56">
        <v>0.84</v>
      </c>
      <c r="AD16" s="8">
        <v>2</v>
      </c>
      <c r="AE16" s="56">
        <v>-1.31</v>
      </c>
      <c r="AF16" s="8">
        <v>2</v>
      </c>
      <c r="AG16" s="6">
        <v>1</v>
      </c>
      <c r="AH16" s="6">
        <v>3</v>
      </c>
      <c r="AI16" s="6">
        <v>1</v>
      </c>
      <c r="AJ16" s="6">
        <v>2</v>
      </c>
    </row>
    <row r="17" spans="1:36" x14ac:dyDescent="0.3">
      <c r="A17" s="49" t="s">
        <v>85</v>
      </c>
      <c r="B17" s="50">
        <v>2</v>
      </c>
      <c r="D17" s="50"/>
      <c r="E17" s="50">
        <v>1</v>
      </c>
      <c r="F17" s="50">
        <v>301</v>
      </c>
      <c r="G17" s="50">
        <v>3</v>
      </c>
      <c r="H17" s="50">
        <v>1</v>
      </c>
      <c r="I17" s="50">
        <v>121</v>
      </c>
      <c r="J17" s="50">
        <v>2</v>
      </c>
      <c r="K17" s="51"/>
      <c r="L17" s="50">
        <v>2</v>
      </c>
      <c r="M17" s="50">
        <v>1</v>
      </c>
      <c r="N17" s="50">
        <v>1</v>
      </c>
      <c r="O17" s="7">
        <v>2</v>
      </c>
      <c r="P17" s="6">
        <v>2</v>
      </c>
      <c r="Q17" s="6"/>
      <c r="R17" s="8">
        <v>2</v>
      </c>
      <c r="S17" s="8"/>
      <c r="T17" s="8">
        <v>2</v>
      </c>
      <c r="U17" s="8"/>
      <c r="V17">
        <v>2</v>
      </c>
      <c r="W17" s="6">
        <v>2</v>
      </c>
      <c r="X17" s="6">
        <v>12</v>
      </c>
      <c r="Y17" s="6">
        <v>69.8</v>
      </c>
      <c r="Z17" s="6">
        <v>8.0500000000000007</v>
      </c>
      <c r="AA17" s="6">
        <v>141</v>
      </c>
      <c r="AB17" s="6">
        <v>0</v>
      </c>
      <c r="AC17" s="56">
        <v>-0.1</v>
      </c>
      <c r="AD17" s="8">
        <v>2</v>
      </c>
      <c r="AE17" s="56">
        <v>-2.02</v>
      </c>
      <c r="AF17" s="8">
        <v>1</v>
      </c>
      <c r="AG17" s="6">
        <v>2</v>
      </c>
      <c r="AH17" s="8"/>
      <c r="AI17" s="8"/>
      <c r="AJ17" s="6">
        <v>2</v>
      </c>
    </row>
    <row r="18" spans="1:36" x14ac:dyDescent="0.3">
      <c r="A18" s="49" t="s">
        <v>87</v>
      </c>
      <c r="B18" s="50">
        <v>2</v>
      </c>
      <c r="D18" s="50"/>
      <c r="E18" s="50">
        <v>2</v>
      </c>
      <c r="F18" s="50"/>
      <c r="G18" s="50"/>
      <c r="H18" s="50">
        <v>2</v>
      </c>
      <c r="I18" s="50"/>
      <c r="J18" s="50"/>
      <c r="K18" s="51"/>
      <c r="L18" s="50">
        <v>2</v>
      </c>
      <c r="M18" s="50">
        <v>2</v>
      </c>
      <c r="N18" s="50">
        <v>2</v>
      </c>
      <c r="O18" s="7">
        <v>1</v>
      </c>
      <c r="P18" s="6">
        <v>2</v>
      </c>
      <c r="Q18" s="6"/>
      <c r="R18" s="8">
        <v>2</v>
      </c>
      <c r="S18" s="8"/>
      <c r="T18" s="8">
        <v>2</v>
      </c>
      <c r="U18" s="8"/>
      <c r="V18">
        <v>2</v>
      </c>
      <c r="W18" s="6">
        <v>1</v>
      </c>
      <c r="X18" s="6">
        <v>9</v>
      </c>
      <c r="Y18" s="6">
        <v>74</v>
      </c>
      <c r="Z18" s="6">
        <v>10</v>
      </c>
      <c r="AA18" s="6">
        <v>154</v>
      </c>
      <c r="AB18" s="6">
        <v>0</v>
      </c>
      <c r="AC18" s="56">
        <v>0.87</v>
      </c>
      <c r="AD18" s="8">
        <v>2</v>
      </c>
      <c r="AE18" s="56">
        <v>0.61</v>
      </c>
      <c r="AF18" s="8">
        <v>2</v>
      </c>
      <c r="AG18" s="6">
        <v>2</v>
      </c>
      <c r="AH18" s="8"/>
      <c r="AI18" s="8"/>
      <c r="AJ18" s="6">
        <v>2</v>
      </c>
    </row>
    <row r="19" spans="1:36" x14ac:dyDescent="0.3">
      <c r="A19" s="49" t="s">
        <v>89</v>
      </c>
      <c r="B19" s="50">
        <v>1</v>
      </c>
      <c r="C19" s="50">
        <v>544</v>
      </c>
      <c r="D19" s="50">
        <v>3</v>
      </c>
      <c r="E19" s="50">
        <v>2</v>
      </c>
      <c r="F19" s="50"/>
      <c r="G19" s="50"/>
      <c r="H19" s="50">
        <v>2</v>
      </c>
      <c r="I19" s="51"/>
      <c r="J19" s="51"/>
      <c r="K19" s="50"/>
      <c r="L19" s="50">
        <v>1</v>
      </c>
      <c r="M19" s="50">
        <v>2</v>
      </c>
      <c r="N19" s="50">
        <v>2</v>
      </c>
      <c r="O19" s="7">
        <v>1</v>
      </c>
      <c r="P19" s="6">
        <v>1</v>
      </c>
      <c r="Q19" s="6">
        <v>3</v>
      </c>
      <c r="R19" s="8">
        <v>2</v>
      </c>
      <c r="S19" s="8"/>
      <c r="T19" s="8">
        <v>2</v>
      </c>
      <c r="U19" s="8"/>
      <c r="V19">
        <v>2</v>
      </c>
      <c r="W19" s="6">
        <v>1</v>
      </c>
      <c r="X19" s="6">
        <v>8</v>
      </c>
      <c r="Y19" s="6">
        <v>69</v>
      </c>
      <c r="Z19" s="6">
        <v>7.2</v>
      </c>
      <c r="AA19" s="6">
        <v>130</v>
      </c>
      <c r="AB19" s="6">
        <v>-1</v>
      </c>
      <c r="AC19" s="56">
        <v>-1.61</v>
      </c>
      <c r="AD19" s="8">
        <v>2</v>
      </c>
      <c r="AE19" s="56">
        <v>-0.98</v>
      </c>
      <c r="AF19" s="8">
        <v>2</v>
      </c>
      <c r="AG19" s="6">
        <v>1</v>
      </c>
      <c r="AH19" s="6">
        <v>3</v>
      </c>
      <c r="AI19" s="6">
        <v>2</v>
      </c>
      <c r="AJ19" s="6">
        <v>2</v>
      </c>
    </row>
    <row r="20" spans="1:36" x14ac:dyDescent="0.3">
      <c r="A20" s="49" t="s">
        <v>91</v>
      </c>
      <c r="B20" s="50">
        <v>2</v>
      </c>
      <c r="D20" s="50"/>
      <c r="E20" s="50">
        <v>1</v>
      </c>
      <c r="F20" s="50">
        <v>255</v>
      </c>
      <c r="G20" s="50">
        <v>3</v>
      </c>
      <c r="H20" s="50">
        <v>1</v>
      </c>
      <c r="I20" s="50">
        <v>188</v>
      </c>
      <c r="J20" s="50">
        <v>2</v>
      </c>
      <c r="K20" s="51"/>
      <c r="L20" s="50">
        <v>2</v>
      </c>
      <c r="M20" s="50">
        <v>1</v>
      </c>
      <c r="N20" s="50">
        <v>1</v>
      </c>
      <c r="O20" s="7">
        <v>2</v>
      </c>
      <c r="P20" s="6">
        <v>2</v>
      </c>
      <c r="Q20" s="6"/>
      <c r="R20" s="8">
        <v>2</v>
      </c>
      <c r="S20" s="8"/>
      <c r="T20" s="8">
        <v>2</v>
      </c>
      <c r="U20" s="8"/>
      <c r="V20">
        <v>2</v>
      </c>
      <c r="W20" s="6">
        <v>2</v>
      </c>
      <c r="X20" s="6">
        <v>12</v>
      </c>
      <c r="Y20" s="6">
        <v>74.5</v>
      </c>
      <c r="Z20" s="6">
        <v>9.1</v>
      </c>
      <c r="AA20" s="6">
        <v>142</v>
      </c>
      <c r="AB20" s="6">
        <v>0</v>
      </c>
      <c r="AC20" s="56">
        <v>0.05</v>
      </c>
      <c r="AD20" s="8">
        <v>2</v>
      </c>
      <c r="AE20" s="56">
        <v>0.11</v>
      </c>
      <c r="AF20" s="8">
        <v>2</v>
      </c>
      <c r="AG20" s="6">
        <v>2</v>
      </c>
      <c r="AH20" s="8"/>
      <c r="AI20" s="8"/>
      <c r="AJ20" s="6">
        <v>2</v>
      </c>
    </row>
    <row r="21" spans="1:36" x14ac:dyDescent="0.3">
      <c r="A21" s="49" t="s">
        <v>93</v>
      </c>
      <c r="B21" s="50">
        <v>2</v>
      </c>
      <c r="D21" s="50"/>
      <c r="E21" s="50">
        <v>2</v>
      </c>
      <c r="F21" s="50"/>
      <c r="G21" s="50"/>
      <c r="H21" s="50">
        <v>2</v>
      </c>
      <c r="I21" s="50"/>
      <c r="J21" s="50"/>
      <c r="K21" s="51"/>
      <c r="L21" s="50">
        <v>2</v>
      </c>
      <c r="M21" s="50">
        <v>2</v>
      </c>
      <c r="N21" s="50">
        <v>2</v>
      </c>
      <c r="O21" s="7">
        <v>1</v>
      </c>
      <c r="P21" s="6">
        <v>2</v>
      </c>
      <c r="Q21" s="6"/>
      <c r="R21" s="8">
        <v>2</v>
      </c>
      <c r="S21" s="8"/>
      <c r="T21" s="8">
        <v>2</v>
      </c>
      <c r="U21" s="8"/>
      <c r="V21">
        <v>2</v>
      </c>
      <c r="W21" s="6">
        <v>1</v>
      </c>
      <c r="X21" s="6">
        <v>12</v>
      </c>
      <c r="Y21" s="6">
        <v>69</v>
      </c>
      <c r="Z21" s="6">
        <v>8.0500000000000007</v>
      </c>
      <c r="AA21" s="6">
        <v>145</v>
      </c>
      <c r="AB21" s="6">
        <v>0</v>
      </c>
      <c r="AC21" s="56">
        <v>-0.22</v>
      </c>
      <c r="AD21" s="8">
        <v>2</v>
      </c>
      <c r="AE21" s="56">
        <v>-2.89</v>
      </c>
      <c r="AF21" s="8">
        <v>1</v>
      </c>
      <c r="AG21" s="6">
        <v>2</v>
      </c>
      <c r="AH21" s="8"/>
      <c r="AI21" s="8"/>
      <c r="AJ21" s="6">
        <v>2</v>
      </c>
    </row>
    <row r="22" spans="1:36" x14ac:dyDescent="0.3">
      <c r="A22" s="49" t="s">
        <v>95</v>
      </c>
      <c r="B22" s="50">
        <v>1</v>
      </c>
      <c r="C22" s="50">
        <v>705</v>
      </c>
      <c r="D22" s="50">
        <v>3</v>
      </c>
      <c r="E22" s="50">
        <v>1</v>
      </c>
      <c r="F22" s="50">
        <v>710</v>
      </c>
      <c r="G22" s="50">
        <v>3</v>
      </c>
      <c r="H22" s="50">
        <v>1</v>
      </c>
      <c r="I22" s="50">
        <v>1147</v>
      </c>
      <c r="J22" s="50">
        <v>4</v>
      </c>
      <c r="K22" s="51"/>
      <c r="L22" s="50">
        <v>1</v>
      </c>
      <c r="M22" s="50">
        <v>1</v>
      </c>
      <c r="N22" s="50">
        <v>1</v>
      </c>
      <c r="O22" s="7">
        <v>2</v>
      </c>
      <c r="P22" s="6">
        <v>2</v>
      </c>
      <c r="Q22" s="6"/>
      <c r="R22" s="8">
        <v>2</v>
      </c>
      <c r="S22" s="8"/>
      <c r="T22" s="8">
        <v>2</v>
      </c>
      <c r="U22" s="8"/>
      <c r="V22">
        <v>2</v>
      </c>
      <c r="W22" s="6">
        <v>1</v>
      </c>
      <c r="X22" s="6">
        <v>8</v>
      </c>
      <c r="Y22" s="6">
        <v>71.5</v>
      </c>
      <c r="Z22" s="6">
        <v>8.85</v>
      </c>
      <c r="AA22" s="6">
        <v>145</v>
      </c>
      <c r="AB22" s="6">
        <v>0</v>
      </c>
      <c r="AC22" s="56">
        <v>0.12</v>
      </c>
      <c r="AD22" s="8">
        <v>2</v>
      </c>
      <c r="AE22" s="56">
        <v>-0.01</v>
      </c>
      <c r="AF22" s="8">
        <v>2</v>
      </c>
      <c r="AG22" s="6">
        <v>2</v>
      </c>
      <c r="AH22" s="8"/>
      <c r="AI22" s="8"/>
      <c r="AJ22" s="6">
        <v>2</v>
      </c>
    </row>
    <row r="23" spans="1:36" x14ac:dyDescent="0.3">
      <c r="A23" s="49" t="s">
        <v>97</v>
      </c>
      <c r="B23" s="50">
        <v>1</v>
      </c>
      <c r="C23" s="50">
        <v>691</v>
      </c>
      <c r="D23" s="51">
        <v>3</v>
      </c>
      <c r="E23" s="50">
        <v>2</v>
      </c>
      <c r="F23" s="50"/>
      <c r="G23" s="50"/>
      <c r="H23" s="51">
        <v>2</v>
      </c>
      <c r="I23" s="51"/>
      <c r="J23" s="51"/>
      <c r="K23" s="50"/>
      <c r="L23" s="50">
        <v>1</v>
      </c>
      <c r="M23" s="50">
        <v>2</v>
      </c>
      <c r="N23" s="51">
        <v>2</v>
      </c>
      <c r="O23" s="7">
        <v>1</v>
      </c>
      <c r="P23" s="6">
        <v>2</v>
      </c>
      <c r="Q23" s="6"/>
      <c r="R23" s="8">
        <v>2</v>
      </c>
      <c r="S23" s="8"/>
      <c r="T23" s="8">
        <v>2</v>
      </c>
      <c r="U23" s="8"/>
      <c r="V23">
        <v>2</v>
      </c>
      <c r="W23" s="6">
        <v>2</v>
      </c>
      <c r="X23" s="6">
        <v>10</v>
      </c>
      <c r="Y23" s="6">
        <v>70.5</v>
      </c>
      <c r="Z23" s="6">
        <v>7.5</v>
      </c>
      <c r="AA23" s="6">
        <v>129</v>
      </c>
      <c r="AB23" s="6">
        <v>-1</v>
      </c>
      <c r="AC23" s="56">
        <v>-1.0900000000000001</v>
      </c>
      <c r="AD23" s="8">
        <v>2</v>
      </c>
      <c r="AE23" s="56">
        <v>-0.68</v>
      </c>
      <c r="AF23" s="8">
        <v>2</v>
      </c>
      <c r="AG23" s="6">
        <v>2</v>
      </c>
      <c r="AH23" s="8"/>
      <c r="AI23" s="8"/>
      <c r="AJ23" s="6">
        <v>2</v>
      </c>
    </row>
    <row r="24" spans="1:36" x14ac:dyDescent="0.3">
      <c r="A24" s="49" t="s">
        <v>99</v>
      </c>
      <c r="B24" s="50">
        <v>1</v>
      </c>
      <c r="C24" s="50">
        <v>176</v>
      </c>
      <c r="D24" s="50">
        <v>2</v>
      </c>
      <c r="E24" s="50">
        <v>2</v>
      </c>
      <c r="F24" s="50"/>
      <c r="G24" s="50"/>
      <c r="H24" s="50">
        <v>2</v>
      </c>
      <c r="I24" s="50"/>
      <c r="J24" s="50"/>
      <c r="K24" s="50"/>
      <c r="L24" s="50">
        <v>1</v>
      </c>
      <c r="M24" s="50">
        <v>2</v>
      </c>
      <c r="N24" s="50">
        <v>2</v>
      </c>
      <c r="O24" s="7">
        <v>1</v>
      </c>
      <c r="P24" s="6">
        <v>1</v>
      </c>
      <c r="Q24" s="6">
        <v>3</v>
      </c>
      <c r="R24" s="8">
        <v>2</v>
      </c>
      <c r="S24" s="8"/>
      <c r="T24" s="8">
        <v>2</v>
      </c>
      <c r="U24" s="8"/>
      <c r="V24">
        <v>2</v>
      </c>
      <c r="W24" s="6">
        <v>1</v>
      </c>
      <c r="X24" s="6">
        <v>10</v>
      </c>
      <c r="Y24" s="6">
        <v>69</v>
      </c>
      <c r="Z24" s="6">
        <v>7.8</v>
      </c>
      <c r="AA24" s="6">
        <v>143</v>
      </c>
      <c r="AB24" s="6">
        <v>0</v>
      </c>
      <c r="AC24" s="56">
        <v>-0.61</v>
      </c>
      <c r="AD24" s="8">
        <v>2</v>
      </c>
      <c r="AE24" s="56">
        <v>-2.2200000000000002</v>
      </c>
      <c r="AF24" s="8">
        <v>1</v>
      </c>
      <c r="AG24" s="6">
        <v>1</v>
      </c>
      <c r="AH24" s="6">
        <v>1</v>
      </c>
      <c r="AI24" s="6">
        <v>2</v>
      </c>
      <c r="AJ24" s="6">
        <v>2</v>
      </c>
    </row>
    <row r="25" spans="1:36" x14ac:dyDescent="0.3">
      <c r="A25" s="49" t="s">
        <v>101</v>
      </c>
      <c r="B25" s="50">
        <v>1</v>
      </c>
      <c r="C25" s="50">
        <v>70</v>
      </c>
      <c r="D25" s="50">
        <v>1</v>
      </c>
      <c r="E25" s="50">
        <v>2</v>
      </c>
      <c r="F25" s="50"/>
      <c r="G25" s="50"/>
      <c r="H25" s="50">
        <v>2</v>
      </c>
      <c r="I25" s="50"/>
      <c r="J25" s="50"/>
      <c r="K25" s="51"/>
      <c r="L25" s="50">
        <v>1</v>
      </c>
      <c r="M25" s="50">
        <v>2</v>
      </c>
      <c r="N25" s="50">
        <v>2</v>
      </c>
      <c r="O25" s="7">
        <v>1</v>
      </c>
      <c r="P25" s="6">
        <v>1</v>
      </c>
      <c r="Q25" s="6">
        <v>4</v>
      </c>
      <c r="R25" s="8">
        <v>2</v>
      </c>
      <c r="S25" s="8"/>
      <c r="T25" s="8">
        <v>2</v>
      </c>
      <c r="U25" s="8"/>
      <c r="V25">
        <v>2</v>
      </c>
      <c r="W25" s="6">
        <v>1</v>
      </c>
      <c r="X25" s="6">
        <v>9</v>
      </c>
      <c r="Y25" s="6">
        <v>70</v>
      </c>
      <c r="Z25" s="6">
        <v>8.4499999999999993</v>
      </c>
      <c r="AA25" s="6">
        <v>145</v>
      </c>
      <c r="AB25" s="6">
        <v>0</v>
      </c>
      <c r="AC25" s="56">
        <v>0.04</v>
      </c>
      <c r="AD25" s="8">
        <v>2</v>
      </c>
      <c r="AE25" s="56">
        <v>-1.03</v>
      </c>
      <c r="AF25" s="8">
        <v>2</v>
      </c>
      <c r="AG25" s="6">
        <v>1</v>
      </c>
      <c r="AH25" s="6">
        <v>1</v>
      </c>
      <c r="AI25" s="6">
        <v>2</v>
      </c>
      <c r="AJ25" s="6">
        <v>1</v>
      </c>
    </row>
    <row r="26" spans="1:36" x14ac:dyDescent="0.3">
      <c r="A26" s="49" t="s">
        <v>103</v>
      </c>
      <c r="B26" s="51">
        <v>1</v>
      </c>
      <c r="C26" s="50">
        <v>1220</v>
      </c>
      <c r="D26" s="51">
        <v>4</v>
      </c>
      <c r="E26" s="51">
        <v>2</v>
      </c>
      <c r="F26" s="51"/>
      <c r="G26" s="51"/>
      <c r="H26" s="50">
        <v>2</v>
      </c>
      <c r="I26" s="51"/>
      <c r="J26" s="51"/>
      <c r="K26" s="50"/>
      <c r="L26" s="51">
        <v>1</v>
      </c>
      <c r="M26" s="51">
        <v>2</v>
      </c>
      <c r="N26" s="50">
        <v>2</v>
      </c>
      <c r="O26" s="7">
        <v>1</v>
      </c>
      <c r="P26" s="6">
        <v>2</v>
      </c>
      <c r="Q26" s="6"/>
      <c r="R26" s="8">
        <v>2</v>
      </c>
      <c r="S26" s="8"/>
      <c r="T26" s="8">
        <v>2</v>
      </c>
      <c r="U26" s="8"/>
      <c r="V26">
        <v>2</v>
      </c>
      <c r="W26" s="6">
        <v>2</v>
      </c>
      <c r="X26" s="6">
        <v>9</v>
      </c>
      <c r="Y26" s="6">
        <v>72</v>
      </c>
      <c r="Z26" s="6">
        <v>8.1</v>
      </c>
      <c r="AA26" s="6">
        <v>136</v>
      </c>
      <c r="AB26" s="6">
        <v>0</v>
      </c>
      <c r="AC26" s="56">
        <v>-0.63</v>
      </c>
      <c r="AD26" s="8">
        <v>2</v>
      </c>
      <c r="AE26" s="56">
        <v>0.36</v>
      </c>
      <c r="AF26" s="8">
        <v>2</v>
      </c>
      <c r="AG26" s="6">
        <v>2</v>
      </c>
      <c r="AH26" s="8"/>
      <c r="AI26" s="8"/>
      <c r="AJ26" s="6">
        <v>2</v>
      </c>
    </row>
    <row r="27" spans="1:36" x14ac:dyDescent="0.3">
      <c r="A27" s="49" t="s">
        <v>104</v>
      </c>
      <c r="B27" s="50">
        <v>1</v>
      </c>
      <c r="C27" s="50">
        <v>1475</v>
      </c>
      <c r="D27" s="50">
        <v>4</v>
      </c>
      <c r="E27" s="51">
        <v>1</v>
      </c>
      <c r="F27" s="51">
        <v>175</v>
      </c>
      <c r="G27" s="51">
        <v>2</v>
      </c>
      <c r="H27" s="51">
        <v>2</v>
      </c>
      <c r="I27" s="51"/>
      <c r="J27" s="51"/>
      <c r="K27" s="51"/>
      <c r="L27" s="50">
        <v>1</v>
      </c>
      <c r="M27" s="51">
        <v>1</v>
      </c>
      <c r="N27" s="51">
        <v>2</v>
      </c>
      <c r="O27" s="7">
        <v>2</v>
      </c>
      <c r="P27" s="6">
        <v>1</v>
      </c>
      <c r="Q27" s="6">
        <v>3</v>
      </c>
      <c r="R27" s="8">
        <v>2</v>
      </c>
      <c r="S27" s="8"/>
      <c r="T27" s="8">
        <v>2</v>
      </c>
      <c r="U27" s="8"/>
      <c r="V27">
        <v>2</v>
      </c>
      <c r="W27" s="6">
        <v>2</v>
      </c>
      <c r="X27" s="6">
        <v>7</v>
      </c>
      <c r="Y27" s="6">
        <v>69.5</v>
      </c>
      <c r="Z27" s="6">
        <v>7.95</v>
      </c>
      <c r="AA27" s="6">
        <v>137</v>
      </c>
      <c r="AB27" s="6">
        <v>0</v>
      </c>
      <c r="AC27" s="55">
        <v>-0.15</v>
      </c>
      <c r="AD27" s="6">
        <v>2</v>
      </c>
      <c r="AE27" s="55">
        <v>0.63</v>
      </c>
      <c r="AF27" s="6">
        <v>2</v>
      </c>
      <c r="AG27" s="6">
        <v>1</v>
      </c>
      <c r="AH27" s="6">
        <v>3</v>
      </c>
      <c r="AI27" s="6">
        <v>2</v>
      </c>
      <c r="AJ27" s="6">
        <v>2</v>
      </c>
    </row>
    <row r="28" spans="1:36" x14ac:dyDescent="0.3">
      <c r="A28" s="49" t="s">
        <v>107</v>
      </c>
      <c r="B28" s="50">
        <v>2</v>
      </c>
      <c r="D28" s="50"/>
      <c r="E28" s="50">
        <v>2</v>
      </c>
      <c r="F28" s="50"/>
      <c r="G28" s="50"/>
      <c r="H28" s="50">
        <v>2</v>
      </c>
      <c r="I28" s="50"/>
      <c r="J28" s="50"/>
      <c r="K28" s="51"/>
      <c r="L28" s="50">
        <v>2</v>
      </c>
      <c r="M28" s="50">
        <v>2</v>
      </c>
      <c r="N28" s="50">
        <v>2</v>
      </c>
      <c r="O28" s="7">
        <v>1</v>
      </c>
      <c r="P28" s="6">
        <v>2</v>
      </c>
      <c r="Q28" s="6"/>
      <c r="R28" s="8">
        <v>2</v>
      </c>
      <c r="S28" s="8"/>
      <c r="T28" s="8">
        <v>1</v>
      </c>
      <c r="U28" s="8">
        <v>2</v>
      </c>
      <c r="V28">
        <v>1</v>
      </c>
      <c r="W28" s="6">
        <v>1</v>
      </c>
      <c r="X28" s="6">
        <v>9</v>
      </c>
      <c r="Y28" s="6">
        <v>71</v>
      </c>
      <c r="Z28" s="6">
        <v>7.3</v>
      </c>
      <c r="AA28" s="6">
        <v>122</v>
      </c>
      <c r="AB28" s="6">
        <v>-2</v>
      </c>
      <c r="AC28" s="55">
        <v>-2.12</v>
      </c>
      <c r="AD28" s="6">
        <v>1</v>
      </c>
      <c r="AE28" s="55">
        <v>-0.49</v>
      </c>
      <c r="AF28" s="6">
        <v>2</v>
      </c>
      <c r="AG28" s="6">
        <v>2</v>
      </c>
      <c r="AH28" s="6"/>
      <c r="AI28" s="6"/>
      <c r="AJ28" s="6">
        <v>2</v>
      </c>
    </row>
    <row r="29" spans="1:36" x14ac:dyDescent="0.3">
      <c r="A29" s="49" t="s">
        <v>108</v>
      </c>
      <c r="B29" s="50">
        <v>2</v>
      </c>
      <c r="D29" s="50"/>
      <c r="E29" s="50">
        <v>2</v>
      </c>
      <c r="F29" s="50"/>
      <c r="G29" s="50"/>
      <c r="H29" s="50">
        <v>2</v>
      </c>
      <c r="I29" s="50"/>
      <c r="J29" s="50"/>
      <c r="K29" s="51"/>
      <c r="L29" s="50">
        <v>2</v>
      </c>
      <c r="M29" s="50">
        <v>2</v>
      </c>
      <c r="N29" s="50">
        <v>2</v>
      </c>
      <c r="O29" s="7">
        <v>1</v>
      </c>
      <c r="P29" s="6">
        <v>2</v>
      </c>
      <c r="Q29" s="6"/>
      <c r="R29" s="8">
        <v>2</v>
      </c>
      <c r="S29" s="8"/>
      <c r="T29" s="8">
        <v>2</v>
      </c>
      <c r="U29" s="8"/>
      <c r="V29">
        <v>2</v>
      </c>
      <c r="W29" s="6">
        <v>2</v>
      </c>
      <c r="X29" s="6">
        <v>9</v>
      </c>
      <c r="Y29" s="6">
        <v>70.5</v>
      </c>
      <c r="Z29" s="6">
        <v>7.3</v>
      </c>
      <c r="AA29" s="6">
        <v>125</v>
      </c>
      <c r="AB29" s="6">
        <v>-1</v>
      </c>
      <c r="AC29" s="55">
        <v>-1.4</v>
      </c>
      <c r="AD29" s="6">
        <v>2</v>
      </c>
      <c r="AE29" s="55">
        <v>0.05</v>
      </c>
      <c r="AF29" s="6">
        <v>2</v>
      </c>
      <c r="AG29" s="6">
        <v>2</v>
      </c>
      <c r="AH29" s="6"/>
      <c r="AI29" s="6"/>
      <c r="AJ29" s="6">
        <v>2</v>
      </c>
    </row>
    <row r="30" spans="1:36" x14ac:dyDescent="0.3">
      <c r="A30" s="49" t="s">
        <v>110</v>
      </c>
      <c r="B30" s="50">
        <v>1</v>
      </c>
      <c r="C30" s="50">
        <v>53</v>
      </c>
      <c r="D30" s="50">
        <v>1</v>
      </c>
      <c r="E30" s="50">
        <v>2</v>
      </c>
      <c r="F30" s="50"/>
      <c r="G30" s="50"/>
      <c r="H30" s="51">
        <v>2</v>
      </c>
      <c r="I30" s="51"/>
      <c r="J30" s="51"/>
      <c r="K30" s="50"/>
      <c r="L30" s="50">
        <v>1</v>
      </c>
      <c r="M30" s="50">
        <v>2</v>
      </c>
      <c r="N30" s="51">
        <v>2</v>
      </c>
      <c r="O30" s="7">
        <v>1</v>
      </c>
      <c r="P30" s="6">
        <v>2</v>
      </c>
      <c r="Q30" s="6"/>
      <c r="R30" s="8">
        <v>1</v>
      </c>
      <c r="S30" s="8">
        <v>3</v>
      </c>
      <c r="T30" s="8">
        <v>2</v>
      </c>
      <c r="U30" s="8"/>
      <c r="V30">
        <v>1</v>
      </c>
      <c r="W30" s="6">
        <v>1</v>
      </c>
      <c r="X30" s="6">
        <v>9</v>
      </c>
      <c r="Y30" s="6">
        <v>68</v>
      </c>
      <c r="Z30" s="6">
        <v>7.9</v>
      </c>
      <c r="AA30" s="6">
        <v>144</v>
      </c>
      <c r="AB30" s="6">
        <v>0</v>
      </c>
      <c r="AC30" s="55">
        <v>-0.1</v>
      </c>
      <c r="AD30" s="6">
        <v>2</v>
      </c>
      <c r="AE30" s="55">
        <v>-2.17</v>
      </c>
      <c r="AF30" s="6">
        <v>1</v>
      </c>
      <c r="AG30" s="6">
        <v>2</v>
      </c>
      <c r="AH30" s="6"/>
      <c r="AI30" s="6"/>
      <c r="AJ30" s="6">
        <v>2</v>
      </c>
    </row>
    <row r="31" spans="1:36" x14ac:dyDescent="0.3">
      <c r="A31" s="49" t="s">
        <v>112</v>
      </c>
      <c r="B31" s="50">
        <v>2</v>
      </c>
      <c r="D31" s="50"/>
      <c r="E31" s="50">
        <v>2</v>
      </c>
      <c r="F31" s="50"/>
      <c r="G31" s="50"/>
      <c r="H31" s="50">
        <v>2</v>
      </c>
      <c r="I31" s="50"/>
      <c r="J31" s="50"/>
      <c r="K31" s="51"/>
      <c r="L31" s="50">
        <v>2</v>
      </c>
      <c r="M31" s="50">
        <v>2</v>
      </c>
      <c r="N31" s="50">
        <v>2</v>
      </c>
      <c r="O31" s="7">
        <v>1</v>
      </c>
      <c r="P31" s="6">
        <v>2</v>
      </c>
      <c r="Q31" s="6"/>
      <c r="R31" s="8">
        <v>2</v>
      </c>
      <c r="S31" s="8"/>
      <c r="T31" s="8">
        <v>2</v>
      </c>
      <c r="U31" s="8"/>
      <c r="V31">
        <v>2</v>
      </c>
      <c r="W31" s="6">
        <v>2</v>
      </c>
      <c r="X31" s="6">
        <v>10</v>
      </c>
      <c r="Y31" s="6">
        <v>72</v>
      </c>
      <c r="Z31" s="6">
        <v>8.8000000000000007</v>
      </c>
      <c r="AA31" s="6">
        <v>142</v>
      </c>
      <c r="AB31" s="6">
        <v>0</v>
      </c>
      <c r="AC31" s="55">
        <v>0.28999999999999998</v>
      </c>
      <c r="AD31" s="6">
        <v>2</v>
      </c>
      <c r="AE31" s="55">
        <v>-0.06</v>
      </c>
      <c r="AF31" s="6">
        <v>2</v>
      </c>
      <c r="AG31" s="6">
        <v>2</v>
      </c>
      <c r="AH31" s="6"/>
      <c r="AI31" s="6"/>
      <c r="AJ31" s="6">
        <v>2</v>
      </c>
    </row>
    <row r="32" spans="1:36" x14ac:dyDescent="0.3">
      <c r="A32" s="49" t="s">
        <v>114</v>
      </c>
      <c r="B32" s="50">
        <v>2</v>
      </c>
      <c r="D32" s="50"/>
      <c r="E32" s="50">
        <v>2</v>
      </c>
      <c r="F32" s="50"/>
      <c r="G32" s="50"/>
      <c r="H32" s="50">
        <v>1</v>
      </c>
      <c r="I32" s="50">
        <v>231</v>
      </c>
      <c r="J32" s="50">
        <v>2</v>
      </c>
      <c r="K32" s="51"/>
      <c r="L32" s="50">
        <v>2</v>
      </c>
      <c r="M32" s="50">
        <v>2</v>
      </c>
      <c r="N32" s="50">
        <v>1</v>
      </c>
      <c r="O32" s="7">
        <v>2</v>
      </c>
      <c r="P32" s="6">
        <v>2</v>
      </c>
      <c r="Q32" s="6"/>
      <c r="R32" s="8">
        <v>2</v>
      </c>
      <c r="S32" s="8"/>
      <c r="T32" s="8">
        <v>2</v>
      </c>
      <c r="U32" s="8"/>
      <c r="V32">
        <v>2</v>
      </c>
      <c r="W32" s="6">
        <v>1</v>
      </c>
      <c r="X32" s="6">
        <v>10</v>
      </c>
      <c r="Y32" s="6">
        <v>75</v>
      </c>
      <c r="Z32" s="6">
        <v>7.9</v>
      </c>
      <c r="AA32" s="6">
        <v>121</v>
      </c>
      <c r="AB32" s="6">
        <v>-2</v>
      </c>
      <c r="AC32" s="56">
        <v>-2.2999999999999998</v>
      </c>
      <c r="AD32" s="8">
        <v>1</v>
      </c>
      <c r="AE32" s="56">
        <v>0.52</v>
      </c>
      <c r="AF32" s="8">
        <v>2</v>
      </c>
      <c r="AG32" s="6">
        <v>2</v>
      </c>
      <c r="AH32" s="8"/>
      <c r="AI32" s="8"/>
      <c r="AJ32" s="6">
        <v>2</v>
      </c>
    </row>
    <row r="33" spans="1:36" x14ac:dyDescent="0.3">
      <c r="A33" s="49" t="s">
        <v>116</v>
      </c>
      <c r="B33" s="50">
        <v>1</v>
      </c>
      <c r="C33" s="50">
        <v>1139</v>
      </c>
      <c r="D33" s="50">
        <v>4</v>
      </c>
      <c r="E33" s="50">
        <v>1</v>
      </c>
      <c r="F33" s="50">
        <v>864</v>
      </c>
      <c r="G33" s="50">
        <v>3</v>
      </c>
      <c r="H33" s="51">
        <v>1</v>
      </c>
      <c r="I33" s="51">
        <v>276</v>
      </c>
      <c r="J33" s="51">
        <v>3</v>
      </c>
      <c r="K33" s="51"/>
      <c r="L33" s="50">
        <v>1</v>
      </c>
      <c r="M33" s="50">
        <v>1</v>
      </c>
      <c r="N33" s="51">
        <v>1</v>
      </c>
      <c r="O33" s="7">
        <v>2</v>
      </c>
      <c r="P33" s="6">
        <v>1</v>
      </c>
      <c r="Q33" s="6">
        <v>4</v>
      </c>
      <c r="R33" s="8">
        <v>1</v>
      </c>
      <c r="S33" s="8">
        <v>3</v>
      </c>
      <c r="T33" s="8">
        <v>2</v>
      </c>
      <c r="U33" s="8"/>
      <c r="V33">
        <v>1</v>
      </c>
      <c r="W33" s="6">
        <v>1</v>
      </c>
      <c r="X33" s="6">
        <v>12</v>
      </c>
      <c r="Y33" s="6">
        <v>71</v>
      </c>
      <c r="Z33" s="6">
        <v>7.3</v>
      </c>
      <c r="AA33" s="6">
        <v>124</v>
      </c>
      <c r="AB33" s="6">
        <v>-2</v>
      </c>
      <c r="AC33" s="56">
        <v>-2.12</v>
      </c>
      <c r="AD33" s="8">
        <v>1</v>
      </c>
      <c r="AE33" s="56">
        <v>-2.2599999999999998</v>
      </c>
      <c r="AF33" s="8">
        <v>1</v>
      </c>
      <c r="AG33" s="6">
        <v>1</v>
      </c>
      <c r="AH33" s="6">
        <v>3</v>
      </c>
      <c r="AI33" s="6">
        <v>2</v>
      </c>
      <c r="AJ33" s="6">
        <v>2</v>
      </c>
    </row>
    <row r="34" spans="1:36" x14ac:dyDescent="0.3">
      <c r="A34" s="49" t="s">
        <v>118</v>
      </c>
      <c r="B34" s="50">
        <v>2</v>
      </c>
      <c r="D34" s="50"/>
      <c r="E34" s="50">
        <v>2</v>
      </c>
      <c r="F34" s="50"/>
      <c r="G34" s="50"/>
      <c r="H34" s="51">
        <v>2</v>
      </c>
      <c r="I34" s="51"/>
      <c r="J34" s="51"/>
      <c r="K34" s="50"/>
      <c r="L34" s="50">
        <v>2</v>
      </c>
      <c r="M34" s="50">
        <v>2</v>
      </c>
      <c r="N34" s="51">
        <v>2</v>
      </c>
      <c r="O34" s="7">
        <v>1</v>
      </c>
      <c r="P34" s="6">
        <v>2</v>
      </c>
      <c r="Q34" s="6"/>
      <c r="R34" s="8">
        <v>2</v>
      </c>
      <c r="S34" s="8"/>
      <c r="T34" s="8">
        <v>2</v>
      </c>
      <c r="U34" s="8"/>
      <c r="V34">
        <v>2</v>
      </c>
      <c r="W34" s="6">
        <v>2</v>
      </c>
      <c r="X34" s="6">
        <v>10</v>
      </c>
      <c r="Y34" s="6">
        <v>69</v>
      </c>
      <c r="Z34" s="6">
        <v>7.1</v>
      </c>
      <c r="AA34" s="6">
        <v>128</v>
      </c>
      <c r="AB34" s="6">
        <v>-1</v>
      </c>
      <c r="AC34" s="56">
        <v>-1.28</v>
      </c>
      <c r="AD34" s="8">
        <v>2</v>
      </c>
      <c r="AE34" s="56">
        <v>-1.33</v>
      </c>
      <c r="AF34" s="8">
        <v>2</v>
      </c>
      <c r="AG34" s="6">
        <v>2</v>
      </c>
      <c r="AH34" s="8"/>
      <c r="AI34" s="8"/>
      <c r="AJ34" s="6">
        <v>1</v>
      </c>
    </row>
    <row r="35" spans="1:36" x14ac:dyDescent="0.3">
      <c r="A35" s="49" t="s">
        <v>120</v>
      </c>
      <c r="B35" s="50">
        <v>1</v>
      </c>
      <c r="C35" s="50">
        <v>367</v>
      </c>
      <c r="D35" s="50">
        <v>3</v>
      </c>
      <c r="E35" s="50">
        <v>2</v>
      </c>
      <c r="F35" s="50"/>
      <c r="G35" s="50"/>
      <c r="H35" s="51">
        <v>2</v>
      </c>
      <c r="I35" s="51"/>
      <c r="J35" s="51"/>
      <c r="K35" s="50"/>
      <c r="L35" s="50">
        <v>1</v>
      </c>
      <c r="M35" s="50">
        <v>2</v>
      </c>
      <c r="N35" s="51">
        <v>2</v>
      </c>
      <c r="O35" s="7">
        <v>1</v>
      </c>
      <c r="P35" s="6">
        <v>2</v>
      </c>
      <c r="Q35" s="6"/>
      <c r="R35" s="8">
        <v>2</v>
      </c>
      <c r="S35" s="8"/>
      <c r="T35" s="8">
        <v>2</v>
      </c>
      <c r="U35" s="8"/>
      <c r="V35">
        <v>2</v>
      </c>
      <c r="W35" s="6">
        <v>2</v>
      </c>
      <c r="X35" s="6">
        <v>11</v>
      </c>
      <c r="Y35" s="6">
        <v>73</v>
      </c>
      <c r="Z35" s="6">
        <v>7.3</v>
      </c>
      <c r="AA35" s="6">
        <v>136</v>
      </c>
      <c r="AB35" s="6">
        <v>0</v>
      </c>
      <c r="AC35" s="56">
        <v>-0.61</v>
      </c>
      <c r="AD35" s="8">
        <v>2</v>
      </c>
      <c r="AE35" s="56">
        <v>-0.14000000000000001</v>
      </c>
      <c r="AF35" s="8">
        <v>2</v>
      </c>
      <c r="AG35" s="6">
        <v>2</v>
      </c>
      <c r="AH35" s="8"/>
      <c r="AI35" s="8"/>
      <c r="AJ35" s="6">
        <v>2</v>
      </c>
    </row>
    <row r="36" spans="1:36" x14ac:dyDescent="0.3">
      <c r="A36" s="49" t="s">
        <v>122</v>
      </c>
      <c r="B36" s="50">
        <v>1</v>
      </c>
      <c r="C36" s="50">
        <v>2619</v>
      </c>
      <c r="D36" s="50">
        <v>5</v>
      </c>
      <c r="E36" s="50">
        <v>1</v>
      </c>
      <c r="F36" s="50">
        <v>1390</v>
      </c>
      <c r="G36" s="50">
        <v>4</v>
      </c>
      <c r="H36" s="51">
        <v>1</v>
      </c>
      <c r="I36" s="51">
        <v>19</v>
      </c>
      <c r="J36" s="51">
        <v>1</v>
      </c>
      <c r="K36" s="51"/>
      <c r="L36" s="50">
        <v>1</v>
      </c>
      <c r="M36" s="50">
        <v>1</v>
      </c>
      <c r="N36" s="51">
        <v>1</v>
      </c>
      <c r="O36" s="7">
        <v>2</v>
      </c>
      <c r="P36" s="6">
        <v>1</v>
      </c>
      <c r="Q36" s="6">
        <v>4</v>
      </c>
      <c r="R36" s="8">
        <v>2</v>
      </c>
      <c r="S36" s="8"/>
      <c r="T36" s="8">
        <v>2</v>
      </c>
      <c r="U36" s="8"/>
      <c r="V36">
        <v>2</v>
      </c>
      <c r="W36" s="6">
        <v>1</v>
      </c>
      <c r="X36" s="6">
        <v>11</v>
      </c>
      <c r="Y36" s="6">
        <v>77</v>
      </c>
      <c r="Z36" s="6">
        <v>10.3</v>
      </c>
      <c r="AA36" s="6">
        <v>148</v>
      </c>
      <c r="AB36" s="6">
        <v>0</v>
      </c>
      <c r="AC36" s="56">
        <v>0.48</v>
      </c>
      <c r="AD36" s="8">
        <v>2</v>
      </c>
      <c r="AE36" s="56">
        <v>0.8</v>
      </c>
      <c r="AF36" s="8">
        <v>2</v>
      </c>
      <c r="AG36" s="6">
        <v>1</v>
      </c>
      <c r="AH36" s="6">
        <v>3</v>
      </c>
      <c r="AI36" s="6">
        <v>2</v>
      </c>
      <c r="AJ36" s="6">
        <v>2</v>
      </c>
    </row>
    <row r="37" spans="1:36" x14ac:dyDescent="0.3">
      <c r="A37" s="49" t="s">
        <v>124</v>
      </c>
      <c r="B37" s="50">
        <v>1</v>
      </c>
      <c r="C37" s="50">
        <v>1375</v>
      </c>
      <c r="D37" s="50">
        <v>4</v>
      </c>
      <c r="E37" s="50">
        <v>1</v>
      </c>
      <c r="F37" s="50">
        <v>788</v>
      </c>
      <c r="G37" s="50">
        <v>3</v>
      </c>
      <c r="H37" s="51">
        <v>2</v>
      </c>
      <c r="I37" s="51"/>
      <c r="J37" s="51"/>
      <c r="K37" s="51"/>
      <c r="L37" s="50">
        <v>1</v>
      </c>
      <c r="M37" s="50">
        <v>1</v>
      </c>
      <c r="N37" s="51">
        <v>2</v>
      </c>
      <c r="O37" s="7">
        <v>2</v>
      </c>
      <c r="P37" s="6">
        <v>1</v>
      </c>
      <c r="Q37" s="6">
        <v>3</v>
      </c>
      <c r="R37" s="8">
        <v>2</v>
      </c>
      <c r="S37" s="8"/>
      <c r="T37" s="8">
        <v>2</v>
      </c>
      <c r="U37" s="8"/>
      <c r="V37">
        <v>2</v>
      </c>
      <c r="W37" s="6">
        <v>1</v>
      </c>
      <c r="X37" s="6">
        <v>12</v>
      </c>
      <c r="Y37" s="6">
        <v>75</v>
      </c>
      <c r="Z37" s="6">
        <v>9.1</v>
      </c>
      <c r="AA37" s="6">
        <v>140</v>
      </c>
      <c r="AB37" s="6">
        <v>0</v>
      </c>
      <c r="AC37" s="56">
        <v>-0.53</v>
      </c>
      <c r="AD37" s="8">
        <v>2</v>
      </c>
      <c r="AE37" s="56">
        <v>-0.41</v>
      </c>
      <c r="AF37" s="8">
        <v>2</v>
      </c>
      <c r="AG37" s="6">
        <v>1</v>
      </c>
      <c r="AH37" s="6">
        <v>3</v>
      </c>
      <c r="AI37" s="6">
        <v>2</v>
      </c>
      <c r="AJ37" s="6">
        <v>2</v>
      </c>
    </row>
    <row r="38" spans="1:36" x14ac:dyDescent="0.3">
      <c r="A38" s="49" t="s">
        <v>126</v>
      </c>
      <c r="B38" s="50">
        <v>2</v>
      </c>
      <c r="D38" s="50"/>
      <c r="E38" s="50">
        <v>2</v>
      </c>
      <c r="F38" s="50"/>
      <c r="G38" s="50"/>
      <c r="H38" s="50">
        <v>2</v>
      </c>
      <c r="I38" s="50"/>
      <c r="J38" s="50"/>
      <c r="K38" s="51"/>
      <c r="L38" s="50">
        <v>2</v>
      </c>
      <c r="M38" s="50">
        <v>2</v>
      </c>
      <c r="N38" s="50">
        <v>2</v>
      </c>
      <c r="O38" s="7">
        <v>1</v>
      </c>
      <c r="P38" s="6">
        <v>2</v>
      </c>
      <c r="Q38" s="6"/>
      <c r="R38" s="8">
        <v>2</v>
      </c>
      <c r="S38" s="8"/>
      <c r="T38" s="8">
        <v>2</v>
      </c>
      <c r="U38" s="8"/>
      <c r="V38">
        <v>2</v>
      </c>
      <c r="W38" s="6">
        <v>2</v>
      </c>
      <c r="X38" s="6">
        <v>9</v>
      </c>
      <c r="Y38" s="6">
        <v>66</v>
      </c>
      <c r="Z38" s="6">
        <v>7.05</v>
      </c>
      <c r="AA38" s="6">
        <v>136</v>
      </c>
      <c r="AB38" s="6">
        <v>0</v>
      </c>
      <c r="AC38" s="56">
        <v>-0.4</v>
      </c>
      <c r="AD38" s="8">
        <v>2</v>
      </c>
      <c r="AE38" s="56">
        <v>-2.12</v>
      </c>
      <c r="AF38" s="8">
        <v>1</v>
      </c>
      <c r="AG38" s="6">
        <v>2</v>
      </c>
      <c r="AH38" s="8"/>
      <c r="AI38" s="8"/>
      <c r="AJ38" s="6">
        <v>2</v>
      </c>
    </row>
    <row r="39" spans="1:36" x14ac:dyDescent="0.3">
      <c r="A39" s="49" t="s">
        <v>128</v>
      </c>
      <c r="B39" s="50">
        <v>2</v>
      </c>
      <c r="D39" s="50"/>
      <c r="E39" s="50">
        <v>2</v>
      </c>
      <c r="F39" s="50"/>
      <c r="G39" s="50"/>
      <c r="H39" s="50">
        <v>2</v>
      </c>
      <c r="I39" s="50"/>
      <c r="J39" s="50"/>
      <c r="K39" s="51"/>
      <c r="L39" s="50">
        <v>2</v>
      </c>
      <c r="M39" s="50">
        <v>2</v>
      </c>
      <c r="N39" s="50">
        <v>2</v>
      </c>
      <c r="O39" s="7">
        <v>1</v>
      </c>
      <c r="P39" s="6">
        <v>2</v>
      </c>
      <c r="Q39" s="6"/>
      <c r="R39" s="8">
        <v>2</v>
      </c>
      <c r="S39" s="8"/>
      <c r="T39" s="8">
        <v>2</v>
      </c>
      <c r="U39" s="8"/>
      <c r="V39">
        <v>2</v>
      </c>
      <c r="W39" s="6">
        <v>2</v>
      </c>
      <c r="X39" s="6">
        <v>9</v>
      </c>
      <c r="Y39" s="6">
        <v>71</v>
      </c>
      <c r="Z39" s="6">
        <v>8.25</v>
      </c>
      <c r="AA39" s="6">
        <v>140</v>
      </c>
      <c r="AB39" s="6">
        <v>0</v>
      </c>
      <c r="AC39" s="56">
        <v>-0.16</v>
      </c>
      <c r="AD39" s="8">
        <v>2</v>
      </c>
      <c r="AE39" s="56">
        <v>0.09</v>
      </c>
      <c r="AF39" s="8">
        <v>2</v>
      </c>
      <c r="AG39" s="6">
        <v>2</v>
      </c>
      <c r="AH39" s="8"/>
      <c r="AI39" s="8"/>
      <c r="AJ39" s="6">
        <v>2</v>
      </c>
    </row>
    <row r="40" spans="1:36" x14ac:dyDescent="0.3">
      <c r="A40" s="49" t="s">
        <v>129</v>
      </c>
      <c r="B40" s="50">
        <v>2</v>
      </c>
      <c r="D40" s="50"/>
      <c r="E40" s="50">
        <v>2</v>
      </c>
      <c r="F40" s="50"/>
      <c r="G40" s="50"/>
      <c r="H40" s="50">
        <v>1</v>
      </c>
      <c r="I40" s="50">
        <v>224</v>
      </c>
      <c r="J40" s="50">
        <v>2</v>
      </c>
      <c r="K40" s="51"/>
      <c r="L40" s="50">
        <v>2</v>
      </c>
      <c r="M40" s="50">
        <v>2</v>
      </c>
      <c r="N40" s="50">
        <v>1</v>
      </c>
      <c r="O40" s="7">
        <v>2</v>
      </c>
      <c r="P40" s="6">
        <v>1</v>
      </c>
      <c r="Q40" s="6">
        <v>4</v>
      </c>
      <c r="R40" s="8">
        <v>2</v>
      </c>
      <c r="S40" s="8"/>
      <c r="T40" s="8">
        <v>2</v>
      </c>
      <c r="U40" s="8"/>
      <c r="V40">
        <v>2</v>
      </c>
      <c r="W40" s="6">
        <v>1</v>
      </c>
      <c r="X40" s="6">
        <v>12</v>
      </c>
      <c r="Y40" s="6">
        <v>70</v>
      </c>
      <c r="Z40" s="6">
        <v>7.9</v>
      </c>
      <c r="AA40" s="6">
        <v>139</v>
      </c>
      <c r="AB40" s="6">
        <v>0</v>
      </c>
      <c r="AC40" s="56">
        <v>-0.79</v>
      </c>
      <c r="AD40" s="8">
        <v>2</v>
      </c>
      <c r="AE40" s="56">
        <v>-2.69</v>
      </c>
      <c r="AF40" s="8">
        <v>1</v>
      </c>
      <c r="AG40" s="6">
        <v>1</v>
      </c>
      <c r="AH40" s="6">
        <v>3</v>
      </c>
      <c r="AI40" s="6">
        <v>2</v>
      </c>
      <c r="AJ40" s="6">
        <v>2</v>
      </c>
    </row>
    <row r="41" spans="1:36" x14ac:dyDescent="0.3">
      <c r="A41" s="49" t="s">
        <v>130</v>
      </c>
      <c r="B41" s="50">
        <v>2</v>
      </c>
      <c r="D41" s="50"/>
      <c r="E41" s="50">
        <v>2</v>
      </c>
      <c r="F41" s="50"/>
      <c r="G41" s="50"/>
      <c r="H41" s="50">
        <v>2</v>
      </c>
      <c r="I41" s="50"/>
      <c r="J41" s="50"/>
      <c r="K41" s="51"/>
      <c r="L41" s="50">
        <v>2</v>
      </c>
      <c r="M41" s="50">
        <v>2</v>
      </c>
      <c r="N41" s="50">
        <v>2</v>
      </c>
      <c r="O41" s="7">
        <v>1</v>
      </c>
      <c r="P41" s="6">
        <v>2</v>
      </c>
      <c r="Q41" s="6"/>
      <c r="R41" s="8">
        <v>2</v>
      </c>
      <c r="S41" s="8"/>
      <c r="T41" s="8">
        <v>2</v>
      </c>
      <c r="U41" s="8"/>
      <c r="V41">
        <v>2</v>
      </c>
      <c r="W41" s="6">
        <v>1</v>
      </c>
      <c r="X41" s="6">
        <v>13</v>
      </c>
      <c r="Y41" s="6">
        <v>77.5</v>
      </c>
      <c r="Z41" s="6">
        <v>9.8000000000000007</v>
      </c>
      <c r="AA41" s="6">
        <v>145</v>
      </c>
      <c r="AB41" s="6">
        <v>0</v>
      </c>
      <c r="AC41" s="56">
        <v>-0.23</v>
      </c>
      <c r="AD41" s="8">
        <v>2</v>
      </c>
      <c r="AE41" s="56">
        <v>-0.21</v>
      </c>
      <c r="AF41" s="8">
        <v>2</v>
      </c>
      <c r="AG41" s="6">
        <v>2</v>
      </c>
      <c r="AH41" s="8"/>
      <c r="AI41" s="8"/>
      <c r="AJ41" s="6">
        <v>2</v>
      </c>
    </row>
    <row r="42" spans="1:36" x14ac:dyDescent="0.3">
      <c r="A42" s="49" t="s">
        <v>132</v>
      </c>
      <c r="B42" s="50">
        <v>1</v>
      </c>
      <c r="C42" s="50">
        <v>1232</v>
      </c>
      <c r="D42" s="50">
        <v>4</v>
      </c>
      <c r="E42" s="50">
        <v>1</v>
      </c>
      <c r="F42" s="50">
        <v>837</v>
      </c>
      <c r="G42" s="50">
        <v>3</v>
      </c>
      <c r="H42" s="51">
        <v>2</v>
      </c>
      <c r="I42" s="51"/>
      <c r="J42" s="51"/>
      <c r="K42" s="51"/>
      <c r="L42" s="50">
        <v>1</v>
      </c>
      <c r="M42" s="50">
        <v>1</v>
      </c>
      <c r="N42" s="51">
        <v>2</v>
      </c>
      <c r="O42" s="7">
        <v>2</v>
      </c>
      <c r="P42" s="6">
        <v>1</v>
      </c>
      <c r="Q42" s="6">
        <v>3</v>
      </c>
      <c r="R42" s="8">
        <v>2</v>
      </c>
      <c r="S42" s="8"/>
      <c r="T42" s="8">
        <v>1</v>
      </c>
      <c r="U42" s="8">
        <v>3</v>
      </c>
      <c r="V42">
        <v>1</v>
      </c>
      <c r="W42" s="6">
        <v>1</v>
      </c>
      <c r="X42" s="6">
        <v>10</v>
      </c>
      <c r="Y42" s="6">
        <v>70</v>
      </c>
      <c r="Z42" s="6">
        <v>8.4</v>
      </c>
      <c r="AA42" s="6">
        <v>145</v>
      </c>
      <c r="AB42" s="6">
        <v>0</v>
      </c>
      <c r="AC42" s="56">
        <v>-0.03</v>
      </c>
      <c r="AD42" s="8">
        <v>2</v>
      </c>
      <c r="AE42" s="56">
        <v>-1.67</v>
      </c>
      <c r="AF42" s="8">
        <v>2</v>
      </c>
      <c r="AG42" s="6">
        <v>1</v>
      </c>
      <c r="AH42" s="6">
        <v>3</v>
      </c>
      <c r="AI42" s="6">
        <v>2</v>
      </c>
      <c r="AJ42" s="6">
        <v>2</v>
      </c>
    </row>
    <row r="43" spans="1:36" x14ac:dyDescent="0.3">
      <c r="A43" s="49" t="s">
        <v>134</v>
      </c>
      <c r="B43" s="50">
        <v>1</v>
      </c>
      <c r="C43" s="50">
        <v>1036</v>
      </c>
      <c r="D43" s="50">
        <v>4</v>
      </c>
      <c r="E43" s="50">
        <v>1</v>
      </c>
      <c r="F43" s="50">
        <v>541</v>
      </c>
      <c r="G43" s="50">
        <v>3</v>
      </c>
      <c r="H43" s="51">
        <v>1</v>
      </c>
      <c r="I43" s="51">
        <v>241</v>
      </c>
      <c r="J43" s="51">
        <v>2</v>
      </c>
      <c r="K43" s="51"/>
      <c r="L43" s="50">
        <v>1</v>
      </c>
      <c r="M43" s="50">
        <v>1</v>
      </c>
      <c r="N43" s="51">
        <v>1</v>
      </c>
      <c r="O43" s="7">
        <v>2</v>
      </c>
      <c r="P43" s="6">
        <v>2</v>
      </c>
      <c r="Q43" s="6"/>
      <c r="R43" s="8">
        <v>2</v>
      </c>
      <c r="S43" s="8"/>
      <c r="T43" s="8">
        <v>2</v>
      </c>
      <c r="U43" s="8"/>
      <c r="V43">
        <v>2</v>
      </c>
      <c r="W43" s="6">
        <v>1</v>
      </c>
      <c r="X43" s="6">
        <v>9</v>
      </c>
      <c r="Y43" s="6">
        <v>73.2</v>
      </c>
      <c r="Z43" s="6">
        <v>9.3000000000000007</v>
      </c>
      <c r="AA43" s="6">
        <v>145</v>
      </c>
      <c r="AB43" s="6">
        <v>0</v>
      </c>
      <c r="AC43" s="56">
        <v>0.22</v>
      </c>
      <c r="AD43" s="8">
        <v>2</v>
      </c>
      <c r="AE43" s="56">
        <v>0.53</v>
      </c>
      <c r="AF43" s="8">
        <v>2</v>
      </c>
      <c r="AG43" s="6">
        <v>2</v>
      </c>
      <c r="AH43" s="8"/>
      <c r="AI43" s="8"/>
      <c r="AJ43" s="6">
        <v>1</v>
      </c>
    </row>
    <row r="44" spans="1:36" x14ac:dyDescent="0.3">
      <c r="A44" s="49" t="s">
        <v>135</v>
      </c>
      <c r="B44" s="50">
        <v>2</v>
      </c>
      <c r="D44" s="50"/>
      <c r="E44" s="50">
        <v>2</v>
      </c>
      <c r="F44" s="50"/>
      <c r="G44" s="50"/>
      <c r="H44" s="50">
        <v>2</v>
      </c>
      <c r="I44" s="50"/>
      <c r="J44" s="50"/>
      <c r="K44" s="51"/>
      <c r="L44" s="50">
        <v>2</v>
      </c>
      <c r="M44" s="50">
        <v>2</v>
      </c>
      <c r="N44" s="50">
        <v>2</v>
      </c>
      <c r="O44" s="7">
        <v>1</v>
      </c>
      <c r="P44" s="6">
        <v>1</v>
      </c>
      <c r="Q44" s="6">
        <v>3</v>
      </c>
      <c r="R44" s="8">
        <v>2</v>
      </c>
      <c r="S44" s="8"/>
      <c r="T44" s="8">
        <v>2</v>
      </c>
      <c r="U44" s="8"/>
      <c r="V44">
        <v>2</v>
      </c>
      <c r="W44" s="6">
        <v>2</v>
      </c>
      <c r="X44" s="6">
        <v>9</v>
      </c>
      <c r="Y44" s="6">
        <v>72</v>
      </c>
      <c r="Z44" s="6">
        <v>9</v>
      </c>
      <c r="AA44" s="6">
        <v>146</v>
      </c>
      <c r="AB44" s="6">
        <v>0</v>
      </c>
      <c r="AC44" s="56">
        <v>0.54</v>
      </c>
      <c r="AD44" s="8">
        <v>2</v>
      </c>
      <c r="AE44" s="56">
        <v>0.43</v>
      </c>
      <c r="AF44" s="8">
        <v>2</v>
      </c>
      <c r="AG44" s="6">
        <v>1</v>
      </c>
      <c r="AH44" s="6">
        <v>3</v>
      </c>
      <c r="AI44" s="6">
        <v>2</v>
      </c>
      <c r="AJ44" s="6">
        <v>2</v>
      </c>
    </row>
    <row r="45" spans="1:36" x14ac:dyDescent="0.3">
      <c r="A45" s="49" t="s">
        <v>137</v>
      </c>
      <c r="B45" s="50">
        <v>1</v>
      </c>
      <c r="C45" s="50">
        <v>764</v>
      </c>
      <c r="D45" s="50">
        <v>3</v>
      </c>
      <c r="E45" s="50">
        <v>2</v>
      </c>
      <c r="F45" s="50"/>
      <c r="G45" s="50"/>
      <c r="H45" s="51">
        <v>2</v>
      </c>
      <c r="I45" s="51"/>
      <c r="J45" s="51"/>
      <c r="K45" s="50"/>
      <c r="L45" s="50">
        <v>1</v>
      </c>
      <c r="M45" s="50">
        <v>2</v>
      </c>
      <c r="N45" s="51">
        <v>2</v>
      </c>
      <c r="O45" s="7">
        <v>1</v>
      </c>
      <c r="P45" s="6">
        <v>2</v>
      </c>
      <c r="Q45" s="6"/>
      <c r="R45" s="8">
        <v>2</v>
      </c>
      <c r="S45" s="8"/>
      <c r="T45" s="8">
        <v>2</v>
      </c>
      <c r="U45" s="8"/>
      <c r="V45">
        <v>2</v>
      </c>
      <c r="W45" s="6">
        <v>2</v>
      </c>
      <c r="X45" s="6">
        <v>9</v>
      </c>
      <c r="Y45" s="6">
        <v>71</v>
      </c>
      <c r="Z45" s="6">
        <v>8.4499999999999993</v>
      </c>
      <c r="AA45" s="6">
        <v>141</v>
      </c>
      <c r="AB45" s="6">
        <v>0</v>
      </c>
      <c r="AC45" s="56">
        <v>0.11</v>
      </c>
      <c r="AD45" s="8">
        <v>2</v>
      </c>
      <c r="AE45" s="56">
        <v>0.02</v>
      </c>
      <c r="AF45" s="8">
        <v>2</v>
      </c>
      <c r="AG45" s="6">
        <v>2</v>
      </c>
      <c r="AH45" s="6"/>
      <c r="AI45" s="6"/>
      <c r="AJ45" s="6">
        <v>2</v>
      </c>
    </row>
    <row r="46" spans="1:36" x14ac:dyDescent="0.3">
      <c r="A46" s="49" t="s">
        <v>138</v>
      </c>
      <c r="B46" s="50">
        <v>2</v>
      </c>
      <c r="D46" s="51"/>
      <c r="E46" s="50">
        <v>2</v>
      </c>
      <c r="F46" s="50"/>
      <c r="G46" s="50"/>
      <c r="H46" s="50">
        <v>1</v>
      </c>
      <c r="I46" s="50">
        <v>1270</v>
      </c>
      <c r="J46" s="50">
        <v>4</v>
      </c>
      <c r="K46" s="50"/>
      <c r="L46" s="50">
        <v>2</v>
      </c>
      <c r="M46" s="50">
        <v>2</v>
      </c>
      <c r="N46" s="50">
        <v>1</v>
      </c>
      <c r="O46" s="7">
        <v>2</v>
      </c>
      <c r="P46" s="6">
        <v>1</v>
      </c>
      <c r="Q46" s="6">
        <v>3</v>
      </c>
      <c r="R46" s="8">
        <v>1</v>
      </c>
      <c r="S46" s="8">
        <v>3</v>
      </c>
      <c r="T46" s="8">
        <v>2</v>
      </c>
      <c r="U46" s="8"/>
      <c r="V46">
        <v>1</v>
      </c>
      <c r="W46" s="6">
        <v>2</v>
      </c>
      <c r="X46" s="6">
        <v>11</v>
      </c>
      <c r="Y46" s="6">
        <v>67</v>
      </c>
      <c r="Z46" s="6">
        <v>6.3</v>
      </c>
      <c r="AA46" s="6">
        <v>119</v>
      </c>
      <c r="AB46" s="6">
        <v>-2</v>
      </c>
      <c r="AC46" s="56">
        <v>-2.0299999999999998</v>
      </c>
      <c r="AD46" s="8">
        <v>1</v>
      </c>
      <c r="AE46" s="56">
        <v>-2.4500000000000002</v>
      </c>
      <c r="AF46" s="8">
        <v>1</v>
      </c>
      <c r="AG46" s="6">
        <v>1</v>
      </c>
      <c r="AH46" s="6">
        <v>3</v>
      </c>
      <c r="AI46" s="6">
        <v>2</v>
      </c>
      <c r="AJ46" s="6">
        <v>2</v>
      </c>
    </row>
    <row r="47" spans="1:36" x14ac:dyDescent="0.3">
      <c r="A47" s="49" t="s">
        <v>140</v>
      </c>
      <c r="B47" s="50">
        <v>2</v>
      </c>
      <c r="D47" s="50"/>
      <c r="E47" s="50">
        <v>2</v>
      </c>
      <c r="F47" s="50"/>
      <c r="G47" s="50"/>
      <c r="H47" s="50">
        <v>2</v>
      </c>
      <c r="I47" s="50"/>
      <c r="J47" s="50"/>
      <c r="K47" s="50"/>
      <c r="L47" s="50">
        <v>2</v>
      </c>
      <c r="M47" s="50">
        <v>2</v>
      </c>
      <c r="N47" s="50">
        <v>2</v>
      </c>
      <c r="O47" s="7">
        <v>1</v>
      </c>
      <c r="P47" s="6">
        <v>2</v>
      </c>
      <c r="Q47" s="6"/>
      <c r="R47" s="8">
        <v>2</v>
      </c>
      <c r="S47" s="8"/>
      <c r="T47" s="8">
        <v>2</v>
      </c>
      <c r="U47" s="8"/>
      <c r="V47">
        <v>2</v>
      </c>
      <c r="W47" s="6">
        <v>2</v>
      </c>
      <c r="X47" s="6">
        <v>9</v>
      </c>
      <c r="Y47" s="6">
        <v>71.5</v>
      </c>
      <c r="Z47" s="6">
        <v>8.8000000000000007</v>
      </c>
      <c r="AA47" s="6">
        <v>146</v>
      </c>
      <c r="AB47" s="6">
        <v>0</v>
      </c>
      <c r="AC47" s="56">
        <v>0.42</v>
      </c>
      <c r="AD47" s="8">
        <v>2</v>
      </c>
      <c r="AE47" s="56">
        <v>0.23</v>
      </c>
      <c r="AF47" s="8">
        <v>2</v>
      </c>
      <c r="AG47" s="6">
        <v>2</v>
      </c>
      <c r="AH47" s="6"/>
      <c r="AI47" s="6"/>
      <c r="AJ47" s="6">
        <v>2</v>
      </c>
    </row>
    <row r="48" spans="1:36" x14ac:dyDescent="0.3">
      <c r="A48" s="49" t="s">
        <v>141</v>
      </c>
      <c r="B48" s="50">
        <v>2</v>
      </c>
      <c r="D48" s="51"/>
      <c r="E48" s="50">
        <v>1</v>
      </c>
      <c r="F48" s="50">
        <v>306</v>
      </c>
      <c r="G48" s="50">
        <v>3</v>
      </c>
      <c r="H48" s="50">
        <v>1</v>
      </c>
      <c r="I48" s="50">
        <v>35</v>
      </c>
      <c r="J48" s="50">
        <v>1</v>
      </c>
      <c r="K48" s="50"/>
      <c r="L48" s="50">
        <v>2</v>
      </c>
      <c r="M48" s="50">
        <v>1</v>
      </c>
      <c r="N48" s="50">
        <v>1</v>
      </c>
      <c r="O48" s="7">
        <v>2</v>
      </c>
      <c r="P48" s="6">
        <v>1</v>
      </c>
      <c r="Q48" s="6">
        <v>3</v>
      </c>
      <c r="R48" s="8">
        <v>2</v>
      </c>
      <c r="S48" s="8"/>
      <c r="T48" s="8">
        <v>2</v>
      </c>
      <c r="U48" s="8"/>
      <c r="V48">
        <v>2</v>
      </c>
      <c r="W48" s="6">
        <v>1</v>
      </c>
      <c r="X48" s="6">
        <v>9</v>
      </c>
      <c r="Y48" s="6">
        <v>69</v>
      </c>
      <c r="Z48" s="6">
        <v>7.65</v>
      </c>
      <c r="AA48" s="6">
        <v>136</v>
      </c>
      <c r="AB48" s="6">
        <v>0</v>
      </c>
      <c r="AC48" s="56">
        <v>-0.85</v>
      </c>
      <c r="AD48" s="8">
        <v>2</v>
      </c>
      <c r="AE48" s="56">
        <v>-1.42</v>
      </c>
      <c r="AF48" s="8">
        <v>2</v>
      </c>
      <c r="AG48" s="6">
        <v>1</v>
      </c>
      <c r="AH48" s="6">
        <v>3</v>
      </c>
      <c r="AI48" s="6">
        <v>2</v>
      </c>
      <c r="AJ48" s="6">
        <v>2</v>
      </c>
    </row>
    <row r="49" spans="1:36" x14ac:dyDescent="0.3">
      <c r="A49" s="49" t="s">
        <v>143</v>
      </c>
      <c r="B49" s="50">
        <v>2</v>
      </c>
      <c r="D49" s="50"/>
      <c r="E49" s="50">
        <v>2</v>
      </c>
      <c r="F49" s="50"/>
      <c r="G49" s="50"/>
      <c r="H49" s="50">
        <v>2</v>
      </c>
      <c r="I49" s="50"/>
      <c r="J49" s="50"/>
      <c r="K49" s="50"/>
      <c r="L49" s="50">
        <v>2</v>
      </c>
      <c r="M49" s="50">
        <v>2</v>
      </c>
      <c r="N49" s="50">
        <v>2</v>
      </c>
      <c r="O49" s="7">
        <v>1</v>
      </c>
      <c r="P49" s="6">
        <v>2</v>
      </c>
      <c r="Q49" s="6"/>
      <c r="R49" s="8">
        <v>2</v>
      </c>
      <c r="S49" s="8"/>
      <c r="T49" s="8">
        <v>2</v>
      </c>
      <c r="U49" s="8"/>
      <c r="V49">
        <v>2</v>
      </c>
      <c r="W49" s="6">
        <v>1</v>
      </c>
      <c r="X49" s="6">
        <v>16</v>
      </c>
      <c r="Y49" s="6">
        <v>77</v>
      </c>
      <c r="Z49" s="6">
        <v>10.199999999999999</v>
      </c>
      <c r="AA49" s="6">
        <v>149</v>
      </c>
      <c r="AB49" s="6">
        <v>0</v>
      </c>
      <c r="AC49" s="56">
        <v>0.36</v>
      </c>
      <c r="AD49" s="8">
        <v>2</v>
      </c>
      <c r="AE49" s="56">
        <v>-1.34</v>
      </c>
      <c r="AF49" s="8">
        <v>2</v>
      </c>
      <c r="AG49" s="6">
        <v>2</v>
      </c>
      <c r="AH49" s="8"/>
      <c r="AI49" s="8"/>
      <c r="AJ49" s="6">
        <v>2</v>
      </c>
    </row>
    <row r="50" spans="1:36" x14ac:dyDescent="0.3">
      <c r="A50" s="49" t="s">
        <v>145</v>
      </c>
      <c r="B50" s="50">
        <v>1</v>
      </c>
      <c r="C50" s="50">
        <v>597</v>
      </c>
      <c r="D50" s="50">
        <v>3</v>
      </c>
      <c r="E50" s="50">
        <v>1</v>
      </c>
      <c r="F50" s="50">
        <v>539</v>
      </c>
      <c r="G50" s="50">
        <v>3</v>
      </c>
      <c r="H50" s="50">
        <v>2</v>
      </c>
      <c r="I50" s="50"/>
      <c r="J50" s="50"/>
      <c r="K50" s="51"/>
      <c r="L50" s="50">
        <v>1</v>
      </c>
      <c r="M50" s="50">
        <v>1</v>
      </c>
      <c r="N50" s="50">
        <v>2</v>
      </c>
      <c r="O50" s="7">
        <v>2</v>
      </c>
      <c r="P50" s="6">
        <v>2</v>
      </c>
      <c r="Q50" s="6"/>
      <c r="R50" s="8">
        <v>2</v>
      </c>
      <c r="S50" s="8"/>
      <c r="T50" s="8">
        <v>2</v>
      </c>
      <c r="U50" s="8"/>
      <c r="V50">
        <v>2</v>
      </c>
      <c r="W50" s="6">
        <v>1</v>
      </c>
      <c r="X50" s="6">
        <v>9</v>
      </c>
      <c r="Y50" s="6">
        <v>68</v>
      </c>
      <c r="Z50" s="6">
        <v>8.3000000000000007</v>
      </c>
      <c r="AA50" s="6">
        <v>150</v>
      </c>
      <c r="AB50" s="6">
        <v>0</v>
      </c>
      <c r="AC50" s="56">
        <v>0.49</v>
      </c>
      <c r="AD50" s="8">
        <v>2</v>
      </c>
      <c r="AE50" s="56">
        <v>-2.29</v>
      </c>
      <c r="AF50" s="8">
        <v>1</v>
      </c>
      <c r="AG50" s="6">
        <v>2</v>
      </c>
      <c r="AH50" s="8"/>
      <c r="AI50" s="8"/>
      <c r="AJ50" s="6">
        <v>2</v>
      </c>
    </row>
    <row r="51" spans="1:36" x14ac:dyDescent="0.3">
      <c r="A51" s="49" t="s">
        <v>147</v>
      </c>
      <c r="B51" s="50">
        <v>2</v>
      </c>
      <c r="D51" s="50"/>
      <c r="E51" s="50">
        <v>2</v>
      </c>
      <c r="F51" s="50"/>
      <c r="G51" s="50"/>
      <c r="H51" s="50">
        <v>2</v>
      </c>
      <c r="I51" s="50"/>
      <c r="J51" s="50"/>
      <c r="K51" s="51"/>
      <c r="L51" s="50">
        <v>2</v>
      </c>
      <c r="M51" s="50">
        <v>2</v>
      </c>
      <c r="N51" s="50">
        <v>2</v>
      </c>
      <c r="O51" s="7">
        <v>1</v>
      </c>
      <c r="P51" s="6">
        <v>2</v>
      </c>
      <c r="Q51" s="6"/>
      <c r="R51" s="8">
        <v>2</v>
      </c>
      <c r="S51" s="8"/>
      <c r="T51" s="8">
        <v>2</v>
      </c>
      <c r="U51" s="8"/>
      <c r="V51">
        <v>2</v>
      </c>
      <c r="W51" s="6">
        <v>1</v>
      </c>
      <c r="X51" s="6">
        <v>9</v>
      </c>
      <c r="Y51" s="6">
        <v>67</v>
      </c>
      <c r="Z51" s="6">
        <v>7.5</v>
      </c>
      <c r="AA51" s="6">
        <v>143</v>
      </c>
      <c r="AB51" s="6">
        <v>0</v>
      </c>
      <c r="AC51" s="56">
        <v>-0.38</v>
      </c>
      <c r="AD51" s="8">
        <v>2</v>
      </c>
      <c r="AE51" s="56">
        <v>-2.73</v>
      </c>
      <c r="AF51" s="8">
        <v>1</v>
      </c>
      <c r="AG51" s="6">
        <v>2</v>
      </c>
      <c r="AH51" s="8"/>
      <c r="AI51" s="8"/>
      <c r="AJ51" s="6">
        <v>2</v>
      </c>
    </row>
    <row r="52" spans="1:36" x14ac:dyDescent="0.3">
      <c r="A52" s="52" t="s">
        <v>148</v>
      </c>
      <c r="B52" s="51">
        <v>2</v>
      </c>
      <c r="D52" s="50"/>
      <c r="E52" s="51">
        <v>1</v>
      </c>
      <c r="F52" s="51">
        <v>13</v>
      </c>
      <c r="G52" s="50">
        <v>1</v>
      </c>
      <c r="H52" s="51">
        <v>1</v>
      </c>
      <c r="I52" s="51">
        <v>300</v>
      </c>
      <c r="J52" s="50">
        <v>3</v>
      </c>
      <c r="K52" s="50"/>
      <c r="L52" s="51">
        <v>2</v>
      </c>
      <c r="M52" s="51">
        <v>1</v>
      </c>
      <c r="N52" s="51">
        <v>1</v>
      </c>
      <c r="O52" s="7">
        <v>2</v>
      </c>
      <c r="P52" s="6">
        <v>1</v>
      </c>
      <c r="Q52" s="6">
        <v>4</v>
      </c>
      <c r="R52" s="8">
        <v>1</v>
      </c>
      <c r="S52" s="8">
        <v>2</v>
      </c>
      <c r="T52" s="8">
        <v>1</v>
      </c>
      <c r="U52" s="8">
        <v>3</v>
      </c>
      <c r="V52">
        <v>1</v>
      </c>
      <c r="W52" s="6">
        <v>2</v>
      </c>
      <c r="X52" s="6">
        <v>10</v>
      </c>
      <c r="Y52" s="6">
        <v>66.5</v>
      </c>
      <c r="Z52" s="6">
        <v>6.95</v>
      </c>
      <c r="AA52" s="6">
        <v>139</v>
      </c>
      <c r="AB52" s="6">
        <v>0</v>
      </c>
      <c r="AC52" s="56">
        <v>-0.73</v>
      </c>
      <c r="AD52" s="8">
        <v>2</v>
      </c>
      <c r="AE52" s="56">
        <v>-2.0299999999999998</v>
      </c>
      <c r="AF52" s="8">
        <v>1</v>
      </c>
      <c r="AG52" s="6">
        <v>1</v>
      </c>
      <c r="AH52" s="6">
        <v>3</v>
      </c>
      <c r="AI52" s="6">
        <v>2</v>
      </c>
      <c r="AJ52" s="6">
        <v>1</v>
      </c>
    </row>
    <row r="53" spans="1:36" x14ac:dyDescent="0.3">
      <c r="A53" s="52" t="s">
        <v>151</v>
      </c>
      <c r="B53" s="51">
        <v>2</v>
      </c>
      <c r="D53" s="50"/>
      <c r="E53" s="51">
        <v>1</v>
      </c>
      <c r="F53" s="51">
        <v>185</v>
      </c>
      <c r="G53" s="50">
        <v>2</v>
      </c>
      <c r="H53" s="51">
        <v>2</v>
      </c>
      <c r="I53" s="51"/>
      <c r="J53" s="50"/>
      <c r="K53" s="50"/>
      <c r="L53" s="51">
        <v>2</v>
      </c>
      <c r="M53" s="51">
        <v>1</v>
      </c>
      <c r="N53" s="51">
        <v>2</v>
      </c>
      <c r="O53" s="7">
        <v>2</v>
      </c>
      <c r="P53" s="6">
        <v>2</v>
      </c>
      <c r="Q53" s="6"/>
      <c r="R53" s="8">
        <v>2</v>
      </c>
      <c r="S53" s="8"/>
      <c r="T53" s="8">
        <v>1</v>
      </c>
      <c r="U53" s="8">
        <v>4</v>
      </c>
      <c r="V53">
        <v>1</v>
      </c>
      <c r="W53" s="6">
        <v>2</v>
      </c>
      <c r="X53" s="6">
        <v>13</v>
      </c>
      <c r="Y53" s="6">
        <v>76</v>
      </c>
      <c r="Z53" s="6">
        <v>9.1</v>
      </c>
      <c r="AA53" s="6">
        <v>140</v>
      </c>
      <c r="AB53" s="6">
        <v>0</v>
      </c>
      <c r="AC53" s="56">
        <v>-0.28000000000000003</v>
      </c>
      <c r="AD53" s="8">
        <v>2</v>
      </c>
      <c r="AE53" s="56">
        <v>0.28000000000000003</v>
      </c>
      <c r="AF53" s="8">
        <v>2</v>
      </c>
      <c r="AG53" s="6">
        <v>2</v>
      </c>
      <c r="AH53" s="8"/>
      <c r="AI53" s="8"/>
      <c r="AJ53" s="6">
        <v>2</v>
      </c>
    </row>
    <row r="54" spans="1:36" x14ac:dyDescent="0.3">
      <c r="A54" s="52" t="s">
        <v>153</v>
      </c>
      <c r="B54" s="51">
        <v>2</v>
      </c>
      <c r="D54" s="50"/>
      <c r="E54" s="51">
        <v>1</v>
      </c>
      <c r="F54" s="51">
        <v>1060</v>
      </c>
      <c r="G54" s="50">
        <v>4</v>
      </c>
      <c r="H54" s="51">
        <v>1</v>
      </c>
      <c r="I54" s="51">
        <v>63</v>
      </c>
      <c r="J54" s="50">
        <v>1</v>
      </c>
      <c r="K54" s="50"/>
      <c r="L54" s="51">
        <v>2</v>
      </c>
      <c r="M54" s="51">
        <v>1</v>
      </c>
      <c r="N54" s="51">
        <v>1</v>
      </c>
      <c r="O54" s="7">
        <v>2</v>
      </c>
      <c r="P54" s="6">
        <v>2</v>
      </c>
      <c r="Q54" s="6"/>
      <c r="R54" s="8">
        <v>2</v>
      </c>
      <c r="S54" s="8"/>
      <c r="T54" s="8">
        <v>2</v>
      </c>
      <c r="U54" s="8"/>
      <c r="V54">
        <v>2</v>
      </c>
      <c r="W54" s="6">
        <v>1</v>
      </c>
      <c r="X54" s="6">
        <v>11</v>
      </c>
      <c r="Y54" s="6">
        <v>72</v>
      </c>
      <c r="Z54" s="6">
        <v>8.9</v>
      </c>
      <c r="AA54" s="6">
        <v>146</v>
      </c>
      <c r="AB54" s="6">
        <v>0</v>
      </c>
      <c r="AC54" s="56">
        <v>0.04</v>
      </c>
      <c r="AD54" s="8">
        <v>2</v>
      </c>
      <c r="AE54" s="56">
        <v>-1.29</v>
      </c>
      <c r="AF54" s="8">
        <v>2</v>
      </c>
      <c r="AG54" s="6">
        <v>2</v>
      </c>
      <c r="AH54" s="8"/>
      <c r="AI54" s="8"/>
      <c r="AJ54" s="6">
        <v>2</v>
      </c>
    </row>
    <row r="55" spans="1:36" x14ac:dyDescent="0.3">
      <c r="A55" s="52" t="s">
        <v>155</v>
      </c>
      <c r="B55" s="51">
        <v>1</v>
      </c>
      <c r="C55" s="50">
        <v>192</v>
      </c>
      <c r="D55" s="50">
        <v>2</v>
      </c>
      <c r="E55" s="51">
        <v>2</v>
      </c>
      <c r="F55" s="51"/>
      <c r="G55" s="50"/>
      <c r="H55" s="51">
        <v>2</v>
      </c>
      <c r="I55" s="51"/>
      <c r="J55" s="50"/>
      <c r="K55" s="50"/>
      <c r="L55" s="51">
        <v>1</v>
      </c>
      <c r="M55" s="51">
        <v>2</v>
      </c>
      <c r="N55" s="51">
        <v>2</v>
      </c>
      <c r="O55" s="7">
        <v>1</v>
      </c>
      <c r="P55" s="6">
        <v>2</v>
      </c>
      <c r="Q55" s="6"/>
      <c r="R55" s="8">
        <v>1</v>
      </c>
      <c r="S55" s="8">
        <v>3</v>
      </c>
      <c r="T55" s="8">
        <v>2</v>
      </c>
      <c r="U55" s="8"/>
      <c r="V55">
        <v>1</v>
      </c>
      <c r="W55" s="6">
        <v>1</v>
      </c>
      <c r="X55" s="6">
        <v>9</v>
      </c>
      <c r="Y55" s="6">
        <v>73.5</v>
      </c>
      <c r="Z55" s="6">
        <v>9.5</v>
      </c>
      <c r="AA55" s="6">
        <v>144</v>
      </c>
      <c r="AB55" s="6">
        <v>0</v>
      </c>
      <c r="AC55" s="56">
        <v>0.4</v>
      </c>
      <c r="AD55" s="8">
        <v>2</v>
      </c>
      <c r="AE55" s="56">
        <v>0.66</v>
      </c>
      <c r="AF55" s="8">
        <v>2</v>
      </c>
      <c r="AG55" s="6">
        <v>2</v>
      </c>
      <c r="AH55" s="8"/>
      <c r="AI55" s="8"/>
      <c r="AJ55" s="6">
        <v>2</v>
      </c>
    </row>
    <row r="56" spans="1:36" x14ac:dyDescent="0.3">
      <c r="A56" s="52" t="s">
        <v>157</v>
      </c>
      <c r="B56" s="51">
        <v>2</v>
      </c>
      <c r="D56" s="50"/>
      <c r="E56" s="51">
        <v>1</v>
      </c>
      <c r="F56" s="51">
        <v>2064</v>
      </c>
      <c r="G56" s="50">
        <v>5</v>
      </c>
      <c r="H56" s="51">
        <v>1</v>
      </c>
      <c r="I56" s="51">
        <v>191</v>
      </c>
      <c r="J56" s="50">
        <v>2</v>
      </c>
      <c r="K56" s="50"/>
      <c r="L56" s="51">
        <v>2</v>
      </c>
      <c r="M56" s="51">
        <v>1</v>
      </c>
      <c r="N56" s="51">
        <v>1</v>
      </c>
      <c r="O56" s="7">
        <v>2</v>
      </c>
      <c r="P56" s="6">
        <v>1</v>
      </c>
      <c r="Q56" s="6">
        <v>3</v>
      </c>
      <c r="R56" s="8">
        <v>2</v>
      </c>
      <c r="S56" s="8"/>
      <c r="T56" s="8">
        <v>2</v>
      </c>
      <c r="U56" s="8"/>
      <c r="V56">
        <v>2</v>
      </c>
      <c r="W56" s="6">
        <v>1</v>
      </c>
      <c r="X56" s="6">
        <v>16</v>
      </c>
      <c r="Y56" s="6">
        <v>81</v>
      </c>
      <c r="Z56" s="6">
        <v>10.9</v>
      </c>
      <c r="AA56" s="6">
        <v>148</v>
      </c>
      <c r="AB56" s="6">
        <v>0</v>
      </c>
      <c r="AC56" s="56">
        <v>0.3</v>
      </c>
      <c r="AD56" s="8">
        <v>2</v>
      </c>
      <c r="AE56" s="56">
        <v>-0.09</v>
      </c>
      <c r="AF56" s="8">
        <v>2</v>
      </c>
      <c r="AG56" s="6">
        <v>1</v>
      </c>
      <c r="AH56" s="6">
        <v>3</v>
      </c>
      <c r="AI56" s="6">
        <v>2</v>
      </c>
      <c r="AJ56" s="6">
        <v>1</v>
      </c>
    </row>
    <row r="57" spans="1:36" x14ac:dyDescent="0.3">
      <c r="A57" s="52" t="s">
        <v>160</v>
      </c>
      <c r="B57" s="51">
        <v>2</v>
      </c>
      <c r="D57" s="50"/>
      <c r="E57" s="51">
        <v>1</v>
      </c>
      <c r="F57" s="51">
        <v>491</v>
      </c>
      <c r="G57" s="50">
        <v>3</v>
      </c>
      <c r="H57" s="51">
        <v>1</v>
      </c>
      <c r="I57" s="51">
        <v>417</v>
      </c>
      <c r="J57" s="50">
        <v>3</v>
      </c>
      <c r="K57" s="50"/>
      <c r="L57" s="51">
        <v>2</v>
      </c>
      <c r="M57" s="51">
        <v>1</v>
      </c>
      <c r="N57" s="51">
        <v>1</v>
      </c>
      <c r="O57" s="7">
        <v>2</v>
      </c>
      <c r="P57" s="6">
        <v>1</v>
      </c>
      <c r="Q57" s="6">
        <v>3</v>
      </c>
      <c r="R57" s="8">
        <v>1</v>
      </c>
      <c r="S57" s="8">
        <v>4</v>
      </c>
      <c r="T57" s="8">
        <v>2</v>
      </c>
      <c r="U57" s="8"/>
      <c r="V57">
        <v>1</v>
      </c>
      <c r="W57" s="6">
        <v>2</v>
      </c>
      <c r="X57" s="6">
        <v>17</v>
      </c>
      <c r="Y57" s="6">
        <v>74.5</v>
      </c>
      <c r="Z57" s="6">
        <v>9.65</v>
      </c>
      <c r="AA57" s="6">
        <v>148</v>
      </c>
      <c r="AB57" s="6">
        <v>0</v>
      </c>
      <c r="AC57" s="56">
        <v>0.7</v>
      </c>
      <c r="AD57" s="8">
        <v>2</v>
      </c>
      <c r="AE57" s="56">
        <v>-2.09</v>
      </c>
      <c r="AF57" s="8">
        <v>1</v>
      </c>
      <c r="AG57" s="6">
        <v>1</v>
      </c>
      <c r="AH57" s="6">
        <v>3</v>
      </c>
      <c r="AI57" s="6">
        <v>2</v>
      </c>
      <c r="AJ57" s="6">
        <v>2</v>
      </c>
    </row>
    <row r="58" spans="1:36" x14ac:dyDescent="0.3">
      <c r="A58" s="52" t="s">
        <v>162</v>
      </c>
      <c r="B58" s="51">
        <v>2</v>
      </c>
      <c r="D58" s="50"/>
      <c r="E58" s="51">
        <v>2</v>
      </c>
      <c r="F58" s="51"/>
      <c r="G58" s="50"/>
      <c r="H58" s="51">
        <v>2</v>
      </c>
      <c r="I58" s="51"/>
      <c r="J58" s="50"/>
      <c r="K58" s="50"/>
      <c r="L58" s="51">
        <v>2</v>
      </c>
      <c r="M58" s="51">
        <v>2</v>
      </c>
      <c r="N58" s="51">
        <v>2</v>
      </c>
      <c r="O58" s="7">
        <v>1</v>
      </c>
      <c r="P58" s="6">
        <v>2</v>
      </c>
      <c r="Q58" s="6"/>
      <c r="R58" s="8">
        <v>2</v>
      </c>
      <c r="S58" s="8"/>
      <c r="T58" s="8">
        <v>2</v>
      </c>
      <c r="U58" s="8"/>
      <c r="V58">
        <v>2</v>
      </c>
      <c r="W58" s="6">
        <v>1</v>
      </c>
      <c r="X58" s="6">
        <v>10</v>
      </c>
      <c r="Y58" s="6">
        <v>71</v>
      </c>
      <c r="Z58" s="6">
        <v>8.9</v>
      </c>
      <c r="AA58" s="6">
        <v>146</v>
      </c>
      <c r="AB58" s="6">
        <v>0</v>
      </c>
      <c r="AC58" s="56">
        <v>0.35</v>
      </c>
      <c r="AD58" s="8">
        <v>2</v>
      </c>
      <c r="AE58" s="56">
        <v>-1.25</v>
      </c>
      <c r="AF58" s="8">
        <v>2</v>
      </c>
      <c r="AG58" s="6">
        <v>2</v>
      </c>
      <c r="AH58" s="8"/>
      <c r="AI58" s="8"/>
      <c r="AJ58" s="6">
        <v>2</v>
      </c>
    </row>
    <row r="59" spans="1:36" x14ac:dyDescent="0.3">
      <c r="A59" s="52" t="s">
        <v>164</v>
      </c>
      <c r="B59" s="51">
        <v>1</v>
      </c>
      <c r="C59" s="50">
        <v>31</v>
      </c>
      <c r="D59" s="50">
        <v>1</v>
      </c>
      <c r="E59" s="51">
        <v>2</v>
      </c>
      <c r="F59" s="51"/>
      <c r="G59" s="50"/>
      <c r="H59" s="51">
        <v>2</v>
      </c>
      <c r="I59" s="51"/>
      <c r="J59" s="50"/>
      <c r="K59" s="50"/>
      <c r="L59" s="51">
        <v>1</v>
      </c>
      <c r="M59" s="51">
        <v>2</v>
      </c>
      <c r="N59" s="51">
        <v>2</v>
      </c>
      <c r="O59" s="7">
        <v>1</v>
      </c>
      <c r="P59" s="6">
        <v>2</v>
      </c>
      <c r="Q59" s="6"/>
      <c r="R59" s="8">
        <v>2</v>
      </c>
      <c r="S59" s="8"/>
      <c r="T59" s="8">
        <v>2</v>
      </c>
      <c r="U59" s="8"/>
      <c r="V59">
        <v>2</v>
      </c>
      <c r="W59" s="6">
        <v>1</v>
      </c>
      <c r="X59" s="6">
        <v>18</v>
      </c>
      <c r="Y59" s="6">
        <v>76</v>
      </c>
      <c r="Z59" s="6">
        <v>9.6</v>
      </c>
      <c r="AA59" s="6">
        <v>147</v>
      </c>
      <c r="AB59" s="6">
        <v>0</v>
      </c>
      <c r="AC59" s="56">
        <v>-0.13</v>
      </c>
      <c r="AD59" s="8">
        <v>2</v>
      </c>
      <c r="AE59" s="56">
        <v>-2.3199999999999998</v>
      </c>
      <c r="AF59" s="8">
        <v>1</v>
      </c>
      <c r="AG59" s="6">
        <v>2</v>
      </c>
      <c r="AH59" s="8"/>
      <c r="AI59" s="8"/>
      <c r="AJ59" s="6">
        <v>2</v>
      </c>
    </row>
    <row r="60" spans="1:36" x14ac:dyDescent="0.3">
      <c r="A60" s="52" t="s">
        <v>166</v>
      </c>
      <c r="B60" s="51">
        <v>1</v>
      </c>
      <c r="C60" s="50">
        <v>673</v>
      </c>
      <c r="D60" s="50">
        <v>3</v>
      </c>
      <c r="E60" s="51">
        <v>1</v>
      </c>
      <c r="F60" s="51">
        <v>393</v>
      </c>
      <c r="G60" s="50">
        <v>3</v>
      </c>
      <c r="H60" s="51">
        <v>2</v>
      </c>
      <c r="I60" s="51"/>
      <c r="J60" s="50"/>
      <c r="K60" s="50"/>
      <c r="L60" s="51">
        <v>1</v>
      </c>
      <c r="M60" s="51">
        <v>1</v>
      </c>
      <c r="N60" s="51">
        <v>2</v>
      </c>
      <c r="O60" s="7">
        <v>2</v>
      </c>
      <c r="P60" s="6">
        <v>2</v>
      </c>
      <c r="Q60" s="6"/>
      <c r="R60" s="8">
        <v>2</v>
      </c>
      <c r="S60" s="8"/>
      <c r="T60" s="8">
        <v>2</v>
      </c>
      <c r="U60" s="8"/>
      <c r="V60">
        <v>2</v>
      </c>
      <c r="W60" s="6">
        <v>2</v>
      </c>
      <c r="X60" s="6">
        <v>12</v>
      </c>
      <c r="Y60" s="6">
        <v>74</v>
      </c>
      <c r="Z60" s="6">
        <v>8.85</v>
      </c>
      <c r="AA60" s="6">
        <v>135</v>
      </c>
      <c r="AB60" s="6">
        <v>0</v>
      </c>
      <c r="AC60" s="56">
        <v>-0.14000000000000001</v>
      </c>
      <c r="AD60" s="8">
        <v>2</v>
      </c>
      <c r="AE60" s="56">
        <v>-0.2</v>
      </c>
      <c r="AF60" s="8">
        <v>2</v>
      </c>
      <c r="AG60" s="6">
        <v>2</v>
      </c>
      <c r="AH60" s="8"/>
      <c r="AI60" s="8"/>
      <c r="AJ60" s="6">
        <v>2</v>
      </c>
    </row>
    <row r="61" spans="1:36" x14ac:dyDescent="0.3">
      <c r="A61" s="52" t="s">
        <v>167</v>
      </c>
      <c r="B61" s="51">
        <v>1</v>
      </c>
      <c r="C61" s="50">
        <v>82</v>
      </c>
      <c r="D61" s="50">
        <v>1</v>
      </c>
      <c r="E61" s="51">
        <v>1</v>
      </c>
      <c r="F61" s="51">
        <v>363</v>
      </c>
      <c r="G61" s="50">
        <v>3</v>
      </c>
      <c r="H61" s="51">
        <v>1</v>
      </c>
      <c r="I61" s="51">
        <v>274</v>
      </c>
      <c r="J61" s="50">
        <v>3</v>
      </c>
      <c r="K61" s="50"/>
      <c r="L61" s="51">
        <v>1</v>
      </c>
      <c r="M61" s="51">
        <v>1</v>
      </c>
      <c r="N61" s="51">
        <v>1</v>
      </c>
      <c r="O61" s="7">
        <v>2</v>
      </c>
      <c r="P61" s="6">
        <v>2</v>
      </c>
      <c r="Q61" s="6"/>
      <c r="R61" s="8">
        <v>2</v>
      </c>
      <c r="S61" s="8"/>
      <c r="T61" s="8">
        <v>1</v>
      </c>
      <c r="U61" s="8">
        <v>4</v>
      </c>
      <c r="V61">
        <v>1</v>
      </c>
      <c r="W61" s="6">
        <v>2</v>
      </c>
      <c r="X61" s="6">
        <v>9</v>
      </c>
      <c r="Y61" s="6">
        <v>69</v>
      </c>
      <c r="Z61" s="6">
        <v>7.9</v>
      </c>
      <c r="AA61" s="6">
        <v>138</v>
      </c>
      <c r="AB61" s="6">
        <v>0</v>
      </c>
      <c r="AC61" s="56">
        <v>-0.08</v>
      </c>
      <c r="AD61" s="8">
        <v>2</v>
      </c>
      <c r="AE61" s="56">
        <v>-0.49</v>
      </c>
      <c r="AF61" s="8">
        <v>2</v>
      </c>
      <c r="AG61" s="6">
        <v>2</v>
      </c>
      <c r="AH61" s="8"/>
      <c r="AI61" s="8"/>
      <c r="AJ61" s="6">
        <v>2</v>
      </c>
    </row>
    <row r="62" spans="1:36" x14ac:dyDescent="0.3">
      <c r="A62" s="52" t="s">
        <v>169</v>
      </c>
      <c r="B62" s="51">
        <v>1</v>
      </c>
      <c r="C62" s="50">
        <v>148</v>
      </c>
      <c r="D62" s="50">
        <v>2</v>
      </c>
      <c r="E62" s="51">
        <v>2</v>
      </c>
      <c r="F62" s="51"/>
      <c r="G62" s="50"/>
      <c r="H62" s="51">
        <v>2</v>
      </c>
      <c r="I62" s="51"/>
      <c r="J62" s="50"/>
      <c r="K62" s="50"/>
      <c r="L62" s="51">
        <v>1</v>
      </c>
      <c r="M62" s="51">
        <v>2</v>
      </c>
      <c r="N62" s="51">
        <v>2</v>
      </c>
      <c r="O62" s="7">
        <v>1</v>
      </c>
      <c r="P62" s="6">
        <v>2</v>
      </c>
      <c r="Q62" s="6"/>
      <c r="R62" s="8">
        <v>2</v>
      </c>
      <c r="S62" s="8"/>
      <c r="T62" s="8">
        <v>2</v>
      </c>
      <c r="U62" s="8"/>
      <c r="V62">
        <v>2</v>
      </c>
      <c r="W62" s="6">
        <v>1</v>
      </c>
      <c r="X62" s="6">
        <v>18</v>
      </c>
      <c r="Y62" s="6">
        <v>76.5</v>
      </c>
      <c r="Z62" s="6">
        <v>8.3000000000000007</v>
      </c>
      <c r="AA62" s="6">
        <v>125</v>
      </c>
      <c r="AB62" s="6">
        <v>-2</v>
      </c>
      <c r="AC62" s="56">
        <v>-2.06</v>
      </c>
      <c r="AD62" s="8">
        <v>1</v>
      </c>
      <c r="AE62" s="56">
        <v>-2.14</v>
      </c>
      <c r="AF62" s="8">
        <v>1</v>
      </c>
      <c r="AG62" s="6">
        <v>2</v>
      </c>
      <c r="AH62" s="8"/>
      <c r="AI62" s="8"/>
      <c r="AJ62" s="6">
        <v>2</v>
      </c>
    </row>
    <row r="63" spans="1:36" x14ac:dyDescent="0.3">
      <c r="A63" s="52" t="s">
        <v>171</v>
      </c>
      <c r="B63" s="51">
        <v>2</v>
      </c>
      <c r="D63" s="50"/>
      <c r="E63" s="51">
        <v>2</v>
      </c>
      <c r="F63" s="51"/>
      <c r="G63" s="50"/>
      <c r="H63" s="51">
        <v>2</v>
      </c>
      <c r="I63" s="51"/>
      <c r="J63" s="50"/>
      <c r="K63" s="50"/>
      <c r="L63" s="51">
        <v>2</v>
      </c>
      <c r="M63" s="51">
        <v>2</v>
      </c>
      <c r="N63" s="51">
        <v>2</v>
      </c>
      <c r="O63" s="7">
        <v>1</v>
      </c>
      <c r="P63" s="6">
        <v>1</v>
      </c>
      <c r="Q63" s="6">
        <v>4</v>
      </c>
      <c r="R63" s="8">
        <v>1</v>
      </c>
      <c r="S63" s="8">
        <v>3</v>
      </c>
      <c r="T63" s="8">
        <v>1</v>
      </c>
      <c r="U63" s="8">
        <v>4</v>
      </c>
      <c r="V63">
        <v>1</v>
      </c>
      <c r="W63" s="6">
        <v>2</v>
      </c>
      <c r="X63" s="6">
        <v>12</v>
      </c>
      <c r="Y63" s="6">
        <v>70.5</v>
      </c>
      <c r="Z63" s="6">
        <v>8.1999999999999993</v>
      </c>
      <c r="AA63" s="6">
        <v>139</v>
      </c>
      <c r="AB63" s="6">
        <v>0</v>
      </c>
      <c r="AC63" s="56">
        <v>-0.09</v>
      </c>
      <c r="AD63" s="8">
        <v>2</v>
      </c>
      <c r="AE63" s="56">
        <v>-1.38</v>
      </c>
      <c r="AF63" s="8">
        <v>2</v>
      </c>
      <c r="AG63" s="6">
        <v>1</v>
      </c>
      <c r="AH63" s="6">
        <v>3</v>
      </c>
      <c r="AI63" s="6">
        <v>1</v>
      </c>
      <c r="AJ63" s="6">
        <v>1</v>
      </c>
    </row>
    <row r="64" spans="1:36" x14ac:dyDescent="0.3">
      <c r="A64" s="52" t="s">
        <v>172</v>
      </c>
      <c r="B64" s="51">
        <v>1</v>
      </c>
      <c r="C64" s="50">
        <v>801</v>
      </c>
      <c r="D64" s="50">
        <v>3</v>
      </c>
      <c r="E64" s="51">
        <v>2</v>
      </c>
      <c r="F64" s="51"/>
      <c r="G64" s="50"/>
      <c r="H64" s="51">
        <v>2</v>
      </c>
      <c r="I64" s="51"/>
      <c r="J64" s="50"/>
      <c r="K64" s="50"/>
      <c r="L64" s="51">
        <v>1</v>
      </c>
      <c r="M64" s="51">
        <v>2</v>
      </c>
      <c r="N64" s="51">
        <v>2</v>
      </c>
      <c r="O64" s="7">
        <v>1</v>
      </c>
      <c r="P64" s="6">
        <v>2</v>
      </c>
      <c r="Q64" s="6"/>
      <c r="R64" s="8">
        <v>1</v>
      </c>
      <c r="S64" s="8">
        <v>4</v>
      </c>
      <c r="T64" s="8">
        <v>2</v>
      </c>
      <c r="U64" s="8"/>
      <c r="V64">
        <v>1</v>
      </c>
      <c r="W64" s="6">
        <v>1</v>
      </c>
      <c r="X64" s="6">
        <v>9</v>
      </c>
      <c r="Y64" s="6">
        <v>73.5</v>
      </c>
      <c r="Z64" s="6">
        <v>8.35</v>
      </c>
      <c r="AA64" s="6">
        <v>133</v>
      </c>
      <c r="AB64" s="6">
        <v>-1</v>
      </c>
      <c r="AC64" s="56">
        <v>-1.18</v>
      </c>
      <c r="AD64" s="8">
        <v>2</v>
      </c>
      <c r="AE64" s="56">
        <v>0.2</v>
      </c>
      <c r="AF64" s="8">
        <v>2</v>
      </c>
      <c r="AG64" s="6">
        <v>2</v>
      </c>
      <c r="AH64" s="8"/>
      <c r="AI64" s="8"/>
      <c r="AJ64" s="6">
        <v>2</v>
      </c>
    </row>
    <row r="65" spans="1:36" x14ac:dyDescent="0.3">
      <c r="A65" s="52" t="s">
        <v>174</v>
      </c>
      <c r="B65" s="51">
        <v>1</v>
      </c>
      <c r="C65" s="50">
        <v>393</v>
      </c>
      <c r="D65" s="50">
        <v>3</v>
      </c>
      <c r="E65" s="51">
        <v>1</v>
      </c>
      <c r="F65" s="51">
        <v>247</v>
      </c>
      <c r="G65" s="50">
        <v>2</v>
      </c>
      <c r="H65" s="51">
        <v>1</v>
      </c>
      <c r="I65" s="51">
        <v>68</v>
      </c>
      <c r="J65" s="50">
        <v>1</v>
      </c>
      <c r="K65" s="50"/>
      <c r="L65" s="51">
        <v>1</v>
      </c>
      <c r="M65" s="51">
        <v>1</v>
      </c>
      <c r="N65" s="51">
        <v>1</v>
      </c>
      <c r="O65" s="7">
        <v>2</v>
      </c>
      <c r="P65" s="6">
        <v>1</v>
      </c>
      <c r="Q65" s="6">
        <v>4</v>
      </c>
      <c r="R65" s="8">
        <v>1</v>
      </c>
      <c r="S65" s="8">
        <v>4</v>
      </c>
      <c r="T65" s="8">
        <v>1</v>
      </c>
      <c r="U65" s="8">
        <v>4</v>
      </c>
      <c r="V65">
        <v>1</v>
      </c>
      <c r="W65" s="6">
        <v>1</v>
      </c>
      <c r="X65" s="6">
        <v>10</v>
      </c>
      <c r="Y65" s="6">
        <v>68</v>
      </c>
      <c r="Z65" s="6">
        <v>8.4</v>
      </c>
      <c r="AA65" s="6">
        <v>147</v>
      </c>
      <c r="AB65" s="6">
        <v>0</v>
      </c>
      <c r="AC65" s="56">
        <v>0.64</v>
      </c>
      <c r="AD65" s="8">
        <v>2</v>
      </c>
      <c r="AE65" s="56">
        <v>-2.46</v>
      </c>
      <c r="AF65" s="8">
        <v>1</v>
      </c>
      <c r="AG65" s="6">
        <v>1</v>
      </c>
      <c r="AH65" s="6">
        <v>2</v>
      </c>
      <c r="AI65" s="6">
        <v>2</v>
      </c>
      <c r="AJ65" s="6">
        <v>2</v>
      </c>
    </row>
    <row r="66" spans="1:36" x14ac:dyDescent="0.3">
      <c r="A66" s="52" t="s">
        <v>176</v>
      </c>
      <c r="B66" s="51">
        <v>2</v>
      </c>
      <c r="D66" s="50"/>
      <c r="E66" s="51">
        <v>2</v>
      </c>
      <c r="F66" s="51"/>
      <c r="G66" s="50"/>
      <c r="H66" s="51">
        <v>1</v>
      </c>
      <c r="I66" s="51">
        <v>919</v>
      </c>
      <c r="J66" s="50">
        <v>3</v>
      </c>
      <c r="K66" s="50"/>
      <c r="L66" s="51">
        <v>2</v>
      </c>
      <c r="M66" s="51">
        <v>2</v>
      </c>
      <c r="N66" s="51">
        <v>1</v>
      </c>
      <c r="O66" s="7">
        <v>2</v>
      </c>
      <c r="P66" s="6">
        <v>2</v>
      </c>
      <c r="Q66" s="6"/>
      <c r="R66" s="8">
        <v>2</v>
      </c>
      <c r="S66" s="8"/>
      <c r="T66" s="8">
        <v>2</v>
      </c>
      <c r="U66" s="8"/>
      <c r="V66">
        <v>2</v>
      </c>
      <c r="W66" s="6">
        <v>2</v>
      </c>
      <c r="X66" s="6">
        <v>8</v>
      </c>
      <c r="Y66" s="6">
        <v>64.8</v>
      </c>
      <c r="Z66" s="6">
        <v>6.9</v>
      </c>
      <c r="AA66" s="6">
        <v>138</v>
      </c>
      <c r="AB66" s="6">
        <v>0</v>
      </c>
      <c r="AC66" s="56">
        <v>-0.21</v>
      </c>
      <c r="AD66" s="8">
        <v>2</v>
      </c>
      <c r="AE66" s="56">
        <v>-1.68</v>
      </c>
      <c r="AF66" s="8">
        <v>2</v>
      </c>
      <c r="AG66" s="6">
        <v>2</v>
      </c>
      <c r="AH66" s="8"/>
      <c r="AI66" s="8"/>
      <c r="AJ66" s="6">
        <v>2</v>
      </c>
    </row>
    <row r="67" spans="1:36" x14ac:dyDescent="0.3">
      <c r="A67" s="52" t="s">
        <v>178</v>
      </c>
      <c r="B67" s="51">
        <v>1</v>
      </c>
      <c r="C67" s="50">
        <v>650</v>
      </c>
      <c r="D67" s="50">
        <v>3</v>
      </c>
      <c r="E67" s="51">
        <v>1</v>
      </c>
      <c r="F67" s="51">
        <v>457</v>
      </c>
      <c r="G67" s="50">
        <v>3</v>
      </c>
      <c r="H67" s="51">
        <v>2</v>
      </c>
      <c r="I67" s="51"/>
      <c r="J67" s="50"/>
      <c r="K67" s="50"/>
      <c r="L67" s="51">
        <v>1</v>
      </c>
      <c r="M67" s="51">
        <v>1</v>
      </c>
      <c r="N67" s="51">
        <v>2</v>
      </c>
      <c r="O67" s="7">
        <v>2</v>
      </c>
      <c r="P67" s="6">
        <v>1</v>
      </c>
      <c r="Q67" s="6">
        <v>4</v>
      </c>
      <c r="R67" s="8">
        <v>2</v>
      </c>
      <c r="S67" s="8"/>
      <c r="T67" s="8">
        <v>2</v>
      </c>
      <c r="U67" s="8"/>
      <c r="V67">
        <v>2</v>
      </c>
      <c r="W67" s="6">
        <v>1</v>
      </c>
      <c r="X67" s="6">
        <v>12</v>
      </c>
      <c r="Y67" s="6">
        <v>69.5</v>
      </c>
      <c r="Z67" s="6">
        <v>6.86</v>
      </c>
      <c r="AA67" s="6">
        <v>121</v>
      </c>
      <c r="AB67" s="6">
        <v>-2</v>
      </c>
      <c r="AC67" s="56">
        <v>-2.41</v>
      </c>
      <c r="AD67" s="8">
        <v>1</v>
      </c>
      <c r="AE67" s="56">
        <v>-2.64</v>
      </c>
      <c r="AF67" s="8">
        <v>1</v>
      </c>
      <c r="AG67" s="6">
        <v>1</v>
      </c>
      <c r="AH67" s="6">
        <v>3</v>
      </c>
      <c r="AI67" s="6">
        <v>2</v>
      </c>
      <c r="AJ67" s="6">
        <v>2</v>
      </c>
    </row>
    <row r="68" spans="1:36" x14ac:dyDescent="0.3">
      <c r="A68" s="52" t="s">
        <v>180</v>
      </c>
      <c r="B68" s="51">
        <v>1</v>
      </c>
      <c r="C68" s="50">
        <v>149</v>
      </c>
      <c r="D68" s="50">
        <v>2</v>
      </c>
      <c r="E68" s="51">
        <v>1</v>
      </c>
      <c r="F68" s="51">
        <v>43</v>
      </c>
      <c r="G68" s="50">
        <v>1</v>
      </c>
      <c r="H68" s="51">
        <v>2</v>
      </c>
      <c r="I68" s="51"/>
      <c r="J68" s="50"/>
      <c r="K68" s="50"/>
      <c r="L68" s="51">
        <v>1</v>
      </c>
      <c r="M68" s="51">
        <v>1</v>
      </c>
      <c r="N68" s="51">
        <v>2</v>
      </c>
      <c r="O68" s="7">
        <v>2</v>
      </c>
      <c r="P68" s="6">
        <v>1</v>
      </c>
      <c r="Q68" s="6">
        <v>4</v>
      </c>
      <c r="R68" s="8">
        <v>1</v>
      </c>
      <c r="S68" s="8">
        <v>4</v>
      </c>
      <c r="T68" s="8">
        <v>1</v>
      </c>
      <c r="U68" s="8">
        <v>4</v>
      </c>
      <c r="V68">
        <v>1</v>
      </c>
      <c r="W68" s="6">
        <v>2</v>
      </c>
      <c r="X68" s="6">
        <v>10</v>
      </c>
      <c r="Y68" s="6">
        <v>65</v>
      </c>
      <c r="Z68" s="6">
        <v>7.5</v>
      </c>
      <c r="AA68" s="6">
        <v>143</v>
      </c>
      <c r="AB68" s="6">
        <v>0</v>
      </c>
      <c r="AC68" s="56">
        <v>0.62</v>
      </c>
      <c r="AD68" s="8">
        <v>2</v>
      </c>
      <c r="AE68" s="56">
        <v>-2.76</v>
      </c>
      <c r="AF68" s="8">
        <v>1</v>
      </c>
      <c r="AG68" s="6">
        <v>1</v>
      </c>
      <c r="AH68" s="6">
        <v>3</v>
      </c>
      <c r="AI68" s="6">
        <v>1</v>
      </c>
      <c r="AJ68" s="6">
        <v>2</v>
      </c>
    </row>
    <row r="69" spans="1:36" x14ac:dyDescent="0.3">
      <c r="A69" s="52" t="s">
        <v>181</v>
      </c>
      <c r="B69" s="51">
        <v>2</v>
      </c>
      <c r="D69" s="50"/>
      <c r="E69" s="51">
        <v>2</v>
      </c>
      <c r="F69" s="51"/>
      <c r="G69" s="50"/>
      <c r="H69" s="51">
        <v>2</v>
      </c>
      <c r="I69" s="51"/>
      <c r="J69" s="50"/>
      <c r="K69" s="50"/>
      <c r="L69" s="51">
        <v>2</v>
      </c>
      <c r="M69" s="51">
        <v>2</v>
      </c>
      <c r="N69" s="51">
        <v>2</v>
      </c>
      <c r="O69" s="7">
        <v>1</v>
      </c>
      <c r="P69" s="6">
        <v>2</v>
      </c>
      <c r="Q69" s="6"/>
      <c r="R69" s="8">
        <v>2</v>
      </c>
      <c r="S69" s="8"/>
      <c r="T69" s="8">
        <v>2</v>
      </c>
      <c r="U69" s="8"/>
      <c r="V69">
        <v>2</v>
      </c>
      <c r="W69" s="6">
        <v>2</v>
      </c>
      <c r="X69" s="6">
        <v>11</v>
      </c>
      <c r="Y69" s="6">
        <v>74</v>
      </c>
      <c r="Z69" s="6">
        <v>7.5</v>
      </c>
      <c r="AA69" s="6">
        <v>118</v>
      </c>
      <c r="AB69" s="6">
        <v>-2</v>
      </c>
      <c r="AC69" s="56">
        <v>-2.04</v>
      </c>
      <c r="AD69" s="8">
        <v>1</v>
      </c>
      <c r="AE69" s="56">
        <v>0.09</v>
      </c>
      <c r="AF69" s="8">
        <v>2</v>
      </c>
      <c r="AG69" s="6">
        <v>2</v>
      </c>
      <c r="AH69" s="8"/>
      <c r="AI69" s="8"/>
      <c r="AJ69" s="6">
        <v>2</v>
      </c>
    </row>
    <row r="70" spans="1:36" x14ac:dyDescent="0.3">
      <c r="A70" s="52" t="s">
        <v>183</v>
      </c>
      <c r="B70" s="51">
        <v>1</v>
      </c>
      <c r="C70" s="50">
        <v>820</v>
      </c>
      <c r="D70" s="50">
        <v>3</v>
      </c>
      <c r="E70" s="51">
        <v>1</v>
      </c>
      <c r="F70" s="51">
        <v>442</v>
      </c>
      <c r="G70" s="50">
        <v>3</v>
      </c>
      <c r="H70" s="51">
        <v>2</v>
      </c>
      <c r="I70" s="51"/>
      <c r="J70" s="50"/>
      <c r="K70" s="50"/>
      <c r="L70" s="51">
        <v>1</v>
      </c>
      <c r="M70" s="51">
        <v>1</v>
      </c>
      <c r="N70" s="51">
        <v>2</v>
      </c>
      <c r="O70" s="7">
        <v>2</v>
      </c>
      <c r="P70" s="6">
        <v>1</v>
      </c>
      <c r="Q70" s="6">
        <v>3</v>
      </c>
      <c r="R70" s="8">
        <v>2</v>
      </c>
      <c r="S70" s="8"/>
      <c r="T70" s="8">
        <v>2</v>
      </c>
      <c r="U70" s="8"/>
      <c r="V70">
        <v>2</v>
      </c>
      <c r="W70" s="6">
        <v>2</v>
      </c>
      <c r="X70" s="6">
        <v>10</v>
      </c>
      <c r="Y70" s="6">
        <v>68.5</v>
      </c>
      <c r="Z70" s="6">
        <v>7.3</v>
      </c>
      <c r="AA70" s="6">
        <v>133</v>
      </c>
      <c r="AB70" s="6">
        <v>0</v>
      </c>
      <c r="AC70" s="56">
        <v>-0.81</v>
      </c>
      <c r="AD70" s="8">
        <v>2</v>
      </c>
      <c r="AE70" s="56">
        <v>-1.22</v>
      </c>
      <c r="AF70" s="8">
        <v>2</v>
      </c>
      <c r="AG70" s="6">
        <v>1</v>
      </c>
      <c r="AH70" s="6">
        <v>3</v>
      </c>
      <c r="AI70" s="6">
        <v>2</v>
      </c>
      <c r="AJ70" s="6">
        <v>1</v>
      </c>
    </row>
    <row r="71" spans="1:36" x14ac:dyDescent="0.3">
      <c r="A71" s="52" t="s">
        <v>185</v>
      </c>
      <c r="B71" s="51">
        <v>2</v>
      </c>
      <c r="D71" s="50"/>
      <c r="E71" s="51">
        <v>1</v>
      </c>
      <c r="F71" s="51">
        <v>115</v>
      </c>
      <c r="G71" s="50">
        <v>2</v>
      </c>
      <c r="H71" s="51">
        <v>1</v>
      </c>
      <c r="I71" s="51">
        <v>233</v>
      </c>
      <c r="J71" s="50">
        <v>2</v>
      </c>
      <c r="K71" s="50"/>
      <c r="L71" s="51">
        <v>2</v>
      </c>
      <c r="M71" s="51">
        <v>1</v>
      </c>
      <c r="N71" s="51">
        <v>1</v>
      </c>
      <c r="O71" s="7">
        <v>2</v>
      </c>
      <c r="P71" s="6">
        <v>2</v>
      </c>
      <c r="Q71" s="6"/>
      <c r="R71" s="8">
        <v>2</v>
      </c>
      <c r="S71" s="8"/>
      <c r="T71" s="8">
        <v>2</v>
      </c>
      <c r="U71" s="8"/>
      <c r="V71">
        <v>2</v>
      </c>
      <c r="W71" s="6">
        <v>2</v>
      </c>
      <c r="X71" s="6">
        <v>12</v>
      </c>
      <c r="Y71" s="6">
        <v>75</v>
      </c>
      <c r="Z71" s="6">
        <v>9.8000000000000007</v>
      </c>
      <c r="AA71" s="6">
        <v>151</v>
      </c>
      <c r="AB71" s="6">
        <v>0</v>
      </c>
      <c r="AC71" s="56">
        <v>0.75</v>
      </c>
      <c r="AD71" s="8">
        <v>2</v>
      </c>
      <c r="AE71" s="56">
        <v>0.32</v>
      </c>
      <c r="AF71" s="8">
        <v>2</v>
      </c>
      <c r="AG71" s="6">
        <v>2</v>
      </c>
      <c r="AH71" s="8"/>
      <c r="AI71" s="8"/>
      <c r="AJ71" s="6">
        <v>2</v>
      </c>
    </row>
    <row r="72" spans="1:36" x14ac:dyDescent="0.3">
      <c r="A72" s="52" t="s">
        <v>187</v>
      </c>
      <c r="B72" s="51">
        <v>1</v>
      </c>
      <c r="C72" s="50">
        <v>807</v>
      </c>
      <c r="D72" s="50">
        <v>3</v>
      </c>
      <c r="E72" s="51">
        <v>1</v>
      </c>
      <c r="F72" s="51">
        <v>673</v>
      </c>
      <c r="G72" s="50">
        <v>3</v>
      </c>
      <c r="H72" s="51">
        <v>2</v>
      </c>
      <c r="I72" s="51"/>
      <c r="J72" s="50"/>
      <c r="K72" s="50"/>
      <c r="L72" s="51">
        <v>1</v>
      </c>
      <c r="M72" s="51">
        <v>1</v>
      </c>
      <c r="N72" s="51">
        <v>2</v>
      </c>
      <c r="O72" s="7">
        <v>2</v>
      </c>
      <c r="P72" s="6">
        <v>2</v>
      </c>
      <c r="Q72" s="6"/>
      <c r="R72" s="8">
        <v>2</v>
      </c>
      <c r="S72" s="8"/>
      <c r="T72" s="8">
        <v>2</v>
      </c>
      <c r="U72" s="8"/>
      <c r="V72">
        <v>2</v>
      </c>
      <c r="W72" s="6">
        <v>2</v>
      </c>
      <c r="X72" s="6">
        <v>9</v>
      </c>
      <c r="Y72" s="6">
        <v>65</v>
      </c>
      <c r="Z72" s="6">
        <v>6.4</v>
      </c>
      <c r="AA72" s="6">
        <v>126</v>
      </c>
      <c r="AB72" s="6">
        <v>-1</v>
      </c>
      <c r="AC72" s="56">
        <v>-1.1299999999999999</v>
      </c>
      <c r="AD72" s="8">
        <v>2</v>
      </c>
      <c r="AE72" s="56">
        <v>-2.15</v>
      </c>
      <c r="AF72" s="8">
        <v>1</v>
      </c>
      <c r="AG72" s="6">
        <v>2</v>
      </c>
      <c r="AH72" s="8"/>
      <c r="AI72" s="8"/>
      <c r="AJ72" s="6">
        <v>2</v>
      </c>
    </row>
    <row r="73" spans="1:36" x14ac:dyDescent="0.3">
      <c r="A73" s="52" t="s">
        <v>188</v>
      </c>
      <c r="B73" s="51">
        <v>1</v>
      </c>
      <c r="C73" s="50">
        <v>397</v>
      </c>
      <c r="D73" s="50">
        <v>3</v>
      </c>
      <c r="E73" s="51">
        <v>1</v>
      </c>
      <c r="F73" s="51">
        <v>357</v>
      </c>
      <c r="G73" s="50">
        <v>3</v>
      </c>
      <c r="H73" s="51">
        <v>1</v>
      </c>
      <c r="I73" s="51">
        <v>398</v>
      </c>
      <c r="J73" s="50">
        <v>3</v>
      </c>
      <c r="K73" s="50"/>
      <c r="L73" s="51">
        <v>1</v>
      </c>
      <c r="M73" s="51">
        <v>1</v>
      </c>
      <c r="N73" s="51">
        <v>1</v>
      </c>
      <c r="O73" s="7">
        <v>2</v>
      </c>
      <c r="P73" s="6">
        <v>1</v>
      </c>
      <c r="Q73" s="6">
        <v>2</v>
      </c>
      <c r="R73" s="8">
        <v>2</v>
      </c>
      <c r="S73" s="8"/>
      <c r="T73" s="8">
        <v>2</v>
      </c>
      <c r="U73" s="8"/>
      <c r="V73">
        <v>2</v>
      </c>
      <c r="W73" s="6">
        <v>2</v>
      </c>
      <c r="X73" s="6">
        <v>11</v>
      </c>
      <c r="Y73" s="6">
        <v>67.5</v>
      </c>
      <c r="Z73" s="6">
        <v>7.2</v>
      </c>
      <c r="AA73" s="6">
        <v>136</v>
      </c>
      <c r="AB73" s="6">
        <v>0</v>
      </c>
      <c r="AC73" s="56">
        <v>-0.66</v>
      </c>
      <c r="AD73" s="8">
        <v>2</v>
      </c>
      <c r="AE73" s="56">
        <v>-2.11</v>
      </c>
      <c r="AF73" s="8">
        <v>1</v>
      </c>
      <c r="AG73" s="6">
        <v>1</v>
      </c>
      <c r="AH73" s="6">
        <v>3</v>
      </c>
      <c r="AI73" s="6">
        <v>2</v>
      </c>
      <c r="AJ73" s="6">
        <v>1</v>
      </c>
    </row>
    <row r="74" spans="1:36" x14ac:dyDescent="0.3">
      <c r="A74" s="52" t="s">
        <v>190</v>
      </c>
      <c r="B74" s="51">
        <v>1</v>
      </c>
      <c r="C74" s="50">
        <v>130</v>
      </c>
      <c r="D74" s="50">
        <v>2</v>
      </c>
      <c r="E74" s="51">
        <v>2</v>
      </c>
      <c r="F74" s="51"/>
      <c r="G74" s="50"/>
      <c r="H74" s="51">
        <v>2</v>
      </c>
      <c r="I74" s="51"/>
      <c r="J74" s="50"/>
      <c r="K74" s="50"/>
      <c r="L74" s="51">
        <v>1</v>
      </c>
      <c r="M74" s="51">
        <v>2</v>
      </c>
      <c r="N74" s="51">
        <v>2</v>
      </c>
      <c r="O74" s="7">
        <v>1</v>
      </c>
      <c r="P74" s="6">
        <v>2</v>
      </c>
      <c r="Q74" s="6"/>
      <c r="R74" s="8">
        <v>2</v>
      </c>
      <c r="S74" s="8"/>
      <c r="T74" s="8">
        <v>2</v>
      </c>
      <c r="U74" s="8"/>
      <c r="V74">
        <v>2</v>
      </c>
      <c r="W74" s="6">
        <v>2</v>
      </c>
      <c r="X74" s="6">
        <v>10</v>
      </c>
      <c r="Y74" s="6">
        <v>66.5</v>
      </c>
      <c r="Z74" s="6">
        <v>6.4</v>
      </c>
      <c r="AA74" s="6">
        <v>126</v>
      </c>
      <c r="AB74" s="6">
        <v>-1</v>
      </c>
      <c r="AC74" s="56">
        <v>-1.67</v>
      </c>
      <c r="AD74" s="8">
        <v>2</v>
      </c>
      <c r="AE74" s="56">
        <v>-2.0299999999999998</v>
      </c>
      <c r="AF74" s="8">
        <v>1</v>
      </c>
      <c r="AG74" s="6">
        <v>2</v>
      </c>
      <c r="AH74" s="8"/>
      <c r="AI74" s="8"/>
      <c r="AJ74" s="6">
        <v>2</v>
      </c>
    </row>
    <row r="75" spans="1:36" x14ac:dyDescent="0.3">
      <c r="A75" s="52" t="s">
        <v>192</v>
      </c>
      <c r="B75" s="51">
        <v>1</v>
      </c>
      <c r="C75" s="50">
        <v>165</v>
      </c>
      <c r="D75" s="50">
        <v>2</v>
      </c>
      <c r="E75" s="51">
        <v>2</v>
      </c>
      <c r="F75" s="51"/>
      <c r="G75" s="50"/>
      <c r="H75" s="51">
        <v>2</v>
      </c>
      <c r="I75" s="51"/>
      <c r="J75" s="50"/>
      <c r="K75" s="50"/>
      <c r="L75" s="51">
        <v>1</v>
      </c>
      <c r="M75" s="51">
        <v>2</v>
      </c>
      <c r="N75" s="51">
        <v>2</v>
      </c>
      <c r="O75" s="7">
        <v>1</v>
      </c>
      <c r="P75" s="6">
        <v>1</v>
      </c>
      <c r="Q75" s="6">
        <v>3</v>
      </c>
      <c r="R75" s="8">
        <v>1</v>
      </c>
      <c r="S75" s="8">
        <v>4</v>
      </c>
      <c r="T75" s="8">
        <v>1</v>
      </c>
      <c r="U75" s="8">
        <v>3</v>
      </c>
      <c r="V75">
        <v>1</v>
      </c>
      <c r="W75" s="6">
        <v>1</v>
      </c>
      <c r="X75" s="6">
        <v>10</v>
      </c>
      <c r="Y75" s="6">
        <v>73.5</v>
      </c>
      <c r="Z75" s="6">
        <v>9.1999999999999993</v>
      </c>
      <c r="AA75" s="6">
        <v>147</v>
      </c>
      <c r="AB75" s="6">
        <v>0</v>
      </c>
      <c r="AC75" s="56">
        <v>0.01</v>
      </c>
      <c r="AD75" s="8">
        <v>2</v>
      </c>
      <c r="AE75" s="56">
        <v>-0.06</v>
      </c>
      <c r="AF75" s="8">
        <v>2</v>
      </c>
      <c r="AG75" s="6">
        <v>1</v>
      </c>
      <c r="AH75" s="6">
        <v>3</v>
      </c>
      <c r="AI75" s="6">
        <v>2</v>
      </c>
      <c r="AJ75" s="6">
        <v>2</v>
      </c>
    </row>
    <row r="76" spans="1:36" x14ac:dyDescent="0.3">
      <c r="A76" s="52" t="s">
        <v>193</v>
      </c>
      <c r="B76" s="51">
        <v>2</v>
      </c>
      <c r="D76" s="50"/>
      <c r="E76" s="51">
        <v>2</v>
      </c>
      <c r="F76" s="51"/>
      <c r="G76" s="50"/>
      <c r="H76" s="51">
        <v>2</v>
      </c>
      <c r="I76" s="51"/>
      <c r="J76" s="50"/>
      <c r="K76" s="50"/>
      <c r="L76" s="51">
        <v>2</v>
      </c>
      <c r="M76" s="51">
        <v>2</v>
      </c>
      <c r="N76" s="51">
        <v>2</v>
      </c>
      <c r="O76" s="7">
        <v>1</v>
      </c>
      <c r="P76" s="6">
        <v>1</v>
      </c>
      <c r="Q76" s="6">
        <v>3</v>
      </c>
      <c r="R76" s="8">
        <v>2</v>
      </c>
      <c r="S76" s="8"/>
      <c r="T76" s="8">
        <v>1</v>
      </c>
      <c r="U76" s="8">
        <v>3</v>
      </c>
      <c r="V76">
        <v>1</v>
      </c>
      <c r="W76" s="6">
        <v>2</v>
      </c>
      <c r="X76" s="6">
        <v>7</v>
      </c>
      <c r="Y76" s="6">
        <v>65.5</v>
      </c>
      <c r="Z76" s="6">
        <v>7.75</v>
      </c>
      <c r="AA76" s="6">
        <v>138</v>
      </c>
      <c r="AB76" s="6">
        <v>0</v>
      </c>
      <c r="AC76" s="56">
        <v>0.08</v>
      </c>
      <c r="AD76" s="8">
        <v>2</v>
      </c>
      <c r="AE76" s="56">
        <v>-0.93</v>
      </c>
      <c r="AF76" s="8">
        <v>2</v>
      </c>
      <c r="AG76" s="6">
        <v>1</v>
      </c>
      <c r="AH76" s="6">
        <v>3</v>
      </c>
      <c r="AI76" s="6">
        <v>1</v>
      </c>
      <c r="AJ76" s="6">
        <v>2</v>
      </c>
    </row>
    <row r="77" spans="1:36" x14ac:dyDescent="0.3">
      <c r="A77" s="52" t="s">
        <v>194</v>
      </c>
      <c r="B77" s="51">
        <v>1</v>
      </c>
      <c r="C77" s="50">
        <v>444</v>
      </c>
      <c r="D77" s="50">
        <v>3</v>
      </c>
      <c r="E77" s="51">
        <v>2</v>
      </c>
      <c r="F77" s="51"/>
      <c r="G77" s="50"/>
      <c r="H77" s="51">
        <v>2</v>
      </c>
      <c r="I77" s="51"/>
      <c r="J77" s="50"/>
      <c r="K77" s="50"/>
      <c r="L77" s="51">
        <v>1</v>
      </c>
      <c r="M77" s="51">
        <v>2</v>
      </c>
      <c r="N77" s="51">
        <v>2</v>
      </c>
      <c r="O77" s="7">
        <v>1</v>
      </c>
      <c r="P77" s="8">
        <v>1</v>
      </c>
      <c r="Q77" s="8">
        <v>3</v>
      </c>
      <c r="R77" s="8">
        <v>1</v>
      </c>
      <c r="S77" s="8">
        <v>2</v>
      </c>
      <c r="T77" s="8">
        <v>2</v>
      </c>
      <c r="U77" s="8"/>
      <c r="V77">
        <v>1</v>
      </c>
      <c r="W77" s="8">
        <v>2</v>
      </c>
      <c r="X77" s="8">
        <v>10</v>
      </c>
      <c r="Y77" s="8">
        <v>72</v>
      </c>
      <c r="Z77" s="8">
        <v>8.65</v>
      </c>
      <c r="AA77" s="8">
        <v>140</v>
      </c>
      <c r="AB77" s="8">
        <v>0</v>
      </c>
      <c r="AC77" s="56">
        <v>0.11</v>
      </c>
      <c r="AD77" s="8">
        <v>2</v>
      </c>
      <c r="AE77" s="56">
        <v>0.2</v>
      </c>
      <c r="AF77" s="8">
        <v>2</v>
      </c>
      <c r="AG77" s="8">
        <v>1</v>
      </c>
      <c r="AH77" s="8">
        <v>3</v>
      </c>
      <c r="AI77" s="8">
        <v>2</v>
      </c>
      <c r="AJ77" s="6">
        <v>2</v>
      </c>
    </row>
    <row r="78" spans="1:36" x14ac:dyDescent="0.3">
      <c r="A78" s="52" t="s">
        <v>196</v>
      </c>
      <c r="B78" s="51">
        <v>2</v>
      </c>
      <c r="D78" s="50"/>
      <c r="E78" s="51">
        <v>2</v>
      </c>
      <c r="F78" s="51"/>
      <c r="G78" s="50"/>
      <c r="H78" s="51">
        <v>2</v>
      </c>
      <c r="I78" s="51"/>
      <c r="J78" s="50"/>
      <c r="K78" s="50"/>
      <c r="L78" s="51">
        <v>2</v>
      </c>
      <c r="M78" s="51">
        <v>2</v>
      </c>
      <c r="N78" s="51">
        <v>2</v>
      </c>
      <c r="O78" s="7">
        <v>1</v>
      </c>
      <c r="P78" s="8">
        <v>2</v>
      </c>
      <c r="Q78" s="8"/>
      <c r="R78" s="8">
        <v>1</v>
      </c>
      <c r="S78" s="8">
        <v>4</v>
      </c>
      <c r="T78" s="8">
        <v>1</v>
      </c>
      <c r="U78" s="8">
        <v>4</v>
      </c>
      <c r="V78">
        <v>1</v>
      </c>
      <c r="W78" s="8">
        <v>1</v>
      </c>
      <c r="X78" s="8">
        <v>9</v>
      </c>
      <c r="Y78" s="8">
        <v>71</v>
      </c>
      <c r="Z78" s="8">
        <v>8.35</v>
      </c>
      <c r="AA78" s="8">
        <v>141</v>
      </c>
      <c r="AB78" s="8">
        <v>0</v>
      </c>
      <c r="AC78" s="56">
        <v>-0.43</v>
      </c>
      <c r="AD78" s="8">
        <v>2</v>
      </c>
      <c r="AE78" s="56">
        <v>-0.55000000000000004</v>
      </c>
      <c r="AF78" s="8">
        <v>2</v>
      </c>
      <c r="AG78" s="8">
        <v>2</v>
      </c>
      <c r="AH78" s="8"/>
      <c r="AI78" s="8"/>
      <c r="AJ78" s="6">
        <v>2</v>
      </c>
    </row>
    <row r="79" spans="1:36" x14ac:dyDescent="0.3">
      <c r="A79" s="52" t="s">
        <v>198</v>
      </c>
      <c r="B79" s="51">
        <v>1</v>
      </c>
      <c r="C79" s="50">
        <v>294</v>
      </c>
      <c r="D79" s="50">
        <v>3</v>
      </c>
      <c r="E79" s="51">
        <v>1</v>
      </c>
      <c r="F79" s="51">
        <v>273</v>
      </c>
      <c r="G79" s="50">
        <v>3</v>
      </c>
      <c r="H79" s="51">
        <v>2</v>
      </c>
      <c r="I79" s="51"/>
      <c r="J79" s="50"/>
      <c r="K79" s="50"/>
      <c r="L79" s="51">
        <v>1</v>
      </c>
      <c r="M79" s="51">
        <v>1</v>
      </c>
      <c r="N79" s="51">
        <v>2</v>
      </c>
      <c r="O79" s="7">
        <v>2</v>
      </c>
      <c r="P79" s="8">
        <v>1</v>
      </c>
      <c r="Q79" s="8">
        <v>2</v>
      </c>
      <c r="R79" s="8">
        <v>2</v>
      </c>
      <c r="T79" s="8">
        <v>2</v>
      </c>
      <c r="U79" s="8"/>
      <c r="V79">
        <v>2</v>
      </c>
      <c r="W79" s="8">
        <v>1</v>
      </c>
      <c r="X79" s="8">
        <v>12</v>
      </c>
      <c r="Y79" s="8">
        <v>76</v>
      </c>
      <c r="Z79" s="8">
        <v>9.6</v>
      </c>
      <c r="AA79" s="8">
        <v>147</v>
      </c>
      <c r="AB79" s="8">
        <v>0</v>
      </c>
      <c r="AC79" s="56">
        <v>-0.13</v>
      </c>
      <c r="AD79" s="8">
        <v>2</v>
      </c>
      <c r="AE79" s="56">
        <v>0.09</v>
      </c>
      <c r="AF79" s="8">
        <v>2</v>
      </c>
      <c r="AG79" s="8">
        <v>1</v>
      </c>
      <c r="AH79" s="8">
        <v>3</v>
      </c>
      <c r="AI79" s="8">
        <v>2</v>
      </c>
      <c r="AJ79" s="6">
        <v>2</v>
      </c>
    </row>
    <row r="80" spans="1:36" x14ac:dyDescent="0.3">
      <c r="A80" s="52" t="s">
        <v>200</v>
      </c>
      <c r="B80" s="51">
        <v>1</v>
      </c>
      <c r="C80" s="50">
        <v>381</v>
      </c>
      <c r="D80" s="50">
        <v>3</v>
      </c>
      <c r="E80" s="51">
        <v>1</v>
      </c>
      <c r="F80" s="51">
        <v>143</v>
      </c>
      <c r="G80" s="50">
        <v>2</v>
      </c>
      <c r="H80" s="51">
        <v>2</v>
      </c>
      <c r="I80" s="51"/>
      <c r="J80" s="50"/>
      <c r="K80" s="50"/>
      <c r="L80" s="51">
        <v>1</v>
      </c>
      <c r="M80" s="51">
        <v>1</v>
      </c>
      <c r="N80" s="51">
        <v>2</v>
      </c>
      <c r="O80" s="7">
        <v>2</v>
      </c>
      <c r="P80" s="8">
        <v>1</v>
      </c>
      <c r="Q80" s="8">
        <v>4</v>
      </c>
      <c r="R80" s="8">
        <v>2</v>
      </c>
      <c r="T80" s="8">
        <v>2</v>
      </c>
      <c r="U80" s="8"/>
      <c r="V80">
        <v>2</v>
      </c>
      <c r="W80" s="8">
        <v>2</v>
      </c>
      <c r="X80" s="8">
        <v>17</v>
      </c>
      <c r="Y80" s="8">
        <v>74.8</v>
      </c>
      <c r="Z80" s="8">
        <v>8.5</v>
      </c>
      <c r="AA80" s="8">
        <v>136</v>
      </c>
      <c r="AB80" s="8">
        <v>0</v>
      </c>
      <c r="AC80" s="56">
        <v>-0.78</v>
      </c>
      <c r="AD80" s="8">
        <v>2</v>
      </c>
      <c r="AE80" s="56">
        <v>-2.0299999999999998</v>
      </c>
      <c r="AF80" s="8">
        <v>1</v>
      </c>
      <c r="AG80" s="8">
        <v>1</v>
      </c>
      <c r="AH80" s="8">
        <v>3</v>
      </c>
      <c r="AI80" s="8">
        <v>2</v>
      </c>
      <c r="AJ80" s="6">
        <v>1</v>
      </c>
    </row>
    <row r="81" spans="1:36" x14ac:dyDescent="0.3">
      <c r="A81" s="52" t="s">
        <v>202</v>
      </c>
      <c r="B81" s="51">
        <v>2</v>
      </c>
      <c r="D81" s="50"/>
      <c r="E81" s="51">
        <v>2</v>
      </c>
      <c r="F81" s="51"/>
      <c r="G81" s="50"/>
      <c r="H81" s="51">
        <v>1</v>
      </c>
      <c r="I81" s="51">
        <v>399</v>
      </c>
      <c r="J81" s="50">
        <v>3</v>
      </c>
      <c r="K81" s="50"/>
      <c r="L81" s="51">
        <v>2</v>
      </c>
      <c r="M81" s="51">
        <v>2</v>
      </c>
      <c r="N81" s="51">
        <v>1</v>
      </c>
      <c r="O81" s="7">
        <v>2</v>
      </c>
      <c r="P81" s="8">
        <v>2</v>
      </c>
      <c r="Q81" s="8"/>
      <c r="R81" s="8">
        <v>2</v>
      </c>
      <c r="T81" s="8">
        <v>2</v>
      </c>
      <c r="U81" s="8"/>
      <c r="V81">
        <v>2</v>
      </c>
      <c r="W81" s="8">
        <v>1</v>
      </c>
      <c r="X81" s="8">
        <v>12</v>
      </c>
      <c r="Y81" s="8">
        <v>77</v>
      </c>
      <c r="Z81" s="8">
        <v>8.4</v>
      </c>
      <c r="AA81" s="8">
        <v>124</v>
      </c>
      <c r="AB81" s="8">
        <v>-2</v>
      </c>
      <c r="AC81" s="56">
        <v>-2.0299999999999998</v>
      </c>
      <c r="AD81" s="8">
        <v>1</v>
      </c>
      <c r="AE81" s="56">
        <v>0.28000000000000003</v>
      </c>
      <c r="AF81" s="8">
        <v>2</v>
      </c>
      <c r="AG81" s="8">
        <v>2</v>
      </c>
      <c r="AH81" s="8"/>
      <c r="AI81" s="8"/>
      <c r="AJ81" s="6">
        <v>2</v>
      </c>
    </row>
    <row r="82" spans="1:36" x14ac:dyDescent="0.3">
      <c r="A82" s="52" t="s">
        <v>204</v>
      </c>
      <c r="B82" s="51">
        <v>2</v>
      </c>
      <c r="D82" s="50"/>
      <c r="E82" s="51">
        <v>2</v>
      </c>
      <c r="F82" s="51"/>
      <c r="G82" s="50"/>
      <c r="H82" s="51">
        <v>2</v>
      </c>
      <c r="I82" s="51"/>
      <c r="J82" s="50"/>
      <c r="K82" s="50"/>
      <c r="L82" s="51">
        <v>2</v>
      </c>
      <c r="M82" s="51">
        <v>2</v>
      </c>
      <c r="N82" s="51">
        <v>2</v>
      </c>
      <c r="O82" s="7">
        <v>1</v>
      </c>
      <c r="P82" s="8">
        <v>2</v>
      </c>
      <c r="Q82" s="8"/>
      <c r="R82" s="8">
        <v>2</v>
      </c>
      <c r="T82" s="8">
        <v>2</v>
      </c>
      <c r="U82" s="8"/>
      <c r="V82">
        <v>2</v>
      </c>
      <c r="W82" s="8">
        <v>2</v>
      </c>
      <c r="X82" s="8">
        <v>12</v>
      </c>
      <c r="Y82" s="8">
        <v>74.5</v>
      </c>
      <c r="Z82" s="8">
        <v>8.6999999999999993</v>
      </c>
      <c r="AA82" s="8">
        <v>137</v>
      </c>
      <c r="AB82" s="8">
        <v>0</v>
      </c>
      <c r="AC82" s="56">
        <v>-0.45</v>
      </c>
      <c r="AD82" s="8">
        <v>2</v>
      </c>
      <c r="AE82" s="56">
        <v>0.15</v>
      </c>
      <c r="AF82" s="8">
        <v>2</v>
      </c>
      <c r="AG82" s="8">
        <v>2</v>
      </c>
      <c r="AH82" s="8"/>
      <c r="AI82" s="8"/>
      <c r="AJ82" s="6">
        <v>2</v>
      </c>
    </row>
    <row r="83" spans="1:36" x14ac:dyDescent="0.3">
      <c r="A83" s="52" t="s">
        <v>206</v>
      </c>
      <c r="B83" s="51">
        <v>2</v>
      </c>
      <c r="D83" s="50"/>
      <c r="E83" s="51">
        <v>2</v>
      </c>
      <c r="F83" s="51"/>
      <c r="G83" s="50"/>
      <c r="H83" s="51">
        <v>1</v>
      </c>
      <c r="I83" s="51">
        <v>142</v>
      </c>
      <c r="J83" s="50">
        <v>2</v>
      </c>
      <c r="K83" s="50"/>
      <c r="L83" s="51">
        <v>2</v>
      </c>
      <c r="M83" s="51">
        <v>2</v>
      </c>
      <c r="N83" s="51">
        <v>1</v>
      </c>
      <c r="O83" s="7">
        <v>2</v>
      </c>
      <c r="P83" s="8">
        <v>2</v>
      </c>
      <c r="Q83" s="8"/>
      <c r="R83" s="8">
        <v>2</v>
      </c>
      <c r="T83" s="8">
        <v>2</v>
      </c>
      <c r="U83" s="8"/>
      <c r="V83">
        <v>2</v>
      </c>
      <c r="W83" s="8">
        <v>2</v>
      </c>
      <c r="X83" s="8">
        <v>16</v>
      </c>
      <c r="Y83" s="8">
        <v>75</v>
      </c>
      <c r="Z83" s="8">
        <v>9</v>
      </c>
      <c r="AA83" s="8">
        <v>141</v>
      </c>
      <c r="AB83" s="8">
        <v>0</v>
      </c>
      <c r="AC83" s="56">
        <v>-0.18</v>
      </c>
      <c r="AD83" s="8">
        <v>2</v>
      </c>
      <c r="AE83" s="56">
        <v>-1.38</v>
      </c>
      <c r="AF83" s="8">
        <v>2</v>
      </c>
      <c r="AG83" s="8">
        <v>2</v>
      </c>
      <c r="AH83" s="8"/>
      <c r="AI83" s="8"/>
      <c r="AJ83" s="6">
        <v>2</v>
      </c>
    </row>
    <row r="84" spans="1:36" x14ac:dyDescent="0.3">
      <c r="A84" s="52" t="s">
        <v>208</v>
      </c>
      <c r="B84" s="51">
        <v>1</v>
      </c>
      <c r="C84" s="50">
        <v>186</v>
      </c>
      <c r="D84" s="50">
        <v>2</v>
      </c>
      <c r="E84" s="51">
        <v>2</v>
      </c>
      <c r="F84" s="51"/>
      <c r="G84" s="50"/>
      <c r="H84" s="51">
        <v>2</v>
      </c>
      <c r="I84" s="51"/>
      <c r="J84" s="50"/>
      <c r="K84" s="50"/>
      <c r="L84" s="51">
        <v>1</v>
      </c>
      <c r="M84" s="51">
        <v>2</v>
      </c>
      <c r="N84" s="51">
        <v>2</v>
      </c>
      <c r="O84" s="7">
        <v>1</v>
      </c>
      <c r="P84" s="8">
        <v>2</v>
      </c>
      <c r="Q84" s="8"/>
      <c r="R84" s="8">
        <v>1</v>
      </c>
      <c r="S84" s="8">
        <v>3</v>
      </c>
      <c r="T84" s="8">
        <v>1</v>
      </c>
      <c r="U84" s="8">
        <v>3</v>
      </c>
      <c r="V84">
        <v>1</v>
      </c>
      <c r="W84" s="8">
        <v>1</v>
      </c>
      <c r="X84" s="8">
        <v>12</v>
      </c>
      <c r="Y84" s="8">
        <v>74</v>
      </c>
      <c r="Z84" s="8">
        <v>9.1999999999999993</v>
      </c>
      <c r="AA84" s="8">
        <v>144</v>
      </c>
      <c r="AB84" s="8">
        <v>0</v>
      </c>
      <c r="AC84" s="56">
        <v>-0.13</v>
      </c>
      <c r="AD84" s="8">
        <v>2</v>
      </c>
      <c r="AE84" s="56">
        <v>-1.03</v>
      </c>
      <c r="AF84" s="8">
        <v>2</v>
      </c>
      <c r="AG84" s="8">
        <v>2</v>
      </c>
      <c r="AH84" s="8"/>
      <c r="AI84" s="8"/>
      <c r="AJ84" s="6">
        <v>2</v>
      </c>
    </row>
    <row r="85" spans="1:36" x14ac:dyDescent="0.3">
      <c r="A85" s="52" t="s">
        <v>210</v>
      </c>
      <c r="B85" s="51">
        <v>1</v>
      </c>
      <c r="C85" s="50">
        <v>172</v>
      </c>
      <c r="D85" s="50">
        <v>2</v>
      </c>
      <c r="E85" s="51">
        <v>2</v>
      </c>
      <c r="F85" s="51"/>
      <c r="G85" s="50"/>
      <c r="H85" s="51">
        <v>2</v>
      </c>
      <c r="I85" s="51"/>
      <c r="J85" s="50"/>
      <c r="K85" s="50"/>
      <c r="L85" s="51">
        <v>1</v>
      </c>
      <c r="M85" s="51">
        <v>2</v>
      </c>
      <c r="N85" s="51">
        <v>2</v>
      </c>
      <c r="O85" s="7">
        <v>1</v>
      </c>
      <c r="P85" s="8">
        <v>1</v>
      </c>
      <c r="Q85" s="8">
        <v>4</v>
      </c>
      <c r="R85" s="8">
        <v>1</v>
      </c>
      <c r="S85" s="8">
        <v>4</v>
      </c>
      <c r="T85" s="8">
        <v>1</v>
      </c>
      <c r="U85" s="8">
        <v>4</v>
      </c>
      <c r="V85">
        <v>1</v>
      </c>
      <c r="W85" s="8">
        <v>1</v>
      </c>
      <c r="X85" s="8">
        <v>9</v>
      </c>
      <c r="Y85" s="8">
        <v>71</v>
      </c>
      <c r="Z85" s="8">
        <v>8.4</v>
      </c>
      <c r="AA85" s="8">
        <v>141</v>
      </c>
      <c r="AB85" s="8">
        <v>0</v>
      </c>
      <c r="AC85" s="56">
        <v>-0.35</v>
      </c>
      <c r="AD85" s="8">
        <v>2</v>
      </c>
      <c r="AE85" s="56">
        <v>-0.45</v>
      </c>
      <c r="AF85" s="8">
        <v>1</v>
      </c>
      <c r="AG85" s="8">
        <v>1</v>
      </c>
      <c r="AH85" s="8">
        <v>3</v>
      </c>
      <c r="AI85" s="8">
        <v>2</v>
      </c>
      <c r="AJ85" s="6">
        <v>1</v>
      </c>
    </row>
    <row r="86" spans="1:36" x14ac:dyDescent="0.3">
      <c r="A86" s="52" t="s">
        <v>212</v>
      </c>
      <c r="B86" s="51">
        <v>1</v>
      </c>
      <c r="C86" s="50">
        <v>49</v>
      </c>
      <c r="D86" s="50">
        <v>1</v>
      </c>
      <c r="E86" s="51">
        <v>2</v>
      </c>
      <c r="F86" s="51"/>
      <c r="G86" s="50"/>
      <c r="H86" s="51">
        <v>2</v>
      </c>
      <c r="I86" s="51"/>
      <c r="J86" s="50"/>
      <c r="K86" s="50"/>
      <c r="L86" s="51">
        <v>1</v>
      </c>
      <c r="M86" s="51">
        <v>2</v>
      </c>
      <c r="N86" s="51">
        <v>2</v>
      </c>
      <c r="O86" s="7">
        <v>1</v>
      </c>
      <c r="P86" s="8">
        <v>2</v>
      </c>
      <c r="Q86" s="8"/>
      <c r="R86" s="8">
        <v>2</v>
      </c>
      <c r="T86" s="8">
        <v>2</v>
      </c>
      <c r="U86" s="8"/>
      <c r="V86">
        <v>2</v>
      </c>
      <c r="W86" s="8">
        <v>1</v>
      </c>
      <c r="X86" s="8">
        <v>14</v>
      </c>
      <c r="Y86" s="8">
        <v>80</v>
      </c>
      <c r="Z86" s="8">
        <v>10.3</v>
      </c>
      <c r="AA86" s="8">
        <v>145</v>
      </c>
      <c r="AB86" s="8">
        <v>0</v>
      </c>
      <c r="AC86" s="56">
        <v>-0.17</v>
      </c>
      <c r="AD86" s="8">
        <v>2</v>
      </c>
      <c r="AE86" s="56">
        <v>0.37</v>
      </c>
      <c r="AF86" s="8">
        <v>2</v>
      </c>
      <c r="AG86" s="8">
        <v>2</v>
      </c>
      <c r="AH86" s="8"/>
      <c r="AI86" s="8"/>
      <c r="AJ86" s="6">
        <v>2</v>
      </c>
    </row>
    <row r="87" spans="1:36" x14ac:dyDescent="0.3">
      <c r="A87" s="52" t="s">
        <v>214</v>
      </c>
      <c r="B87" s="51">
        <v>2</v>
      </c>
      <c r="D87" s="50"/>
      <c r="E87" s="51">
        <v>2</v>
      </c>
      <c r="F87" s="51"/>
      <c r="G87" s="50"/>
      <c r="H87" s="51">
        <v>1</v>
      </c>
      <c r="I87" s="51">
        <v>74</v>
      </c>
      <c r="J87" s="50">
        <v>1</v>
      </c>
      <c r="K87" s="50"/>
      <c r="L87" s="51">
        <v>2</v>
      </c>
      <c r="M87" s="51">
        <v>2</v>
      </c>
      <c r="N87" s="51">
        <v>1</v>
      </c>
      <c r="O87" s="7">
        <v>2</v>
      </c>
      <c r="P87" s="8">
        <v>1</v>
      </c>
      <c r="Q87" s="8">
        <v>4</v>
      </c>
      <c r="R87" s="8">
        <v>2</v>
      </c>
      <c r="T87" s="8">
        <v>2</v>
      </c>
      <c r="U87" s="8"/>
      <c r="V87">
        <v>2</v>
      </c>
      <c r="W87" s="8">
        <v>2</v>
      </c>
      <c r="X87" s="8">
        <v>13</v>
      </c>
      <c r="Y87" s="8">
        <v>77</v>
      </c>
      <c r="Z87" s="8">
        <v>9.65</v>
      </c>
      <c r="AA87" s="8">
        <v>141</v>
      </c>
      <c r="AB87" s="8">
        <v>0</v>
      </c>
      <c r="AC87" s="56">
        <v>0.15</v>
      </c>
      <c r="AD87" s="8">
        <v>2</v>
      </c>
      <c r="AE87" s="56">
        <v>0.25</v>
      </c>
      <c r="AF87" s="8">
        <v>2</v>
      </c>
      <c r="AG87" s="8">
        <v>1</v>
      </c>
      <c r="AH87" s="8">
        <v>2</v>
      </c>
      <c r="AI87" s="8">
        <v>2</v>
      </c>
      <c r="AJ87" s="6">
        <v>1</v>
      </c>
    </row>
    <row r="88" spans="1:36" x14ac:dyDescent="0.3">
      <c r="A88" s="52" t="s">
        <v>215</v>
      </c>
      <c r="B88" s="51">
        <v>1</v>
      </c>
      <c r="C88" s="50">
        <v>144</v>
      </c>
      <c r="D88" s="50">
        <v>2</v>
      </c>
      <c r="E88" s="51">
        <v>2</v>
      </c>
      <c r="F88" s="51"/>
      <c r="G88" s="50"/>
      <c r="H88" s="51">
        <v>2</v>
      </c>
      <c r="I88" s="51"/>
      <c r="J88" s="50"/>
      <c r="K88" s="50"/>
      <c r="L88" s="51">
        <v>1</v>
      </c>
      <c r="M88" s="51">
        <v>2</v>
      </c>
      <c r="N88" s="51">
        <v>2</v>
      </c>
      <c r="O88" s="7">
        <v>1</v>
      </c>
      <c r="P88" s="8">
        <v>2</v>
      </c>
      <c r="Q88" s="8"/>
      <c r="R88" s="8">
        <v>2</v>
      </c>
      <c r="T88" s="8">
        <v>2</v>
      </c>
      <c r="U88" s="8"/>
      <c r="V88">
        <v>2</v>
      </c>
      <c r="W88" s="8">
        <v>1</v>
      </c>
      <c r="X88" s="8">
        <v>12</v>
      </c>
      <c r="Y88" s="8">
        <v>71</v>
      </c>
      <c r="Z88" s="8">
        <v>7.3</v>
      </c>
      <c r="AA88" s="8">
        <v>124</v>
      </c>
      <c r="AB88" s="8">
        <v>-2</v>
      </c>
      <c r="AC88" s="56">
        <v>-2.12</v>
      </c>
      <c r="AD88" s="8">
        <v>1</v>
      </c>
      <c r="AE88" s="56">
        <v>-2.0099999999999998</v>
      </c>
      <c r="AF88" s="8">
        <v>1</v>
      </c>
      <c r="AG88" s="8">
        <v>2</v>
      </c>
      <c r="AH88" s="8"/>
      <c r="AI88" s="8"/>
      <c r="AJ88" s="6">
        <v>2</v>
      </c>
    </row>
    <row r="89" spans="1:36" x14ac:dyDescent="0.3">
      <c r="A89" s="52" t="s">
        <v>217</v>
      </c>
      <c r="B89" s="51">
        <v>2</v>
      </c>
      <c r="D89" s="50"/>
      <c r="E89" s="51">
        <v>1</v>
      </c>
      <c r="F89" s="51">
        <v>41</v>
      </c>
      <c r="G89" s="50">
        <v>1</v>
      </c>
      <c r="H89" s="51">
        <v>1</v>
      </c>
      <c r="I89" s="51">
        <v>128</v>
      </c>
      <c r="J89" s="50">
        <v>2</v>
      </c>
      <c r="K89" s="50"/>
      <c r="L89" s="51">
        <v>2</v>
      </c>
      <c r="M89" s="51">
        <v>1</v>
      </c>
      <c r="N89" s="51">
        <v>1</v>
      </c>
      <c r="O89" s="7">
        <v>2</v>
      </c>
      <c r="P89" s="8">
        <v>2</v>
      </c>
      <c r="Q89" s="8"/>
      <c r="R89" s="8">
        <v>1</v>
      </c>
      <c r="S89" s="8">
        <v>4</v>
      </c>
      <c r="T89" s="8">
        <v>2</v>
      </c>
      <c r="U89" s="8"/>
      <c r="V89">
        <v>1</v>
      </c>
      <c r="W89" s="8">
        <v>1</v>
      </c>
      <c r="X89" s="8">
        <v>9</v>
      </c>
      <c r="Y89" s="57">
        <v>67</v>
      </c>
      <c r="Z89" s="57">
        <v>6.5</v>
      </c>
      <c r="AA89" s="57">
        <v>119</v>
      </c>
      <c r="AB89" s="57">
        <v>-2</v>
      </c>
      <c r="AC89" s="56">
        <v>-2.19</v>
      </c>
      <c r="AD89" s="8">
        <v>1</v>
      </c>
      <c r="AE89" s="56">
        <v>-2.62</v>
      </c>
      <c r="AF89" s="8">
        <v>1</v>
      </c>
      <c r="AG89" s="8">
        <v>2</v>
      </c>
      <c r="AH89" s="8"/>
      <c r="AI89" s="8"/>
      <c r="AJ89" s="6">
        <v>2</v>
      </c>
    </row>
    <row r="90" spans="1:36" x14ac:dyDescent="0.3">
      <c r="A90" s="52" t="s">
        <v>219</v>
      </c>
      <c r="B90" s="51">
        <v>2</v>
      </c>
      <c r="D90" s="50"/>
      <c r="E90" s="51">
        <v>2</v>
      </c>
      <c r="F90" s="51"/>
      <c r="G90" s="50"/>
      <c r="H90" s="51">
        <v>2</v>
      </c>
      <c r="I90" s="51"/>
      <c r="J90" s="50"/>
      <c r="K90" s="50"/>
      <c r="L90" s="51">
        <v>2</v>
      </c>
      <c r="M90" s="51">
        <v>2</v>
      </c>
      <c r="N90" s="51">
        <v>2</v>
      </c>
      <c r="O90" s="7">
        <v>1</v>
      </c>
      <c r="P90" s="8">
        <v>1</v>
      </c>
      <c r="Q90" s="8">
        <v>3</v>
      </c>
      <c r="R90" s="8">
        <v>2</v>
      </c>
      <c r="T90" s="8">
        <v>1</v>
      </c>
      <c r="U90" s="8">
        <v>3</v>
      </c>
      <c r="V90">
        <v>1</v>
      </c>
      <c r="W90" s="8">
        <v>2</v>
      </c>
      <c r="X90" s="8">
        <v>12</v>
      </c>
      <c r="Y90" s="8">
        <v>72</v>
      </c>
      <c r="Z90" s="8">
        <v>8.35</v>
      </c>
      <c r="AA90" s="8">
        <v>140</v>
      </c>
      <c r="AB90" s="8">
        <v>0</v>
      </c>
      <c r="AC90" s="56">
        <v>-0.28999999999999998</v>
      </c>
      <c r="AD90" s="8">
        <v>2</v>
      </c>
      <c r="AE90" s="56">
        <v>-1.2</v>
      </c>
      <c r="AF90" s="8">
        <v>2</v>
      </c>
      <c r="AG90" s="8">
        <v>1</v>
      </c>
      <c r="AH90" s="8">
        <v>3</v>
      </c>
      <c r="AI90" s="8">
        <v>2</v>
      </c>
      <c r="AJ90" s="6">
        <v>2</v>
      </c>
    </row>
    <row r="91" spans="1:36" x14ac:dyDescent="0.3">
      <c r="A91" s="52" t="s">
        <v>220</v>
      </c>
      <c r="B91" s="51">
        <v>2</v>
      </c>
      <c r="D91" s="50"/>
      <c r="E91" s="51">
        <v>2</v>
      </c>
      <c r="F91" s="51"/>
      <c r="G91" s="50"/>
      <c r="H91" s="51">
        <v>2</v>
      </c>
      <c r="I91" s="51"/>
      <c r="J91" s="50"/>
      <c r="K91" s="50"/>
      <c r="L91" s="51">
        <v>2</v>
      </c>
      <c r="M91" s="51">
        <v>2</v>
      </c>
      <c r="N91" s="51">
        <v>2</v>
      </c>
      <c r="O91" s="7">
        <v>1</v>
      </c>
      <c r="P91" s="8">
        <v>1</v>
      </c>
      <c r="Q91" s="8">
        <v>3</v>
      </c>
      <c r="R91" s="8">
        <v>2</v>
      </c>
      <c r="T91" s="8">
        <v>1</v>
      </c>
      <c r="U91" s="8">
        <v>4</v>
      </c>
      <c r="V91">
        <v>1</v>
      </c>
      <c r="W91" s="8">
        <v>2</v>
      </c>
      <c r="X91" s="8">
        <v>9</v>
      </c>
      <c r="Y91" s="8">
        <v>67.5</v>
      </c>
      <c r="Z91" s="8">
        <v>7.2</v>
      </c>
      <c r="AA91" s="8">
        <v>136</v>
      </c>
      <c r="AB91" s="8">
        <v>0</v>
      </c>
      <c r="AC91" s="56">
        <v>-0.66</v>
      </c>
      <c r="AD91" s="8">
        <v>2</v>
      </c>
      <c r="AE91" s="56">
        <v>-1.1100000000000001</v>
      </c>
      <c r="AF91" s="8">
        <v>2</v>
      </c>
      <c r="AG91" s="8">
        <v>1</v>
      </c>
      <c r="AH91" s="8">
        <v>3</v>
      </c>
      <c r="AI91" s="8">
        <v>2</v>
      </c>
      <c r="AJ91" s="6">
        <v>1</v>
      </c>
    </row>
    <row r="92" spans="1:36" x14ac:dyDescent="0.3">
      <c r="A92" s="52" t="s">
        <v>222</v>
      </c>
      <c r="B92" s="51">
        <v>1</v>
      </c>
      <c r="C92" s="50">
        <v>223</v>
      </c>
      <c r="D92" s="50">
        <v>2</v>
      </c>
      <c r="E92" s="51">
        <v>2</v>
      </c>
      <c r="F92" s="51"/>
      <c r="G92" s="50"/>
      <c r="H92" s="51">
        <v>2</v>
      </c>
      <c r="I92" s="51"/>
      <c r="J92" s="50"/>
      <c r="K92" s="50"/>
      <c r="L92" s="51">
        <v>1</v>
      </c>
      <c r="M92" s="51">
        <v>2</v>
      </c>
      <c r="N92" s="51">
        <v>2</v>
      </c>
      <c r="O92" s="7">
        <v>1</v>
      </c>
      <c r="P92" s="8">
        <v>1</v>
      </c>
      <c r="Q92" s="8">
        <v>2</v>
      </c>
      <c r="R92" s="8">
        <v>2</v>
      </c>
      <c r="T92" s="8">
        <v>1</v>
      </c>
      <c r="U92" s="8">
        <v>3</v>
      </c>
      <c r="V92">
        <v>1</v>
      </c>
      <c r="W92" s="8">
        <v>2</v>
      </c>
      <c r="X92" s="8">
        <v>16</v>
      </c>
      <c r="Y92" s="8">
        <v>75</v>
      </c>
      <c r="Z92" s="8">
        <v>8.75</v>
      </c>
      <c r="AA92" s="8">
        <v>138</v>
      </c>
      <c r="AB92" s="8">
        <v>0</v>
      </c>
      <c r="AC92" s="56">
        <v>-0.5</v>
      </c>
      <c r="AD92" s="8">
        <v>2</v>
      </c>
      <c r="AE92" s="56">
        <v>-1.33</v>
      </c>
      <c r="AF92" s="8">
        <v>2</v>
      </c>
      <c r="AG92" s="8">
        <v>1</v>
      </c>
      <c r="AH92" s="8">
        <v>3</v>
      </c>
      <c r="AI92" s="8">
        <v>2</v>
      </c>
      <c r="AJ92" s="6">
        <v>2</v>
      </c>
    </row>
    <row r="93" spans="1:36" x14ac:dyDescent="0.3">
      <c r="A93" s="52" t="s">
        <v>224</v>
      </c>
      <c r="B93" s="51">
        <v>1</v>
      </c>
      <c r="C93" s="50">
        <v>238</v>
      </c>
      <c r="D93" s="50">
        <v>2</v>
      </c>
      <c r="E93" s="51">
        <v>2</v>
      </c>
      <c r="F93" s="51"/>
      <c r="G93" s="50"/>
      <c r="H93" s="51">
        <v>2</v>
      </c>
      <c r="I93" s="51"/>
      <c r="J93" s="50"/>
      <c r="K93" s="50"/>
      <c r="L93" s="51">
        <v>1</v>
      </c>
      <c r="M93" s="51">
        <v>2</v>
      </c>
      <c r="N93" s="51">
        <v>2</v>
      </c>
      <c r="O93" s="7">
        <v>1</v>
      </c>
      <c r="P93" s="8">
        <v>2</v>
      </c>
      <c r="Q93" s="8"/>
      <c r="R93" s="8">
        <v>1</v>
      </c>
      <c r="S93" s="8">
        <v>2</v>
      </c>
      <c r="T93" s="8">
        <v>2</v>
      </c>
      <c r="U93" s="8"/>
      <c r="V93">
        <v>1</v>
      </c>
      <c r="W93" s="8">
        <v>1</v>
      </c>
      <c r="X93" s="8">
        <v>16</v>
      </c>
      <c r="Y93" s="8">
        <v>79</v>
      </c>
      <c r="Z93" s="8">
        <v>8.6999999999999993</v>
      </c>
      <c r="AA93" s="8">
        <v>126</v>
      </c>
      <c r="AB93" s="8">
        <v>-2</v>
      </c>
      <c r="AC93" s="56">
        <v>-2.0499999999999998</v>
      </c>
      <c r="AD93" s="8">
        <v>1</v>
      </c>
      <c r="AE93" s="56">
        <v>-0.51</v>
      </c>
      <c r="AF93" s="8">
        <v>2</v>
      </c>
      <c r="AG93" s="8">
        <v>2</v>
      </c>
      <c r="AH93" s="8"/>
      <c r="AI93" s="8"/>
      <c r="AJ93" s="6">
        <v>2</v>
      </c>
    </row>
    <row r="94" spans="1:36" x14ac:dyDescent="0.3">
      <c r="A94" s="52" t="s">
        <v>226</v>
      </c>
      <c r="B94" s="51">
        <v>2</v>
      </c>
      <c r="D94" s="50"/>
      <c r="E94" s="51">
        <v>2</v>
      </c>
      <c r="F94" s="51"/>
      <c r="G94" s="50"/>
      <c r="H94" s="51">
        <v>2</v>
      </c>
      <c r="I94" s="51"/>
      <c r="J94" s="50"/>
      <c r="K94" s="50"/>
      <c r="L94" s="51">
        <v>2</v>
      </c>
      <c r="M94" s="51">
        <v>2</v>
      </c>
      <c r="N94" s="51">
        <v>2</v>
      </c>
      <c r="O94" s="7">
        <v>1</v>
      </c>
      <c r="P94" s="8">
        <v>1</v>
      </c>
      <c r="Q94" s="8">
        <v>3</v>
      </c>
      <c r="R94" s="8">
        <v>2</v>
      </c>
      <c r="T94" s="8">
        <v>2</v>
      </c>
      <c r="U94" s="8"/>
      <c r="V94">
        <v>2</v>
      </c>
      <c r="W94" s="8">
        <v>1</v>
      </c>
      <c r="X94" s="8">
        <v>9</v>
      </c>
      <c r="Y94" s="8">
        <v>67</v>
      </c>
      <c r="Z94" s="8">
        <v>7.2</v>
      </c>
      <c r="AA94" s="8">
        <v>136</v>
      </c>
      <c r="AB94" s="8">
        <v>0</v>
      </c>
      <c r="AC94" s="56">
        <v>-0.89</v>
      </c>
      <c r="AD94" s="8">
        <v>2</v>
      </c>
      <c r="AE94" s="56">
        <v>-2.23</v>
      </c>
      <c r="AF94" s="8">
        <v>1</v>
      </c>
      <c r="AG94" s="8">
        <v>1</v>
      </c>
      <c r="AH94" s="8">
        <v>3</v>
      </c>
      <c r="AI94" s="8">
        <v>2</v>
      </c>
      <c r="AJ94" s="6">
        <v>1</v>
      </c>
    </row>
    <row r="95" spans="1:36" x14ac:dyDescent="0.3">
      <c r="A95" s="52" t="s">
        <v>228</v>
      </c>
      <c r="B95" s="51">
        <v>2</v>
      </c>
      <c r="D95" s="50"/>
      <c r="E95" s="51">
        <v>1</v>
      </c>
      <c r="F95" s="51">
        <v>71</v>
      </c>
      <c r="G95" s="50">
        <v>1</v>
      </c>
      <c r="H95" s="51">
        <v>1</v>
      </c>
      <c r="I95" s="51">
        <v>132</v>
      </c>
      <c r="J95" s="50">
        <v>2</v>
      </c>
      <c r="K95" s="50"/>
      <c r="L95" s="51">
        <v>2</v>
      </c>
      <c r="M95" s="51">
        <v>1</v>
      </c>
      <c r="N95" s="51">
        <v>1</v>
      </c>
      <c r="O95" s="7">
        <v>2</v>
      </c>
      <c r="P95" s="8">
        <v>2</v>
      </c>
      <c r="Q95" s="8"/>
      <c r="R95" s="8">
        <v>2</v>
      </c>
      <c r="T95" s="8">
        <v>2</v>
      </c>
      <c r="U95" s="8"/>
      <c r="V95">
        <v>2</v>
      </c>
      <c r="W95" s="8">
        <v>1</v>
      </c>
      <c r="X95" s="8">
        <v>12</v>
      </c>
      <c r="Y95" s="8">
        <v>77</v>
      </c>
      <c r="Z95" s="8">
        <v>10.3</v>
      </c>
      <c r="AA95" s="8">
        <v>148</v>
      </c>
      <c r="AB95" s="8">
        <v>0</v>
      </c>
      <c r="AC95" s="56">
        <v>0.48</v>
      </c>
      <c r="AD95" s="8">
        <v>2</v>
      </c>
      <c r="AE95" s="56">
        <v>0.33</v>
      </c>
      <c r="AF95" s="8">
        <v>2</v>
      </c>
      <c r="AG95" s="8">
        <v>2</v>
      </c>
      <c r="AH95" s="8"/>
      <c r="AI95" s="8"/>
      <c r="AJ95" s="6">
        <v>2</v>
      </c>
    </row>
    <row r="96" spans="1:36" x14ac:dyDescent="0.3">
      <c r="A96" s="52" t="s">
        <v>230</v>
      </c>
      <c r="B96" s="51">
        <v>2</v>
      </c>
      <c r="D96" s="50"/>
      <c r="E96" s="51">
        <v>2</v>
      </c>
      <c r="F96" s="51"/>
      <c r="G96" s="50"/>
      <c r="H96" s="51">
        <v>2</v>
      </c>
      <c r="I96" s="51"/>
      <c r="J96" s="50"/>
      <c r="K96" s="50"/>
      <c r="L96" s="51">
        <v>2</v>
      </c>
      <c r="M96" s="51">
        <v>2</v>
      </c>
      <c r="N96" s="51">
        <v>2</v>
      </c>
      <c r="O96" s="7">
        <v>1</v>
      </c>
      <c r="P96" s="8">
        <v>2</v>
      </c>
      <c r="Q96" s="8"/>
      <c r="R96" s="8">
        <v>2</v>
      </c>
      <c r="T96" s="8">
        <v>1</v>
      </c>
      <c r="U96" s="8">
        <v>3</v>
      </c>
      <c r="V96">
        <v>1</v>
      </c>
      <c r="W96" s="8">
        <v>2</v>
      </c>
      <c r="X96" s="8">
        <v>9</v>
      </c>
      <c r="Y96" s="8">
        <v>70</v>
      </c>
      <c r="Z96" s="8">
        <v>8.4</v>
      </c>
      <c r="AA96" s="8">
        <v>143</v>
      </c>
      <c r="AB96" s="8">
        <v>0</v>
      </c>
      <c r="AC96" s="56">
        <v>0.31</v>
      </c>
      <c r="AD96" s="8">
        <v>2</v>
      </c>
      <c r="AE96" s="56">
        <v>-0.53</v>
      </c>
      <c r="AF96" s="8">
        <v>2</v>
      </c>
      <c r="AG96" s="8">
        <v>2</v>
      </c>
      <c r="AH96" s="8"/>
      <c r="AI96" s="8"/>
      <c r="AJ96" s="6">
        <v>2</v>
      </c>
    </row>
    <row r="97" spans="1:36" x14ac:dyDescent="0.3">
      <c r="A97" s="52" t="s">
        <v>231</v>
      </c>
      <c r="B97" s="51">
        <v>2</v>
      </c>
      <c r="D97" s="50"/>
      <c r="E97" s="51">
        <v>2</v>
      </c>
      <c r="F97" s="51"/>
      <c r="G97" s="50"/>
      <c r="H97" s="51">
        <v>2</v>
      </c>
      <c r="I97" s="51"/>
      <c r="J97" s="50"/>
      <c r="K97" s="50"/>
      <c r="L97" s="51">
        <v>2</v>
      </c>
      <c r="M97" s="51">
        <v>2</v>
      </c>
      <c r="N97" s="51">
        <v>2</v>
      </c>
      <c r="O97" s="7">
        <v>1</v>
      </c>
      <c r="P97" s="8">
        <v>2</v>
      </c>
      <c r="Q97" s="8"/>
      <c r="R97" s="8">
        <v>2</v>
      </c>
      <c r="T97" s="8">
        <v>2</v>
      </c>
      <c r="U97" s="8"/>
      <c r="V97">
        <v>2</v>
      </c>
      <c r="W97" s="8">
        <v>1</v>
      </c>
      <c r="X97" s="8">
        <v>9</v>
      </c>
      <c r="Y97" s="8">
        <v>67</v>
      </c>
      <c r="Z97" s="8">
        <v>7.45</v>
      </c>
      <c r="AA97" s="8">
        <v>140</v>
      </c>
      <c r="AB97" s="8">
        <v>0</v>
      </c>
      <c r="AC97" s="56">
        <v>-0.46</v>
      </c>
      <c r="AD97" s="8">
        <v>2</v>
      </c>
      <c r="AE97" s="56">
        <v>-2.23</v>
      </c>
      <c r="AF97" s="8">
        <v>1</v>
      </c>
      <c r="AG97" s="8">
        <v>2</v>
      </c>
      <c r="AH97" s="8"/>
      <c r="AI97" s="8"/>
      <c r="AJ97" s="6">
        <v>2</v>
      </c>
    </row>
    <row r="98" spans="1:36" x14ac:dyDescent="0.3">
      <c r="A98" s="52" t="s">
        <v>233</v>
      </c>
      <c r="B98" s="51">
        <v>1</v>
      </c>
      <c r="C98" s="50">
        <v>529</v>
      </c>
      <c r="D98" s="50">
        <v>3</v>
      </c>
      <c r="E98" s="51">
        <v>2</v>
      </c>
      <c r="F98" s="51"/>
      <c r="G98" s="50"/>
      <c r="H98" s="51">
        <v>2</v>
      </c>
      <c r="I98" s="51"/>
      <c r="J98" s="50"/>
      <c r="K98" s="50"/>
      <c r="L98" s="51">
        <v>1</v>
      </c>
      <c r="M98" s="51">
        <v>2</v>
      </c>
      <c r="N98" s="51">
        <v>2</v>
      </c>
      <c r="O98" s="7">
        <v>1</v>
      </c>
      <c r="P98" s="8">
        <v>1</v>
      </c>
      <c r="Q98" s="8">
        <v>2</v>
      </c>
      <c r="R98" s="8">
        <v>2</v>
      </c>
      <c r="T98" s="8">
        <v>2</v>
      </c>
      <c r="U98" s="8"/>
      <c r="V98">
        <v>2</v>
      </c>
      <c r="W98" s="8">
        <v>1</v>
      </c>
      <c r="X98" s="8">
        <v>12</v>
      </c>
      <c r="Y98" s="8">
        <v>76</v>
      </c>
      <c r="Z98" s="8">
        <v>9.8000000000000007</v>
      </c>
      <c r="AA98" s="8">
        <v>146</v>
      </c>
      <c r="AB98" s="8">
        <v>0</v>
      </c>
      <c r="AC98" s="56">
        <v>0.12</v>
      </c>
      <c r="AD98" s="8">
        <v>2</v>
      </c>
      <c r="AE98" s="56">
        <v>0.09</v>
      </c>
      <c r="AF98" s="8">
        <v>2</v>
      </c>
      <c r="AG98" s="8">
        <v>1</v>
      </c>
      <c r="AH98" s="8">
        <v>3</v>
      </c>
      <c r="AI98" s="8">
        <v>2</v>
      </c>
      <c r="AJ98" s="6">
        <v>2</v>
      </c>
    </row>
    <row r="99" spans="1:36" x14ac:dyDescent="0.3">
      <c r="A99" s="52" t="s">
        <v>235</v>
      </c>
      <c r="B99" s="51">
        <v>2</v>
      </c>
      <c r="D99" s="50"/>
      <c r="E99" s="51">
        <v>2</v>
      </c>
      <c r="F99" s="51"/>
      <c r="G99" s="50"/>
      <c r="H99" s="51">
        <v>2</v>
      </c>
      <c r="I99" s="51"/>
      <c r="J99" s="50"/>
      <c r="K99" s="50"/>
      <c r="L99" s="51">
        <v>2</v>
      </c>
      <c r="M99" s="51">
        <v>2</v>
      </c>
      <c r="N99" s="51">
        <v>2</v>
      </c>
      <c r="O99" s="7">
        <v>1</v>
      </c>
      <c r="P99" s="8">
        <v>2</v>
      </c>
      <c r="Q99" s="8"/>
      <c r="R99" s="8">
        <v>2</v>
      </c>
      <c r="T99" s="8">
        <v>2</v>
      </c>
      <c r="U99" s="8"/>
      <c r="V99">
        <v>2</v>
      </c>
      <c r="W99" s="8">
        <v>2</v>
      </c>
      <c r="X99" s="8">
        <v>9</v>
      </c>
      <c r="Y99" s="8">
        <v>67</v>
      </c>
      <c r="Z99" s="8">
        <v>7.46</v>
      </c>
      <c r="AA99" s="8">
        <v>135</v>
      </c>
      <c r="AB99" s="8">
        <v>0</v>
      </c>
      <c r="AC99" s="56">
        <v>-0.1</v>
      </c>
      <c r="AD99" s="8">
        <v>2</v>
      </c>
      <c r="AE99" s="56">
        <v>-1.61</v>
      </c>
      <c r="AF99" s="8">
        <v>2</v>
      </c>
      <c r="AG99" s="8">
        <v>2</v>
      </c>
      <c r="AH99" s="8"/>
      <c r="AI99" s="8"/>
      <c r="AJ99" s="6">
        <v>2</v>
      </c>
    </row>
    <row r="100" spans="1:36" x14ac:dyDescent="0.3">
      <c r="A100" s="52" t="s">
        <v>236</v>
      </c>
      <c r="B100" s="51">
        <v>1</v>
      </c>
      <c r="C100" s="50">
        <v>543</v>
      </c>
      <c r="D100" s="50">
        <v>3</v>
      </c>
      <c r="E100" s="51">
        <v>2</v>
      </c>
      <c r="F100" s="51"/>
      <c r="G100" s="50"/>
      <c r="H100" s="51">
        <v>2</v>
      </c>
      <c r="I100" s="51"/>
      <c r="J100" s="50"/>
      <c r="K100" s="50"/>
      <c r="L100" s="51">
        <v>1</v>
      </c>
      <c r="M100" s="51">
        <v>2</v>
      </c>
      <c r="N100" s="51">
        <v>2</v>
      </c>
      <c r="O100" s="7">
        <v>1</v>
      </c>
      <c r="P100" s="8">
        <v>2</v>
      </c>
      <c r="Q100" s="8"/>
      <c r="R100" s="8">
        <v>1</v>
      </c>
      <c r="S100" s="8">
        <v>3</v>
      </c>
      <c r="T100" s="8">
        <v>1</v>
      </c>
      <c r="U100" s="8">
        <v>3</v>
      </c>
      <c r="V100">
        <v>1</v>
      </c>
      <c r="W100" s="8">
        <v>2</v>
      </c>
      <c r="X100" s="8">
        <v>14</v>
      </c>
      <c r="Y100" s="8">
        <v>78</v>
      </c>
      <c r="Z100" s="8">
        <v>9.4499999999999993</v>
      </c>
      <c r="AA100" s="8">
        <v>141</v>
      </c>
      <c r="AB100" s="8">
        <v>0</v>
      </c>
      <c r="AC100" s="56">
        <v>-0.28999999999999998</v>
      </c>
      <c r="AD100" s="8">
        <v>2</v>
      </c>
      <c r="AE100" s="56">
        <v>0.19</v>
      </c>
      <c r="AF100" s="8">
        <v>2</v>
      </c>
      <c r="AG100" s="8">
        <v>2</v>
      </c>
      <c r="AH100" s="8"/>
      <c r="AI100" s="8"/>
      <c r="AJ100" s="6">
        <v>2</v>
      </c>
    </row>
    <row r="101" spans="1:36" x14ac:dyDescent="0.3">
      <c r="A101" s="52" t="s">
        <v>994</v>
      </c>
      <c r="B101" s="51">
        <v>1</v>
      </c>
      <c r="C101" s="50">
        <v>541</v>
      </c>
      <c r="D101" s="50">
        <v>3</v>
      </c>
      <c r="E101" s="51">
        <v>2</v>
      </c>
      <c r="F101" s="51"/>
      <c r="G101" s="50"/>
      <c r="H101" s="51">
        <v>2</v>
      </c>
      <c r="I101" s="51"/>
      <c r="J101" s="50"/>
      <c r="K101" s="50"/>
      <c r="L101" s="51">
        <v>1</v>
      </c>
      <c r="M101" s="51">
        <v>2</v>
      </c>
      <c r="N101" s="51">
        <v>2</v>
      </c>
      <c r="O101" s="7">
        <v>1</v>
      </c>
      <c r="P101" s="8">
        <v>1</v>
      </c>
      <c r="Q101" s="8">
        <v>3</v>
      </c>
      <c r="R101" s="8">
        <v>2</v>
      </c>
      <c r="T101" s="8">
        <v>2</v>
      </c>
      <c r="U101" s="8"/>
      <c r="V101">
        <v>2</v>
      </c>
      <c r="W101" s="8">
        <v>1</v>
      </c>
      <c r="X101" s="8">
        <v>10</v>
      </c>
      <c r="Y101" s="8">
        <v>75</v>
      </c>
      <c r="Z101" s="8">
        <v>9.4</v>
      </c>
      <c r="AA101" s="8">
        <v>145</v>
      </c>
      <c r="AB101" s="8">
        <v>0</v>
      </c>
      <c r="AC101" s="56">
        <v>-0.13</v>
      </c>
      <c r="AD101" s="8">
        <v>2</v>
      </c>
      <c r="AE101" s="56">
        <v>0.43</v>
      </c>
      <c r="AF101" s="8">
        <v>2</v>
      </c>
      <c r="AG101" s="8">
        <v>1</v>
      </c>
      <c r="AH101" s="8">
        <v>3</v>
      </c>
      <c r="AI101" s="8">
        <v>2</v>
      </c>
      <c r="AJ101" s="6">
        <v>1</v>
      </c>
    </row>
    <row r="102" spans="1:36" x14ac:dyDescent="0.3">
      <c r="B102">
        <f>COUNTIF(B2:B101,"1")</f>
        <v>53</v>
      </c>
      <c r="D102">
        <f>COUNTIF(D52:D101,"1")</f>
        <v>3</v>
      </c>
      <c r="E102">
        <f>COUNTIF(E2:E101,"1")</f>
        <v>35</v>
      </c>
      <c r="G102">
        <f>COUNTIF(G52:G101,"1")</f>
        <v>4</v>
      </c>
      <c r="H102">
        <f>COUNTIF(H2:H101,"1")</f>
        <v>28</v>
      </c>
      <c r="J102">
        <f>COUNTIF(J52:J101,"1")</f>
        <v>3</v>
      </c>
      <c r="L102">
        <f>COUNTIF(L2:L101,"1")</f>
        <v>53</v>
      </c>
      <c r="M102">
        <f>COUNTIF(M2:M101,"1")</f>
        <v>35</v>
      </c>
      <c r="N102">
        <f>COUNTIF(N2:N101,"1")</f>
        <v>28</v>
      </c>
      <c r="O102" s="7">
        <f>COUNTIF(O2:O101,"1")</f>
        <v>58</v>
      </c>
      <c r="P102">
        <f>COUNTIF(P2:P101,"1")</f>
        <v>41</v>
      </c>
      <c r="R102">
        <f>COUNTIF(R2:R101,"1")</f>
        <v>21</v>
      </c>
      <c r="T102">
        <f>COUNTIF(T2:T101,"1")</f>
        <v>21</v>
      </c>
      <c r="V102">
        <f>COUNTIF(V2:V101,"1")</f>
        <v>33</v>
      </c>
      <c r="AG102">
        <f>COUNTIF(AG2:AG101,"1")</f>
        <v>41</v>
      </c>
      <c r="AI102">
        <f>COUNTIF(AI2:AI101,"1")</f>
        <v>5</v>
      </c>
      <c r="AJ102">
        <f>COUNTIF(AJ2:AJ101,"1")</f>
        <v>17</v>
      </c>
    </row>
    <row r="103" spans="1:36" x14ac:dyDescent="0.3">
      <c r="D103">
        <f>COUNTIF(D52:D101,"2")</f>
        <v>10</v>
      </c>
      <c r="G103">
        <f>COUNTIF(G52:G101,"2")</f>
        <v>4</v>
      </c>
      <c r="J103">
        <f>COUNTIF(J52:J101,"2")</f>
        <v>5</v>
      </c>
      <c r="X103">
        <f>AVERAGE(X2:X101)</f>
        <v>10.82</v>
      </c>
      <c r="AA103">
        <f>AVERAGE(AA2:AA101)</f>
        <v>138.16999999999999</v>
      </c>
      <c r="AB103">
        <f>COUNTIF(AB2:AB101,"0")</f>
        <v>77</v>
      </c>
      <c r="AC103" s="58">
        <f>AVERAGE(AC2:AC101)</f>
        <v>-0.47360000000000019</v>
      </c>
      <c r="AD103">
        <f>COUNTIF(AD2:AD101,"1")</f>
        <v>13</v>
      </c>
      <c r="AE103" s="58">
        <f>AVERAGE(AE2:AE101)</f>
        <v>-0.97960000000000036</v>
      </c>
      <c r="AF103">
        <f>COUNTIF(AF2:AF101,"1")</f>
        <v>33</v>
      </c>
    </row>
    <row r="104" spans="1:36" x14ac:dyDescent="0.3">
      <c r="D104">
        <f>COUNTIF(D52:D101,"3")</f>
        <v>13</v>
      </c>
      <c r="G104">
        <f>COUNTIF(G52:G101,"3")</f>
        <v>8</v>
      </c>
      <c r="J104">
        <f>COUNTIF(J52:J101,"3")</f>
        <v>6</v>
      </c>
      <c r="AB104">
        <f>COUNTIF(AB2:AB101,"-1")</f>
        <v>10</v>
      </c>
      <c r="AC104" s="59" t="s">
        <v>1012</v>
      </c>
      <c r="AE104" s="59" t="s">
        <v>1013</v>
      </c>
    </row>
    <row r="105" spans="1:36" x14ac:dyDescent="0.3">
      <c r="D105">
        <f>COUNTIF(D52:D101,"4")</f>
        <v>0</v>
      </c>
      <c r="G105">
        <f>COUNTIF(G52:G101,"4")</f>
        <v>1</v>
      </c>
      <c r="J105">
        <f>COUNTIF(J52:J101,"4")</f>
        <v>0</v>
      </c>
      <c r="AB105">
        <f>COUNTIF(AB2:AB101,"-2")</f>
        <v>13</v>
      </c>
      <c r="AC105" s="58"/>
      <c r="AE105" s="58"/>
    </row>
    <row r="106" spans="1:36" x14ac:dyDescent="0.3">
      <c r="G106">
        <f>COUNTIF(G52:G101,"5")</f>
        <v>1</v>
      </c>
      <c r="J106">
        <f>COUNTIF(J52:J101,"5")</f>
        <v>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32073-0F63-4691-A4F8-B89A58AB5C70}">
  <dimension ref="A1:H101"/>
  <sheetViews>
    <sheetView workbookViewId="0">
      <selection activeCell="I2" sqref="I2"/>
    </sheetView>
  </sheetViews>
  <sheetFormatPr defaultRowHeight="14" x14ac:dyDescent="0.3"/>
  <cols>
    <col min="8" max="8" width="9.83203125" customWidth="1"/>
  </cols>
  <sheetData>
    <row r="1" spans="1:8" ht="56" x14ac:dyDescent="0.3">
      <c r="A1" s="62" t="s">
        <v>1014</v>
      </c>
      <c r="B1" s="62" t="s">
        <v>1015</v>
      </c>
      <c r="C1" s="62" t="s">
        <v>1016</v>
      </c>
      <c r="D1" s="63" t="s">
        <v>1017</v>
      </c>
      <c r="E1" s="64" t="s">
        <v>1018</v>
      </c>
      <c r="F1" s="63" t="s">
        <v>1019</v>
      </c>
      <c r="G1" s="64" t="s">
        <v>1020</v>
      </c>
      <c r="H1" s="62" t="s">
        <v>1021</v>
      </c>
    </row>
    <row r="2" spans="1:8" x14ac:dyDescent="0.3">
      <c r="A2" s="19" t="s">
        <v>55</v>
      </c>
      <c r="B2" s="7">
        <v>3</v>
      </c>
      <c r="C2" s="7" t="s">
        <v>1022</v>
      </c>
      <c r="D2" s="60" t="s">
        <v>1023</v>
      </c>
      <c r="E2" s="61">
        <v>0.4236111111111111</v>
      </c>
      <c r="F2" s="60" t="s">
        <v>1024</v>
      </c>
      <c r="G2" s="61">
        <v>0.4201388888888889</v>
      </c>
      <c r="H2" s="7" t="s">
        <v>1025</v>
      </c>
    </row>
    <row r="3" spans="1:8" x14ac:dyDescent="0.3">
      <c r="A3" s="19" t="s">
        <v>58</v>
      </c>
      <c r="B3" s="7">
        <v>3</v>
      </c>
      <c r="C3" s="7" t="s">
        <v>1026</v>
      </c>
      <c r="D3" s="60" t="s">
        <v>1023</v>
      </c>
      <c r="E3" s="61">
        <v>0.4236111111111111</v>
      </c>
      <c r="F3" s="60" t="s">
        <v>1024</v>
      </c>
      <c r="G3" s="61">
        <v>0.4201388888888889</v>
      </c>
      <c r="H3" s="7" t="s">
        <v>1025</v>
      </c>
    </row>
    <row r="4" spans="1:8" x14ac:dyDescent="0.3">
      <c r="A4" s="19" t="s">
        <v>60</v>
      </c>
      <c r="B4" s="7">
        <v>3</v>
      </c>
      <c r="C4" s="7" t="s">
        <v>1026</v>
      </c>
      <c r="D4" s="60" t="s">
        <v>1023</v>
      </c>
      <c r="E4" s="61">
        <v>0.4236111111111111</v>
      </c>
      <c r="F4" s="60" t="s">
        <v>1024</v>
      </c>
      <c r="G4" s="61">
        <v>0.4201388888888889</v>
      </c>
      <c r="H4" s="7" t="s">
        <v>1025</v>
      </c>
    </row>
    <row r="5" spans="1:8" x14ac:dyDescent="0.3">
      <c r="A5" s="19" t="s">
        <v>62</v>
      </c>
      <c r="B5" s="7">
        <v>3</v>
      </c>
      <c r="C5" s="7" t="s">
        <v>1026</v>
      </c>
      <c r="D5" s="60" t="s">
        <v>1023</v>
      </c>
      <c r="E5" s="61">
        <v>0.4236111111111111</v>
      </c>
      <c r="F5" s="60" t="s">
        <v>1024</v>
      </c>
      <c r="G5" s="61">
        <v>0.4201388888888889</v>
      </c>
      <c r="H5" s="7" t="s">
        <v>1025</v>
      </c>
    </row>
    <row r="6" spans="1:8" x14ac:dyDescent="0.3">
      <c r="A6" s="19" t="s">
        <v>64</v>
      </c>
      <c r="B6" s="7">
        <v>3</v>
      </c>
      <c r="C6" s="7" t="s">
        <v>1026</v>
      </c>
      <c r="D6" s="60" t="s">
        <v>1023</v>
      </c>
      <c r="E6" s="61">
        <v>0.4236111111111111</v>
      </c>
      <c r="F6" s="60" t="s">
        <v>1024</v>
      </c>
      <c r="G6" s="61">
        <v>0.4201388888888889</v>
      </c>
      <c r="H6" s="7" t="s">
        <v>1025</v>
      </c>
    </row>
    <row r="7" spans="1:8" x14ac:dyDescent="0.3">
      <c r="A7" s="19" t="s">
        <v>66</v>
      </c>
      <c r="B7" s="7">
        <v>3</v>
      </c>
      <c r="C7" s="7" t="s">
        <v>1026</v>
      </c>
      <c r="D7" s="60" t="s">
        <v>1027</v>
      </c>
      <c r="E7" s="61">
        <v>0.4236111111111111</v>
      </c>
      <c r="F7" s="60" t="s">
        <v>1028</v>
      </c>
      <c r="G7" s="61">
        <v>0.42708333333333331</v>
      </c>
      <c r="H7" s="7" t="s">
        <v>1029</v>
      </c>
    </row>
    <row r="8" spans="1:8" x14ac:dyDescent="0.3">
      <c r="A8" s="19" t="s">
        <v>68</v>
      </c>
      <c r="B8" s="7">
        <v>3</v>
      </c>
      <c r="C8" s="7" t="s">
        <v>1026</v>
      </c>
      <c r="D8" s="60" t="s">
        <v>1027</v>
      </c>
      <c r="E8" s="61">
        <v>0.4236111111111111</v>
      </c>
      <c r="F8" s="60" t="s">
        <v>1028</v>
      </c>
      <c r="G8" s="61">
        <v>0.42708333333333331</v>
      </c>
      <c r="H8" s="7" t="s">
        <v>1029</v>
      </c>
    </row>
    <row r="9" spans="1:8" x14ac:dyDescent="0.3">
      <c r="A9" s="19" t="s">
        <v>70</v>
      </c>
      <c r="B9" s="7">
        <v>3</v>
      </c>
      <c r="C9" s="7" t="s">
        <v>1026</v>
      </c>
      <c r="D9" s="60" t="s">
        <v>1027</v>
      </c>
      <c r="E9" s="61">
        <v>0.4236111111111111</v>
      </c>
      <c r="F9" s="60" t="s">
        <v>1028</v>
      </c>
      <c r="G9" s="61">
        <v>0.42708333333333331</v>
      </c>
      <c r="H9" s="7" t="s">
        <v>1029</v>
      </c>
    </row>
    <row r="10" spans="1:8" x14ac:dyDescent="0.3">
      <c r="A10" s="19" t="s">
        <v>72</v>
      </c>
      <c r="B10" s="7">
        <v>3</v>
      </c>
      <c r="C10" s="7" t="s">
        <v>1026</v>
      </c>
      <c r="D10" s="60" t="s">
        <v>1027</v>
      </c>
      <c r="E10" s="61">
        <v>0.4236111111111111</v>
      </c>
      <c r="F10" s="60" t="s">
        <v>1028</v>
      </c>
      <c r="G10" s="61">
        <v>0.42708333333333331</v>
      </c>
      <c r="H10" s="7" t="s">
        <v>1029</v>
      </c>
    </row>
    <row r="11" spans="1:8" x14ac:dyDescent="0.3">
      <c r="A11" s="19" t="s">
        <v>74</v>
      </c>
      <c r="B11" s="7">
        <v>3</v>
      </c>
      <c r="C11" s="7" t="s">
        <v>1026</v>
      </c>
      <c r="D11" s="60" t="s">
        <v>1027</v>
      </c>
      <c r="E11" s="61">
        <v>0.4236111111111111</v>
      </c>
      <c r="F11" s="60" t="s">
        <v>1028</v>
      </c>
      <c r="G11" s="61">
        <v>0.42708333333333331</v>
      </c>
      <c r="H11" s="7" t="s">
        <v>1029</v>
      </c>
    </row>
    <row r="12" spans="1:8" x14ac:dyDescent="0.3">
      <c r="A12" s="19" t="s">
        <v>76</v>
      </c>
      <c r="B12" s="7">
        <v>3</v>
      </c>
      <c r="C12" s="7" t="s">
        <v>1026</v>
      </c>
      <c r="D12" s="60" t="s">
        <v>1028</v>
      </c>
      <c r="E12" s="61">
        <v>0.4236111111111111</v>
      </c>
      <c r="F12" s="60" t="s">
        <v>1030</v>
      </c>
      <c r="G12" s="61">
        <v>0.41319444444444442</v>
      </c>
      <c r="H12" s="7" t="s">
        <v>1031</v>
      </c>
    </row>
    <row r="13" spans="1:8" x14ac:dyDescent="0.3">
      <c r="A13" s="19" t="s">
        <v>78</v>
      </c>
      <c r="B13" s="7">
        <v>3</v>
      </c>
      <c r="C13" s="7" t="s">
        <v>1022</v>
      </c>
      <c r="D13" s="60" t="s">
        <v>1024</v>
      </c>
      <c r="E13" s="61">
        <v>0.4236111111111111</v>
      </c>
      <c r="F13" s="60" t="s">
        <v>1032</v>
      </c>
      <c r="G13" s="61">
        <v>0.42708333333333331</v>
      </c>
      <c r="H13" s="7" t="s">
        <v>1029</v>
      </c>
    </row>
    <row r="14" spans="1:8" x14ac:dyDescent="0.3">
      <c r="A14" s="19" t="s">
        <v>80</v>
      </c>
      <c r="B14" s="7">
        <v>3</v>
      </c>
      <c r="C14" s="7" t="s">
        <v>1026</v>
      </c>
      <c r="D14" s="60" t="s">
        <v>1024</v>
      </c>
      <c r="E14" s="61">
        <v>0.4236111111111111</v>
      </c>
      <c r="F14" s="60" t="s">
        <v>1032</v>
      </c>
      <c r="G14" s="61">
        <v>0.42708333333333331</v>
      </c>
      <c r="H14" s="7" t="s">
        <v>1029</v>
      </c>
    </row>
    <row r="15" spans="1:8" x14ac:dyDescent="0.3">
      <c r="A15" s="19" t="s">
        <v>81</v>
      </c>
      <c r="B15" s="7">
        <v>3</v>
      </c>
      <c r="C15" s="7" t="s">
        <v>1026</v>
      </c>
      <c r="D15" s="60" t="s">
        <v>1024</v>
      </c>
      <c r="E15" s="61">
        <v>0.4236111111111111</v>
      </c>
      <c r="F15" s="60" t="s">
        <v>1032</v>
      </c>
      <c r="G15" s="61">
        <v>0.42708333333333331</v>
      </c>
      <c r="H15" s="7" t="s">
        <v>1029</v>
      </c>
    </row>
    <row r="16" spans="1:8" x14ac:dyDescent="0.3">
      <c r="A16" s="19" t="s">
        <v>83</v>
      </c>
      <c r="B16" s="7">
        <v>3</v>
      </c>
      <c r="C16" s="7" t="s">
        <v>1026</v>
      </c>
      <c r="D16" s="60" t="s">
        <v>1024</v>
      </c>
      <c r="E16" s="61">
        <v>0.4236111111111111</v>
      </c>
      <c r="F16" s="60" t="s">
        <v>1032</v>
      </c>
      <c r="G16" s="61">
        <v>0.42708333333333331</v>
      </c>
      <c r="H16" s="7" t="s">
        <v>1029</v>
      </c>
    </row>
    <row r="17" spans="1:8" x14ac:dyDescent="0.3">
      <c r="A17" s="19" t="s">
        <v>85</v>
      </c>
      <c r="B17" s="7">
        <v>3</v>
      </c>
      <c r="C17" s="7" t="s">
        <v>1026</v>
      </c>
      <c r="D17" s="60" t="s">
        <v>1028</v>
      </c>
      <c r="E17" s="61">
        <v>0.4236111111111111</v>
      </c>
      <c r="F17" s="60" t="s">
        <v>1030</v>
      </c>
      <c r="G17" s="61">
        <v>0.41319444444444442</v>
      </c>
      <c r="H17" s="7" t="s">
        <v>1031</v>
      </c>
    </row>
    <row r="18" spans="1:8" x14ac:dyDescent="0.3">
      <c r="A18" s="19" t="s">
        <v>87</v>
      </c>
      <c r="B18" s="7">
        <v>3</v>
      </c>
      <c r="C18" s="7" t="s">
        <v>1026</v>
      </c>
      <c r="D18" s="60" t="s">
        <v>1028</v>
      </c>
      <c r="E18" s="61">
        <v>0.4236111111111111</v>
      </c>
      <c r="F18" s="60" t="s">
        <v>1030</v>
      </c>
      <c r="G18" s="61">
        <v>0.41319444444444442</v>
      </c>
      <c r="H18" s="7" t="s">
        <v>1031</v>
      </c>
    </row>
    <row r="19" spans="1:8" x14ac:dyDescent="0.3">
      <c r="A19" s="19" t="s">
        <v>89</v>
      </c>
      <c r="B19" s="7">
        <v>3</v>
      </c>
      <c r="C19" s="7" t="s">
        <v>1026</v>
      </c>
      <c r="D19" s="60" t="s">
        <v>1028</v>
      </c>
      <c r="E19" s="61">
        <v>0.4236111111111111</v>
      </c>
      <c r="F19" s="60" t="s">
        <v>1030</v>
      </c>
      <c r="G19" s="61">
        <v>0.41319444444444442</v>
      </c>
      <c r="H19" s="7" t="s">
        <v>1031</v>
      </c>
    </row>
    <row r="20" spans="1:8" x14ac:dyDescent="0.3">
      <c r="A20" s="19" t="s">
        <v>91</v>
      </c>
      <c r="B20" s="7">
        <v>3</v>
      </c>
      <c r="C20" s="7" t="s">
        <v>1026</v>
      </c>
      <c r="D20" s="60" t="s">
        <v>1028</v>
      </c>
      <c r="E20" s="61">
        <v>0.4236111111111111</v>
      </c>
      <c r="F20" s="60" t="s">
        <v>1030</v>
      </c>
      <c r="G20" s="61">
        <v>0.41319444444444442</v>
      </c>
      <c r="H20" s="7" t="s">
        <v>1031</v>
      </c>
    </row>
    <row r="21" spans="1:8" x14ac:dyDescent="0.3">
      <c r="A21" s="19" t="s">
        <v>93</v>
      </c>
      <c r="B21" s="7">
        <v>3</v>
      </c>
      <c r="C21" s="7" t="s">
        <v>1026</v>
      </c>
      <c r="D21" s="60" t="s">
        <v>1028</v>
      </c>
      <c r="E21" s="61">
        <v>0.4236111111111111</v>
      </c>
      <c r="F21" s="60" t="s">
        <v>1030</v>
      </c>
      <c r="G21" s="61">
        <v>0.41319444444444442</v>
      </c>
      <c r="H21" s="7" t="s">
        <v>1031</v>
      </c>
    </row>
    <row r="22" spans="1:8" x14ac:dyDescent="0.3">
      <c r="A22" s="19" t="s">
        <v>95</v>
      </c>
      <c r="B22" s="7">
        <v>3</v>
      </c>
      <c r="C22" s="7" t="s">
        <v>1022</v>
      </c>
      <c r="D22" s="60" t="s">
        <v>1032</v>
      </c>
      <c r="E22" s="61">
        <v>0.4236111111111111</v>
      </c>
      <c r="F22" s="60" t="s">
        <v>1030</v>
      </c>
      <c r="G22" s="61">
        <v>0.41319444444444442</v>
      </c>
      <c r="H22" s="7" t="s">
        <v>1033</v>
      </c>
    </row>
    <row r="23" spans="1:8" x14ac:dyDescent="0.3">
      <c r="A23" s="19" t="s">
        <v>97</v>
      </c>
      <c r="B23" s="7">
        <v>3</v>
      </c>
      <c r="C23" s="7" t="s">
        <v>1026</v>
      </c>
      <c r="D23" s="60" t="s">
        <v>1032</v>
      </c>
      <c r="E23" s="61">
        <v>0.4236111111111111</v>
      </c>
      <c r="F23" s="60" t="s">
        <v>1030</v>
      </c>
      <c r="G23" s="61">
        <v>0.41319444444444442</v>
      </c>
      <c r="H23" s="7" t="s">
        <v>1033</v>
      </c>
    </row>
    <row r="24" spans="1:8" x14ac:dyDescent="0.3">
      <c r="A24" s="19" t="s">
        <v>99</v>
      </c>
      <c r="B24" s="7">
        <v>3</v>
      </c>
      <c r="C24" s="7" t="s">
        <v>1026</v>
      </c>
      <c r="D24" s="60" t="s">
        <v>1032</v>
      </c>
      <c r="E24" s="61">
        <v>0.4236111111111111</v>
      </c>
      <c r="F24" s="60" t="s">
        <v>1030</v>
      </c>
      <c r="G24" s="61">
        <v>0.41319444444444442</v>
      </c>
      <c r="H24" s="7" t="s">
        <v>1033</v>
      </c>
    </row>
    <row r="25" spans="1:8" x14ac:dyDescent="0.3">
      <c r="A25" s="19" t="s">
        <v>101</v>
      </c>
      <c r="B25" s="7">
        <v>3</v>
      </c>
      <c r="C25" s="7" t="s">
        <v>1026</v>
      </c>
      <c r="D25" s="60" t="s">
        <v>1032</v>
      </c>
      <c r="E25" s="61">
        <v>0.4236111111111111</v>
      </c>
      <c r="F25" s="60" t="s">
        <v>1030</v>
      </c>
      <c r="G25" s="61">
        <v>0.41319444444444442</v>
      </c>
      <c r="H25" s="7" t="s">
        <v>1033</v>
      </c>
    </row>
    <row r="26" spans="1:8" x14ac:dyDescent="0.3">
      <c r="A26" s="19" t="s">
        <v>103</v>
      </c>
      <c r="B26" s="7">
        <v>3</v>
      </c>
      <c r="C26" s="7" t="s">
        <v>1026</v>
      </c>
      <c r="D26" s="60" t="s">
        <v>1032</v>
      </c>
      <c r="E26" s="61">
        <v>0.4236111111111111</v>
      </c>
      <c r="F26" s="60" t="s">
        <v>1030</v>
      </c>
      <c r="G26" s="61">
        <v>0.41319444444444442</v>
      </c>
      <c r="H26" s="7" t="s">
        <v>1033</v>
      </c>
    </row>
    <row r="27" spans="1:8" x14ac:dyDescent="0.3">
      <c r="A27" s="19" t="s">
        <v>104</v>
      </c>
      <c r="B27" s="7">
        <v>3</v>
      </c>
      <c r="C27" s="7" t="s">
        <v>1026</v>
      </c>
      <c r="D27" s="60" t="s">
        <v>1023</v>
      </c>
      <c r="E27" s="61">
        <v>0.4236111111111111</v>
      </c>
      <c r="F27" s="60" t="s">
        <v>1024</v>
      </c>
      <c r="G27" s="61">
        <v>0.4201388888888889</v>
      </c>
      <c r="H27" s="7" t="s">
        <v>1025</v>
      </c>
    </row>
    <row r="28" spans="1:8" x14ac:dyDescent="0.3">
      <c r="A28" s="19" t="s">
        <v>107</v>
      </c>
      <c r="B28" s="7">
        <v>3</v>
      </c>
      <c r="C28" s="7" t="s">
        <v>1026</v>
      </c>
      <c r="D28" s="60" t="s">
        <v>1023</v>
      </c>
      <c r="E28" s="61">
        <v>0.4236111111111111</v>
      </c>
      <c r="F28" s="60" t="s">
        <v>1024</v>
      </c>
      <c r="G28" s="61">
        <v>0.4201388888888889</v>
      </c>
      <c r="H28" s="7" t="s">
        <v>1025</v>
      </c>
    </row>
    <row r="29" spans="1:8" x14ac:dyDescent="0.3">
      <c r="A29" s="19" t="s">
        <v>108</v>
      </c>
      <c r="B29" s="7">
        <v>3</v>
      </c>
      <c r="C29" s="7" t="s">
        <v>1022</v>
      </c>
      <c r="D29" s="60" t="s">
        <v>1023</v>
      </c>
      <c r="E29" s="61">
        <v>0.4236111111111111</v>
      </c>
      <c r="F29" s="60" t="s">
        <v>1024</v>
      </c>
      <c r="G29" s="61">
        <v>0.4201388888888889</v>
      </c>
      <c r="H29" s="7" t="s">
        <v>1025</v>
      </c>
    </row>
    <row r="30" spans="1:8" x14ac:dyDescent="0.3">
      <c r="A30" s="19" t="s">
        <v>110</v>
      </c>
      <c r="B30" s="7">
        <v>3</v>
      </c>
      <c r="C30" s="7" t="s">
        <v>1026</v>
      </c>
      <c r="D30" s="60" t="s">
        <v>1023</v>
      </c>
      <c r="E30" s="61">
        <v>0.4236111111111111</v>
      </c>
      <c r="F30" s="60" t="s">
        <v>1024</v>
      </c>
      <c r="G30" s="61">
        <v>0.4201388888888889</v>
      </c>
      <c r="H30" s="7" t="s">
        <v>1025</v>
      </c>
    </row>
    <row r="31" spans="1:8" x14ac:dyDescent="0.3">
      <c r="A31" s="19" t="s">
        <v>112</v>
      </c>
      <c r="B31" s="7">
        <v>3</v>
      </c>
      <c r="C31" s="7" t="s">
        <v>1026</v>
      </c>
      <c r="D31" s="60" t="s">
        <v>1023</v>
      </c>
      <c r="E31" s="61">
        <v>0.4236111111111111</v>
      </c>
      <c r="F31" s="60" t="s">
        <v>1024</v>
      </c>
      <c r="G31" s="61">
        <v>0.4201388888888889</v>
      </c>
      <c r="H31" s="7" t="s">
        <v>1025</v>
      </c>
    </row>
    <row r="32" spans="1:8" x14ac:dyDescent="0.3">
      <c r="A32" s="19" t="s">
        <v>114</v>
      </c>
      <c r="B32" s="7">
        <v>3</v>
      </c>
      <c r="C32" s="7" t="s">
        <v>1026</v>
      </c>
      <c r="D32" s="60" t="s">
        <v>1027</v>
      </c>
      <c r="E32" s="61">
        <v>0.4236111111111111</v>
      </c>
      <c r="F32" s="60" t="s">
        <v>1028</v>
      </c>
      <c r="G32" s="61">
        <v>0.42708333333333331</v>
      </c>
      <c r="H32" s="7" t="s">
        <v>1029</v>
      </c>
    </row>
    <row r="33" spans="1:8" x14ac:dyDescent="0.3">
      <c r="A33" s="19" t="s">
        <v>116</v>
      </c>
      <c r="B33" s="7">
        <v>3</v>
      </c>
      <c r="C33" s="7" t="s">
        <v>1026</v>
      </c>
      <c r="D33" s="60" t="s">
        <v>1027</v>
      </c>
      <c r="E33" s="61">
        <v>0.4236111111111111</v>
      </c>
      <c r="F33" s="60" t="s">
        <v>1028</v>
      </c>
      <c r="G33" s="61">
        <v>0.42708333333333331</v>
      </c>
      <c r="H33" s="7" t="s">
        <v>1029</v>
      </c>
    </row>
    <row r="34" spans="1:8" x14ac:dyDescent="0.3">
      <c r="A34" s="19" t="s">
        <v>118</v>
      </c>
      <c r="B34" s="7">
        <v>3</v>
      </c>
      <c r="C34" s="7" t="s">
        <v>1026</v>
      </c>
      <c r="D34" s="60" t="s">
        <v>1027</v>
      </c>
      <c r="E34" s="61">
        <v>0.4236111111111111</v>
      </c>
      <c r="F34" s="60" t="s">
        <v>1028</v>
      </c>
      <c r="G34" s="61">
        <v>0.42708333333333331</v>
      </c>
      <c r="H34" s="7" t="s">
        <v>1029</v>
      </c>
    </row>
    <row r="35" spans="1:8" x14ac:dyDescent="0.3">
      <c r="A35" s="19" t="s">
        <v>120</v>
      </c>
      <c r="B35" s="7">
        <v>3</v>
      </c>
      <c r="C35" s="7" t="s">
        <v>1026</v>
      </c>
      <c r="D35" s="60" t="s">
        <v>1027</v>
      </c>
      <c r="E35" s="61">
        <v>0.4236111111111111</v>
      </c>
      <c r="F35" s="60" t="s">
        <v>1028</v>
      </c>
      <c r="G35" s="61">
        <v>0.42708333333333331</v>
      </c>
      <c r="H35" s="7" t="s">
        <v>1029</v>
      </c>
    </row>
    <row r="36" spans="1:8" x14ac:dyDescent="0.3">
      <c r="A36" s="19" t="s">
        <v>122</v>
      </c>
      <c r="B36" s="7">
        <v>3</v>
      </c>
      <c r="C36" s="7" t="s">
        <v>1026</v>
      </c>
      <c r="D36" s="60" t="s">
        <v>1027</v>
      </c>
      <c r="E36" s="61">
        <v>0.4236111111111111</v>
      </c>
      <c r="F36" s="60" t="s">
        <v>1028</v>
      </c>
      <c r="G36" s="61">
        <v>0.42708333333333331</v>
      </c>
      <c r="H36" s="7" t="s">
        <v>1029</v>
      </c>
    </row>
    <row r="37" spans="1:8" x14ac:dyDescent="0.3">
      <c r="A37" s="19" t="s">
        <v>124</v>
      </c>
      <c r="B37" s="7">
        <v>3</v>
      </c>
      <c r="C37" s="7" t="s">
        <v>1026</v>
      </c>
      <c r="D37" s="60" t="s">
        <v>1028</v>
      </c>
      <c r="E37" s="61">
        <v>0.4236111111111111</v>
      </c>
      <c r="F37" s="60" t="s">
        <v>1030</v>
      </c>
      <c r="G37" s="61">
        <v>0.41319444444444442</v>
      </c>
      <c r="H37" s="7" t="s">
        <v>1031</v>
      </c>
    </row>
    <row r="38" spans="1:8" x14ac:dyDescent="0.3">
      <c r="A38" s="19" t="s">
        <v>126</v>
      </c>
      <c r="B38" s="7">
        <v>3</v>
      </c>
      <c r="C38" s="7" t="s">
        <v>1026</v>
      </c>
      <c r="D38" s="60" t="s">
        <v>1024</v>
      </c>
      <c r="E38" s="61">
        <v>0.4236111111111111</v>
      </c>
      <c r="F38" s="60" t="s">
        <v>1032</v>
      </c>
      <c r="G38" s="61">
        <v>0.42708333333333331</v>
      </c>
      <c r="H38" s="7" t="s">
        <v>1029</v>
      </c>
    </row>
    <row r="39" spans="1:8" x14ac:dyDescent="0.3">
      <c r="A39" s="19" t="s">
        <v>128</v>
      </c>
      <c r="B39" s="7">
        <v>3</v>
      </c>
      <c r="C39" s="7" t="s">
        <v>1026</v>
      </c>
      <c r="D39" s="60" t="s">
        <v>1024</v>
      </c>
      <c r="E39" s="61">
        <v>0.4236111111111111</v>
      </c>
      <c r="F39" s="60" t="s">
        <v>1032</v>
      </c>
      <c r="G39" s="61">
        <v>0.42708333333333331</v>
      </c>
      <c r="H39" s="7" t="s">
        <v>1029</v>
      </c>
    </row>
    <row r="40" spans="1:8" x14ac:dyDescent="0.3">
      <c r="A40" s="19" t="s">
        <v>129</v>
      </c>
      <c r="B40" s="7">
        <v>3</v>
      </c>
      <c r="C40" s="7" t="s">
        <v>1026</v>
      </c>
      <c r="D40" s="60" t="s">
        <v>1024</v>
      </c>
      <c r="E40" s="61">
        <v>0.4236111111111111</v>
      </c>
      <c r="F40" s="60" t="s">
        <v>1032</v>
      </c>
      <c r="G40" s="61">
        <v>0.42708333333333331</v>
      </c>
      <c r="H40" s="7" t="s">
        <v>1029</v>
      </c>
    </row>
    <row r="41" spans="1:8" x14ac:dyDescent="0.3">
      <c r="A41" s="19" t="s">
        <v>130</v>
      </c>
      <c r="B41" s="7">
        <v>3</v>
      </c>
      <c r="C41" s="7" t="s">
        <v>1026</v>
      </c>
      <c r="D41" s="60" t="s">
        <v>1024</v>
      </c>
      <c r="E41" s="61">
        <v>0.4236111111111111</v>
      </c>
      <c r="F41" s="60" t="s">
        <v>1032</v>
      </c>
      <c r="G41" s="61">
        <v>0.42708333333333331</v>
      </c>
      <c r="H41" s="7" t="s">
        <v>1029</v>
      </c>
    </row>
    <row r="42" spans="1:8" x14ac:dyDescent="0.3">
      <c r="A42" s="19" t="s">
        <v>132</v>
      </c>
      <c r="B42" s="7">
        <v>3</v>
      </c>
      <c r="C42" s="7" t="s">
        <v>1026</v>
      </c>
      <c r="D42" s="60" t="s">
        <v>1028</v>
      </c>
      <c r="E42" s="61">
        <v>0.4236111111111111</v>
      </c>
      <c r="F42" s="60" t="s">
        <v>1030</v>
      </c>
      <c r="G42" s="61">
        <v>0.41319444444444442</v>
      </c>
      <c r="H42" s="7" t="s">
        <v>1031</v>
      </c>
    </row>
    <row r="43" spans="1:8" x14ac:dyDescent="0.3">
      <c r="A43" s="19" t="s">
        <v>134</v>
      </c>
      <c r="B43" s="7">
        <v>3</v>
      </c>
      <c r="C43" s="7" t="s">
        <v>1022</v>
      </c>
      <c r="D43" s="60" t="s">
        <v>1028</v>
      </c>
      <c r="E43" s="61">
        <v>0.4236111111111111</v>
      </c>
      <c r="F43" s="60" t="s">
        <v>1030</v>
      </c>
      <c r="G43" s="61">
        <v>0.41319444444444442</v>
      </c>
      <c r="H43" s="7" t="s">
        <v>1031</v>
      </c>
    </row>
    <row r="44" spans="1:8" x14ac:dyDescent="0.3">
      <c r="A44" s="19" t="s">
        <v>135</v>
      </c>
      <c r="B44" s="7">
        <v>3</v>
      </c>
      <c r="C44" s="7" t="s">
        <v>1026</v>
      </c>
      <c r="D44" s="60" t="s">
        <v>1028</v>
      </c>
      <c r="E44" s="61">
        <v>0.4236111111111111</v>
      </c>
      <c r="F44" s="60" t="s">
        <v>1030</v>
      </c>
      <c r="G44" s="61">
        <v>0.41319444444444442</v>
      </c>
      <c r="H44" s="7" t="s">
        <v>1031</v>
      </c>
    </row>
    <row r="45" spans="1:8" x14ac:dyDescent="0.3">
      <c r="A45" s="19" t="s">
        <v>137</v>
      </c>
      <c r="B45" s="7">
        <v>3</v>
      </c>
      <c r="C45" s="7" t="s">
        <v>1026</v>
      </c>
      <c r="D45" s="60" t="s">
        <v>1028</v>
      </c>
      <c r="E45" s="61">
        <v>0.4236111111111111</v>
      </c>
      <c r="F45" s="60" t="s">
        <v>1030</v>
      </c>
      <c r="G45" s="61">
        <v>0.41319444444444442</v>
      </c>
      <c r="H45" s="7" t="s">
        <v>1031</v>
      </c>
    </row>
    <row r="46" spans="1:8" x14ac:dyDescent="0.3">
      <c r="A46" s="19" t="s">
        <v>138</v>
      </c>
      <c r="B46" s="7">
        <v>3</v>
      </c>
      <c r="C46" s="7" t="s">
        <v>1022</v>
      </c>
      <c r="D46" s="60" t="s">
        <v>1028</v>
      </c>
      <c r="E46" s="61">
        <v>0.4236111111111111</v>
      </c>
      <c r="F46" s="60" t="s">
        <v>1030</v>
      </c>
      <c r="G46" s="61">
        <v>0.41319444444444442</v>
      </c>
      <c r="H46" s="7" t="s">
        <v>1031</v>
      </c>
    </row>
    <row r="47" spans="1:8" x14ac:dyDescent="0.3">
      <c r="A47" s="19" t="s">
        <v>140</v>
      </c>
      <c r="B47" s="7">
        <v>3</v>
      </c>
      <c r="C47" s="7" t="s">
        <v>1026</v>
      </c>
      <c r="D47" s="60" t="s">
        <v>1032</v>
      </c>
      <c r="E47" s="61">
        <v>0.4236111111111111</v>
      </c>
      <c r="F47" s="60" t="s">
        <v>1030</v>
      </c>
      <c r="G47" s="61">
        <v>0.41319444444444442</v>
      </c>
      <c r="H47" s="7" t="s">
        <v>1033</v>
      </c>
    </row>
    <row r="48" spans="1:8" x14ac:dyDescent="0.3">
      <c r="A48" s="19" t="s">
        <v>141</v>
      </c>
      <c r="B48" s="7">
        <v>3</v>
      </c>
      <c r="C48" s="7" t="s">
        <v>1026</v>
      </c>
      <c r="D48" s="60" t="s">
        <v>1032</v>
      </c>
      <c r="E48" s="61">
        <v>0.4236111111111111</v>
      </c>
      <c r="F48" s="60" t="s">
        <v>1030</v>
      </c>
      <c r="G48" s="61">
        <v>0.41319444444444442</v>
      </c>
      <c r="H48" s="7" t="s">
        <v>1033</v>
      </c>
    </row>
    <row r="49" spans="1:8" x14ac:dyDescent="0.3">
      <c r="A49" s="19" t="s">
        <v>143</v>
      </c>
      <c r="B49" s="7">
        <v>3</v>
      </c>
      <c r="C49" s="7" t="s">
        <v>1022</v>
      </c>
      <c r="D49" s="60" t="s">
        <v>1032</v>
      </c>
      <c r="E49" s="61">
        <v>0.4236111111111111</v>
      </c>
      <c r="F49" s="60" t="s">
        <v>1030</v>
      </c>
      <c r="G49" s="61">
        <v>0.41319444444444442</v>
      </c>
      <c r="H49" s="7" t="s">
        <v>1033</v>
      </c>
    </row>
    <row r="50" spans="1:8" x14ac:dyDescent="0.3">
      <c r="A50" s="19" t="s">
        <v>145</v>
      </c>
      <c r="B50" s="7">
        <v>3</v>
      </c>
      <c r="C50" s="7" t="s">
        <v>1026</v>
      </c>
      <c r="D50" s="60" t="s">
        <v>1032</v>
      </c>
      <c r="E50" s="61">
        <v>0.4236111111111111</v>
      </c>
      <c r="F50" s="60" t="s">
        <v>1030</v>
      </c>
      <c r="G50" s="61">
        <v>0.41319444444444442</v>
      </c>
      <c r="H50" s="7" t="s">
        <v>1033</v>
      </c>
    </row>
    <row r="51" spans="1:8" x14ac:dyDescent="0.3">
      <c r="A51" s="19" t="s">
        <v>147</v>
      </c>
      <c r="B51" s="7">
        <v>3</v>
      </c>
      <c r="C51" s="7" t="s">
        <v>1026</v>
      </c>
      <c r="D51" s="60" t="s">
        <v>1032</v>
      </c>
      <c r="E51" s="61">
        <v>0.4236111111111111</v>
      </c>
      <c r="F51" s="60" t="s">
        <v>1030</v>
      </c>
      <c r="G51" s="61">
        <v>0.41319444444444442</v>
      </c>
      <c r="H51" s="7" t="s">
        <v>1033</v>
      </c>
    </row>
    <row r="52" spans="1:8" x14ac:dyDescent="0.3">
      <c r="A52" s="19" t="s">
        <v>148</v>
      </c>
      <c r="B52" s="7">
        <v>3</v>
      </c>
      <c r="C52" s="7" t="s">
        <v>1022</v>
      </c>
      <c r="D52" s="60" t="s">
        <v>1034</v>
      </c>
      <c r="E52" s="61">
        <v>0.4201388888888889</v>
      </c>
      <c r="F52" s="60" t="s">
        <v>1035</v>
      </c>
      <c r="G52" s="61">
        <v>0.4236111111111111</v>
      </c>
      <c r="H52" s="7" t="s">
        <v>1029</v>
      </c>
    </row>
    <row r="53" spans="1:8" x14ac:dyDescent="0.3">
      <c r="A53" s="19" t="s">
        <v>151</v>
      </c>
      <c r="B53" s="7">
        <v>3</v>
      </c>
      <c r="C53" s="7" t="s">
        <v>1026</v>
      </c>
      <c r="D53" s="60" t="s">
        <v>1036</v>
      </c>
      <c r="E53" s="61">
        <v>0.43055555555555558</v>
      </c>
      <c r="F53" s="60" t="s">
        <v>1037</v>
      </c>
      <c r="G53" s="61">
        <v>0.43402777777777773</v>
      </c>
      <c r="H53" s="7" t="s">
        <v>1029</v>
      </c>
    </row>
    <row r="54" spans="1:8" x14ac:dyDescent="0.3">
      <c r="A54" s="19" t="s">
        <v>153</v>
      </c>
      <c r="B54" s="7">
        <v>3</v>
      </c>
      <c r="C54" s="7" t="s">
        <v>1026</v>
      </c>
      <c r="D54" s="60" t="s">
        <v>1034</v>
      </c>
      <c r="E54" s="61">
        <v>0.4201388888888889</v>
      </c>
      <c r="F54" s="60" t="s">
        <v>1035</v>
      </c>
      <c r="G54" s="61">
        <v>0.4236111111111111</v>
      </c>
      <c r="H54" s="7" t="s">
        <v>1029</v>
      </c>
    </row>
    <row r="55" spans="1:8" x14ac:dyDescent="0.3">
      <c r="A55" s="19" t="s">
        <v>155</v>
      </c>
      <c r="B55" s="7">
        <v>3</v>
      </c>
      <c r="C55" s="7" t="s">
        <v>1026</v>
      </c>
      <c r="D55" s="60" t="s">
        <v>1034</v>
      </c>
      <c r="E55" s="61">
        <v>0.4201388888888889</v>
      </c>
      <c r="F55" s="60" t="s">
        <v>1035</v>
      </c>
      <c r="G55" s="61">
        <v>0.4236111111111111</v>
      </c>
      <c r="H55" s="7" t="s">
        <v>1029</v>
      </c>
    </row>
    <row r="56" spans="1:8" x14ac:dyDescent="0.3">
      <c r="A56" s="19" t="s">
        <v>157</v>
      </c>
      <c r="B56" s="7">
        <v>3</v>
      </c>
      <c r="C56" s="7" t="s">
        <v>1026</v>
      </c>
      <c r="D56" s="60" t="s">
        <v>1034</v>
      </c>
      <c r="E56" s="61">
        <v>0.4201388888888889</v>
      </c>
      <c r="F56" s="60" t="s">
        <v>1035</v>
      </c>
      <c r="G56" s="61">
        <v>0.4236111111111111</v>
      </c>
      <c r="H56" s="7" t="s">
        <v>1029</v>
      </c>
    </row>
    <row r="57" spans="1:8" x14ac:dyDescent="0.3">
      <c r="A57" s="19" t="s">
        <v>160</v>
      </c>
      <c r="B57" s="7">
        <v>3</v>
      </c>
      <c r="C57" s="7" t="s">
        <v>1022</v>
      </c>
      <c r="D57" s="60" t="s">
        <v>1036</v>
      </c>
      <c r="E57" s="61">
        <v>0.43055555555555558</v>
      </c>
      <c r="F57" s="60" t="s">
        <v>1037</v>
      </c>
      <c r="G57" s="61">
        <v>0.43402777777777773</v>
      </c>
      <c r="H57" s="7" t="s">
        <v>1029</v>
      </c>
    </row>
    <row r="58" spans="1:8" x14ac:dyDescent="0.3">
      <c r="A58" s="19" t="s">
        <v>162</v>
      </c>
      <c r="B58" s="7">
        <v>3</v>
      </c>
      <c r="C58" s="7" t="s">
        <v>1026</v>
      </c>
      <c r="D58" s="60" t="s">
        <v>1036</v>
      </c>
      <c r="E58" s="61">
        <v>0.43055555555555558</v>
      </c>
      <c r="F58" s="60" t="s">
        <v>1037</v>
      </c>
      <c r="G58" s="61">
        <v>0.43402777777777773</v>
      </c>
      <c r="H58" s="7" t="s">
        <v>1029</v>
      </c>
    </row>
    <row r="59" spans="1:8" x14ac:dyDescent="0.3">
      <c r="A59" s="19" t="s">
        <v>164</v>
      </c>
      <c r="B59" s="7">
        <v>3</v>
      </c>
      <c r="C59" s="7" t="s">
        <v>1026</v>
      </c>
      <c r="D59" s="60" t="s">
        <v>1036</v>
      </c>
      <c r="E59" s="61">
        <v>0.43055555555555558</v>
      </c>
      <c r="F59" s="60" t="s">
        <v>1037</v>
      </c>
      <c r="G59" s="61">
        <v>0.43402777777777773</v>
      </c>
      <c r="H59" s="7" t="s">
        <v>1029</v>
      </c>
    </row>
    <row r="60" spans="1:8" x14ac:dyDescent="0.3">
      <c r="A60" s="19" t="s">
        <v>166</v>
      </c>
      <c r="B60" s="7">
        <v>3</v>
      </c>
      <c r="C60" s="7" t="s">
        <v>1022</v>
      </c>
      <c r="D60" s="60" t="s">
        <v>1036</v>
      </c>
      <c r="E60" s="61">
        <v>0.43055555555555558</v>
      </c>
      <c r="F60" s="60" t="s">
        <v>1037</v>
      </c>
      <c r="G60" s="61">
        <v>0.43402777777777773</v>
      </c>
      <c r="H60" s="7" t="s">
        <v>1029</v>
      </c>
    </row>
    <row r="61" spans="1:8" x14ac:dyDescent="0.3">
      <c r="A61" s="19" t="s">
        <v>167</v>
      </c>
      <c r="B61" s="7">
        <v>3</v>
      </c>
      <c r="C61" s="7" t="s">
        <v>1022</v>
      </c>
      <c r="D61" s="60" t="s">
        <v>1035</v>
      </c>
      <c r="E61" s="61">
        <v>0.4236111111111111</v>
      </c>
      <c r="F61" s="60" t="s">
        <v>1038</v>
      </c>
      <c r="G61" s="61">
        <v>0.43402777777777773</v>
      </c>
      <c r="H61" s="7" t="s">
        <v>1039</v>
      </c>
    </row>
    <row r="62" spans="1:8" x14ac:dyDescent="0.3">
      <c r="A62" s="19" t="s">
        <v>169</v>
      </c>
      <c r="B62" s="7">
        <v>3</v>
      </c>
      <c r="C62" s="7" t="s">
        <v>1026</v>
      </c>
      <c r="D62" s="60" t="s">
        <v>1035</v>
      </c>
      <c r="E62" s="61">
        <v>0.4236111111111111</v>
      </c>
      <c r="F62" s="60" t="s">
        <v>1038</v>
      </c>
      <c r="G62" s="61">
        <v>0.43402777777777773</v>
      </c>
      <c r="H62" s="7" t="s">
        <v>1039</v>
      </c>
    </row>
    <row r="63" spans="1:8" x14ac:dyDescent="0.3">
      <c r="A63" s="19" t="s">
        <v>171</v>
      </c>
      <c r="B63" s="7">
        <v>3</v>
      </c>
      <c r="C63" s="7" t="s">
        <v>1022</v>
      </c>
      <c r="D63" s="60" t="s">
        <v>1035</v>
      </c>
      <c r="E63" s="61">
        <v>0.4236111111111111</v>
      </c>
      <c r="F63" s="60" t="s">
        <v>1038</v>
      </c>
      <c r="G63" s="61">
        <v>0.43402777777777773</v>
      </c>
      <c r="H63" s="7" t="s">
        <v>1039</v>
      </c>
    </row>
    <row r="64" spans="1:8" x14ac:dyDescent="0.3">
      <c r="A64" s="19" t="s">
        <v>172</v>
      </c>
      <c r="B64" s="7">
        <v>3</v>
      </c>
      <c r="C64" s="7" t="s">
        <v>1026</v>
      </c>
      <c r="D64" s="60" t="s">
        <v>1035</v>
      </c>
      <c r="E64" s="61">
        <v>0.4236111111111111</v>
      </c>
      <c r="F64" s="60" t="s">
        <v>1038</v>
      </c>
      <c r="G64" s="61">
        <v>0.43402777777777773</v>
      </c>
      <c r="H64" s="7" t="s">
        <v>1039</v>
      </c>
    </row>
    <row r="65" spans="1:8" x14ac:dyDescent="0.3">
      <c r="A65" s="19" t="s">
        <v>174</v>
      </c>
      <c r="B65" s="7">
        <v>3</v>
      </c>
      <c r="C65" s="7" t="s">
        <v>1026</v>
      </c>
      <c r="D65" s="60" t="s">
        <v>1035</v>
      </c>
      <c r="E65" s="61">
        <v>0.4236111111111111</v>
      </c>
      <c r="F65" s="60" t="s">
        <v>1038</v>
      </c>
      <c r="G65" s="61">
        <v>0.43402777777777773</v>
      </c>
      <c r="H65" s="7" t="s">
        <v>1039</v>
      </c>
    </row>
    <row r="66" spans="1:8" x14ac:dyDescent="0.3">
      <c r="A66" s="19" t="s">
        <v>176</v>
      </c>
      <c r="B66" s="7">
        <v>3</v>
      </c>
      <c r="C66" s="7" t="s">
        <v>1026</v>
      </c>
      <c r="D66" s="60" t="s">
        <v>1035</v>
      </c>
      <c r="E66" s="61">
        <v>0.4236111111111111</v>
      </c>
      <c r="F66" s="60" t="s">
        <v>1038</v>
      </c>
      <c r="G66" s="61">
        <v>0.43402777777777773</v>
      </c>
      <c r="H66" s="7" t="s">
        <v>1039</v>
      </c>
    </row>
    <row r="67" spans="1:8" x14ac:dyDescent="0.3">
      <c r="A67" s="19" t="s">
        <v>178</v>
      </c>
      <c r="B67" s="7">
        <v>3</v>
      </c>
      <c r="C67" s="7" t="s">
        <v>1026</v>
      </c>
      <c r="D67" s="60" t="s">
        <v>1037</v>
      </c>
      <c r="E67" s="61">
        <v>0.42708333333333331</v>
      </c>
      <c r="F67" s="60" t="s">
        <v>1040</v>
      </c>
      <c r="G67" s="61">
        <v>0.42708333333333331</v>
      </c>
      <c r="H67" s="7" t="s">
        <v>1041</v>
      </c>
    </row>
    <row r="68" spans="1:8" x14ac:dyDescent="0.3">
      <c r="A68" s="19" t="s">
        <v>180</v>
      </c>
      <c r="B68" s="7">
        <v>3</v>
      </c>
      <c r="C68" s="7" t="s">
        <v>1022</v>
      </c>
      <c r="D68" s="60" t="s">
        <v>1037</v>
      </c>
      <c r="E68" s="61">
        <v>0.42708333333333331</v>
      </c>
      <c r="F68" s="60" t="s">
        <v>1042</v>
      </c>
      <c r="G68" s="61">
        <v>0.42708333333333331</v>
      </c>
      <c r="H68" s="7" t="s">
        <v>1041</v>
      </c>
    </row>
    <row r="69" spans="1:8" x14ac:dyDescent="0.3">
      <c r="A69" s="19" t="s">
        <v>181</v>
      </c>
      <c r="B69" s="7">
        <v>3</v>
      </c>
      <c r="C69" s="7" t="s">
        <v>1026</v>
      </c>
      <c r="D69" s="60" t="s">
        <v>1037</v>
      </c>
      <c r="E69" s="61">
        <v>0.42708333333333331</v>
      </c>
      <c r="F69" s="60" t="s">
        <v>1040</v>
      </c>
      <c r="G69" s="61">
        <v>0.42708333333333331</v>
      </c>
      <c r="H69" s="7" t="s">
        <v>1041</v>
      </c>
    </row>
    <row r="70" spans="1:8" x14ac:dyDescent="0.3">
      <c r="A70" s="19" t="s">
        <v>183</v>
      </c>
      <c r="B70" s="7">
        <v>3</v>
      </c>
      <c r="C70" s="7" t="s">
        <v>1026</v>
      </c>
      <c r="D70" s="60" t="s">
        <v>1037</v>
      </c>
      <c r="E70" s="61">
        <v>0.42708333333333331</v>
      </c>
      <c r="F70" s="60" t="s">
        <v>1040</v>
      </c>
      <c r="G70" s="61">
        <v>0.42708333333333331</v>
      </c>
      <c r="H70" s="7" t="s">
        <v>1041</v>
      </c>
    </row>
    <row r="71" spans="1:8" x14ac:dyDescent="0.3">
      <c r="A71" s="19" t="s">
        <v>185</v>
      </c>
      <c r="B71" s="7">
        <v>3</v>
      </c>
      <c r="C71" s="7" t="s">
        <v>1026</v>
      </c>
      <c r="D71" s="60" t="s">
        <v>1037</v>
      </c>
      <c r="E71" s="61">
        <v>0.42708333333333331</v>
      </c>
      <c r="F71" s="60" t="s">
        <v>1040</v>
      </c>
      <c r="G71" s="61">
        <v>0.42708333333333331</v>
      </c>
      <c r="H71" s="7" t="s">
        <v>1041</v>
      </c>
    </row>
    <row r="72" spans="1:8" x14ac:dyDescent="0.3">
      <c r="A72" s="19" t="s">
        <v>187</v>
      </c>
      <c r="B72" s="7">
        <v>3</v>
      </c>
      <c r="C72" s="7" t="s">
        <v>1026</v>
      </c>
      <c r="D72" s="60" t="s">
        <v>1038</v>
      </c>
      <c r="E72" s="61">
        <v>0.4375</v>
      </c>
      <c r="F72" s="60" t="s">
        <v>1042</v>
      </c>
      <c r="G72" s="61">
        <v>0.43055555555555558</v>
      </c>
      <c r="H72" s="7" t="s">
        <v>1043</v>
      </c>
    </row>
    <row r="73" spans="1:8" x14ac:dyDescent="0.3">
      <c r="A73" s="19" t="s">
        <v>188</v>
      </c>
      <c r="B73" s="7">
        <v>3</v>
      </c>
      <c r="C73" s="7" t="s">
        <v>1026</v>
      </c>
      <c r="D73" s="60" t="s">
        <v>1038</v>
      </c>
      <c r="E73" s="61">
        <v>0.4375</v>
      </c>
      <c r="F73" s="60" t="s">
        <v>1042</v>
      </c>
      <c r="G73" s="61">
        <v>0.43055555555555558</v>
      </c>
      <c r="H73" s="7" t="s">
        <v>1043</v>
      </c>
    </row>
    <row r="74" spans="1:8" x14ac:dyDescent="0.3">
      <c r="A74" s="19" t="s">
        <v>190</v>
      </c>
      <c r="B74" s="7">
        <v>3</v>
      </c>
      <c r="C74" s="7" t="s">
        <v>1026</v>
      </c>
      <c r="D74" s="60" t="s">
        <v>1038</v>
      </c>
      <c r="E74" s="61">
        <v>0.4375</v>
      </c>
      <c r="F74" s="60" t="s">
        <v>1042</v>
      </c>
      <c r="G74" s="61">
        <v>0.43055555555555558</v>
      </c>
      <c r="H74" s="7" t="s">
        <v>1043</v>
      </c>
    </row>
    <row r="75" spans="1:8" x14ac:dyDescent="0.3">
      <c r="A75" s="19" t="s">
        <v>192</v>
      </c>
      <c r="B75" s="7">
        <v>3</v>
      </c>
      <c r="C75" s="7" t="s">
        <v>1022</v>
      </c>
      <c r="D75" s="60" t="s">
        <v>1038</v>
      </c>
      <c r="E75" s="61">
        <v>0.4375</v>
      </c>
      <c r="F75" s="60" t="s">
        <v>1042</v>
      </c>
      <c r="G75" s="61">
        <v>0.43055555555555558</v>
      </c>
      <c r="H75" s="7" t="s">
        <v>1043</v>
      </c>
    </row>
    <row r="76" spans="1:8" x14ac:dyDescent="0.3">
      <c r="A76" s="19" t="s">
        <v>193</v>
      </c>
      <c r="B76" s="7">
        <v>3</v>
      </c>
      <c r="C76" s="7" t="s">
        <v>1026</v>
      </c>
      <c r="D76" s="60" t="s">
        <v>1038</v>
      </c>
      <c r="E76" s="61">
        <v>0.4375</v>
      </c>
      <c r="F76" s="60" t="s">
        <v>1042</v>
      </c>
      <c r="G76" s="61">
        <v>0.43055555555555558</v>
      </c>
      <c r="H76" s="7" t="s">
        <v>1043</v>
      </c>
    </row>
    <row r="77" spans="1:8" x14ac:dyDescent="0.3">
      <c r="A77" s="19" t="s">
        <v>194</v>
      </c>
      <c r="B77" s="7">
        <v>3</v>
      </c>
      <c r="C77" s="7" t="s">
        <v>1026</v>
      </c>
      <c r="D77" s="60" t="s">
        <v>1034</v>
      </c>
      <c r="E77" s="61">
        <v>0.4201388888888889</v>
      </c>
      <c r="F77" s="60" t="s">
        <v>1035</v>
      </c>
      <c r="G77" s="61">
        <v>0.4236111111111111</v>
      </c>
      <c r="H77" s="7" t="s">
        <v>1029</v>
      </c>
    </row>
    <row r="78" spans="1:8" x14ac:dyDescent="0.3">
      <c r="A78" s="19" t="s">
        <v>196</v>
      </c>
      <c r="B78" s="7">
        <v>3</v>
      </c>
      <c r="C78" s="7" t="s">
        <v>1026</v>
      </c>
      <c r="D78" s="60" t="s">
        <v>1034</v>
      </c>
      <c r="E78" s="61">
        <v>0.4201388888888889</v>
      </c>
      <c r="F78" s="60" t="s">
        <v>1035</v>
      </c>
      <c r="G78" s="61">
        <v>0.4236111111111111</v>
      </c>
      <c r="H78" s="7" t="s">
        <v>1029</v>
      </c>
    </row>
    <row r="79" spans="1:8" x14ac:dyDescent="0.3">
      <c r="A79" s="19" t="s">
        <v>198</v>
      </c>
      <c r="B79" s="7">
        <v>3</v>
      </c>
      <c r="C79" s="7" t="s">
        <v>1026</v>
      </c>
      <c r="D79" s="60" t="s">
        <v>1034</v>
      </c>
      <c r="E79" s="61">
        <v>0.4201388888888889</v>
      </c>
      <c r="F79" s="60" t="s">
        <v>1035</v>
      </c>
      <c r="G79" s="61">
        <v>0.4236111111111111</v>
      </c>
      <c r="H79" s="7" t="s">
        <v>1029</v>
      </c>
    </row>
    <row r="80" spans="1:8" x14ac:dyDescent="0.3">
      <c r="A80" s="19" t="s">
        <v>200</v>
      </c>
      <c r="B80" s="7">
        <v>3</v>
      </c>
      <c r="C80" s="7" t="s">
        <v>1026</v>
      </c>
      <c r="D80" s="60" t="s">
        <v>1034</v>
      </c>
      <c r="E80" s="61">
        <v>0.4201388888888889</v>
      </c>
      <c r="F80" s="60" t="s">
        <v>1035</v>
      </c>
      <c r="G80" s="61">
        <v>0.4236111111111111</v>
      </c>
      <c r="H80" s="7" t="s">
        <v>1029</v>
      </c>
    </row>
    <row r="81" spans="1:8" x14ac:dyDescent="0.3">
      <c r="A81" s="19" t="s">
        <v>202</v>
      </c>
      <c r="B81" s="7">
        <v>3</v>
      </c>
      <c r="C81" s="7" t="s">
        <v>1026</v>
      </c>
      <c r="D81" s="60" t="s">
        <v>1034</v>
      </c>
      <c r="E81" s="61">
        <v>0.4201388888888889</v>
      </c>
      <c r="F81" s="60" t="s">
        <v>1035</v>
      </c>
      <c r="G81" s="61">
        <v>0.4236111111111111</v>
      </c>
      <c r="H81" s="7" t="s">
        <v>1029</v>
      </c>
    </row>
    <row r="82" spans="1:8" x14ac:dyDescent="0.3">
      <c r="A82" s="19" t="s">
        <v>204</v>
      </c>
      <c r="B82" s="7">
        <v>3</v>
      </c>
      <c r="C82" s="7" t="s">
        <v>1026</v>
      </c>
      <c r="D82" s="60" t="s">
        <v>1036</v>
      </c>
      <c r="E82" s="61">
        <v>0.43055555555555558</v>
      </c>
      <c r="F82" s="60" t="s">
        <v>1037</v>
      </c>
      <c r="G82" s="61">
        <v>0.43402777777777773</v>
      </c>
      <c r="H82" s="7" t="s">
        <v>1029</v>
      </c>
    </row>
    <row r="83" spans="1:8" x14ac:dyDescent="0.3">
      <c r="A83" s="19" t="s">
        <v>206</v>
      </c>
      <c r="B83" s="7">
        <v>3</v>
      </c>
      <c r="C83" s="7" t="s">
        <v>1026</v>
      </c>
      <c r="D83" s="60" t="s">
        <v>1036</v>
      </c>
      <c r="E83" s="61">
        <v>0.43055555555555558</v>
      </c>
      <c r="F83" s="60" t="s">
        <v>1037</v>
      </c>
      <c r="G83" s="61">
        <v>0.43402777777777773</v>
      </c>
      <c r="H83" s="7" t="s">
        <v>1029</v>
      </c>
    </row>
    <row r="84" spans="1:8" x14ac:dyDescent="0.3">
      <c r="A84" s="19" t="s">
        <v>208</v>
      </c>
      <c r="B84" s="7">
        <v>3</v>
      </c>
      <c r="C84" s="7" t="s">
        <v>1026</v>
      </c>
      <c r="D84" s="60" t="s">
        <v>1036</v>
      </c>
      <c r="E84" s="61">
        <v>0.43055555555555558</v>
      </c>
      <c r="F84" s="60" t="s">
        <v>1037</v>
      </c>
      <c r="G84" s="61">
        <v>0.43402777777777773</v>
      </c>
      <c r="H84" s="7" t="s">
        <v>1029</v>
      </c>
    </row>
    <row r="85" spans="1:8" x14ac:dyDescent="0.3">
      <c r="A85" s="19" t="s">
        <v>210</v>
      </c>
      <c r="B85" s="7">
        <v>3</v>
      </c>
      <c r="C85" s="7" t="s">
        <v>1022</v>
      </c>
      <c r="D85" s="60" t="s">
        <v>1036</v>
      </c>
      <c r="E85" s="61">
        <v>0.43055555555555558</v>
      </c>
      <c r="F85" s="60" t="s">
        <v>1037</v>
      </c>
      <c r="G85" s="61">
        <v>0.43402777777777773</v>
      </c>
      <c r="H85" s="7" t="s">
        <v>1029</v>
      </c>
    </row>
    <row r="86" spans="1:8" x14ac:dyDescent="0.3">
      <c r="A86" s="19" t="s">
        <v>212</v>
      </c>
      <c r="B86" s="7">
        <v>3</v>
      </c>
      <c r="C86" s="7" t="s">
        <v>1026</v>
      </c>
      <c r="D86" s="60" t="s">
        <v>1037</v>
      </c>
      <c r="E86" s="61">
        <v>0.42708333333333331</v>
      </c>
      <c r="F86" s="60" t="s">
        <v>1040</v>
      </c>
      <c r="G86" s="61">
        <v>0.42708333333333331</v>
      </c>
      <c r="H86" s="7" t="s">
        <v>1041</v>
      </c>
    </row>
    <row r="87" spans="1:8" x14ac:dyDescent="0.3">
      <c r="A87" s="19" t="s">
        <v>214</v>
      </c>
      <c r="B87" s="7">
        <v>3</v>
      </c>
      <c r="C87" s="7" t="s">
        <v>1026</v>
      </c>
      <c r="D87" s="60" t="s">
        <v>1035</v>
      </c>
      <c r="E87" s="61">
        <v>0.4236111111111111</v>
      </c>
      <c r="F87" s="60" t="s">
        <v>1038</v>
      </c>
      <c r="G87" s="61">
        <v>0.43402777777777773</v>
      </c>
      <c r="H87" s="7" t="s">
        <v>1039</v>
      </c>
    </row>
    <row r="88" spans="1:8" x14ac:dyDescent="0.3">
      <c r="A88" s="19" t="s">
        <v>215</v>
      </c>
      <c r="B88" s="7">
        <v>3</v>
      </c>
      <c r="C88" s="7" t="s">
        <v>1026</v>
      </c>
      <c r="D88" s="60" t="s">
        <v>1035</v>
      </c>
      <c r="E88" s="61">
        <v>0.4236111111111111</v>
      </c>
      <c r="F88" s="60" t="s">
        <v>1038</v>
      </c>
      <c r="G88" s="61">
        <v>0.43402777777777773</v>
      </c>
      <c r="H88" s="7" t="s">
        <v>1039</v>
      </c>
    </row>
    <row r="89" spans="1:8" x14ac:dyDescent="0.3">
      <c r="A89" s="19" t="s">
        <v>217</v>
      </c>
      <c r="B89" s="7">
        <v>3</v>
      </c>
      <c r="C89" s="7" t="s">
        <v>1026</v>
      </c>
      <c r="D89" s="60" t="s">
        <v>1035</v>
      </c>
      <c r="E89" s="61">
        <v>0.4236111111111111</v>
      </c>
      <c r="F89" s="60" t="s">
        <v>1038</v>
      </c>
      <c r="G89" s="61">
        <v>0.43402777777777773</v>
      </c>
      <c r="H89" s="7" t="s">
        <v>1039</v>
      </c>
    </row>
    <row r="90" spans="1:8" x14ac:dyDescent="0.3">
      <c r="A90" s="19" t="s">
        <v>219</v>
      </c>
      <c r="B90" s="7">
        <v>3</v>
      </c>
      <c r="C90" s="7" t="s">
        <v>1022</v>
      </c>
      <c r="D90" s="60" t="s">
        <v>1035</v>
      </c>
      <c r="E90" s="61">
        <v>0.4236111111111111</v>
      </c>
      <c r="F90" s="60" t="s">
        <v>1038</v>
      </c>
      <c r="G90" s="61">
        <v>0.43402777777777773</v>
      </c>
      <c r="H90" s="7" t="s">
        <v>1039</v>
      </c>
    </row>
    <row r="91" spans="1:8" x14ac:dyDescent="0.3">
      <c r="A91" s="19" t="s">
        <v>220</v>
      </c>
      <c r="B91" s="7">
        <v>3</v>
      </c>
      <c r="C91" s="7" t="s">
        <v>1022</v>
      </c>
      <c r="D91" s="60" t="s">
        <v>1037</v>
      </c>
      <c r="E91" s="61">
        <v>0.42708333333333331</v>
      </c>
      <c r="F91" s="60" t="s">
        <v>1040</v>
      </c>
      <c r="G91" s="61">
        <v>0.42708333333333331</v>
      </c>
      <c r="H91" s="7" t="s">
        <v>1041</v>
      </c>
    </row>
    <row r="92" spans="1:8" x14ac:dyDescent="0.3">
      <c r="A92" s="19" t="s">
        <v>222</v>
      </c>
      <c r="B92" s="7">
        <v>3</v>
      </c>
      <c r="C92" s="7" t="s">
        <v>1026</v>
      </c>
      <c r="D92" s="60" t="s">
        <v>1037</v>
      </c>
      <c r="E92" s="61">
        <v>0.42708333333333331</v>
      </c>
      <c r="F92" s="60" t="s">
        <v>1040</v>
      </c>
      <c r="G92" s="61">
        <v>0.42708333333333331</v>
      </c>
      <c r="H92" s="7" t="s">
        <v>1041</v>
      </c>
    </row>
    <row r="93" spans="1:8" x14ac:dyDescent="0.3">
      <c r="A93" s="19" t="s">
        <v>224</v>
      </c>
      <c r="B93" s="7">
        <v>3</v>
      </c>
      <c r="C93" s="7" t="s">
        <v>1022</v>
      </c>
      <c r="D93" s="60" t="s">
        <v>1037</v>
      </c>
      <c r="E93" s="61">
        <v>0.42708333333333331</v>
      </c>
      <c r="F93" s="60" t="s">
        <v>1040</v>
      </c>
      <c r="G93" s="61">
        <v>0.42708333333333331</v>
      </c>
      <c r="H93" s="7" t="s">
        <v>1041</v>
      </c>
    </row>
    <row r="94" spans="1:8" x14ac:dyDescent="0.3">
      <c r="A94" s="19" t="s">
        <v>226</v>
      </c>
      <c r="B94" s="7">
        <v>3</v>
      </c>
      <c r="C94" s="7" t="s">
        <v>1026</v>
      </c>
      <c r="D94" s="60" t="s">
        <v>1037</v>
      </c>
      <c r="E94" s="61">
        <v>0.42708333333333331</v>
      </c>
      <c r="F94" s="60" t="s">
        <v>1040</v>
      </c>
      <c r="G94" s="61">
        <v>0.42708333333333331</v>
      </c>
      <c r="H94" s="7" t="s">
        <v>1041</v>
      </c>
    </row>
    <row r="95" spans="1:8" x14ac:dyDescent="0.3">
      <c r="A95" s="19" t="s">
        <v>228</v>
      </c>
      <c r="B95" s="7">
        <v>3</v>
      </c>
      <c r="C95" s="7" t="s">
        <v>1026</v>
      </c>
      <c r="D95" s="60" t="s">
        <v>1037</v>
      </c>
      <c r="E95" s="61">
        <v>0.42708333333333331</v>
      </c>
      <c r="F95" s="60" t="s">
        <v>1040</v>
      </c>
      <c r="G95" s="61">
        <v>0.42708333333333331</v>
      </c>
      <c r="H95" s="7" t="s">
        <v>1041</v>
      </c>
    </row>
    <row r="96" spans="1:8" x14ac:dyDescent="0.3">
      <c r="A96" s="19" t="s">
        <v>230</v>
      </c>
      <c r="B96" s="7">
        <v>3</v>
      </c>
      <c r="C96" s="7" t="s">
        <v>1026</v>
      </c>
      <c r="D96" s="60" t="s">
        <v>1037</v>
      </c>
      <c r="E96" s="61">
        <v>0.42708333333333331</v>
      </c>
      <c r="F96" s="60" t="s">
        <v>1040</v>
      </c>
      <c r="G96" s="61">
        <v>0.42708333333333331</v>
      </c>
      <c r="H96" s="7" t="s">
        <v>1041</v>
      </c>
    </row>
    <row r="97" spans="1:8" x14ac:dyDescent="0.3">
      <c r="A97" s="19" t="s">
        <v>231</v>
      </c>
      <c r="B97" s="7">
        <v>3</v>
      </c>
      <c r="C97" s="7" t="s">
        <v>1026</v>
      </c>
      <c r="D97" s="60" t="s">
        <v>1038</v>
      </c>
      <c r="E97" s="61">
        <v>0.4375</v>
      </c>
      <c r="F97" s="60" t="s">
        <v>1042</v>
      </c>
      <c r="G97" s="61">
        <v>0.43055555555555558</v>
      </c>
      <c r="H97" s="7" t="s">
        <v>1043</v>
      </c>
    </row>
    <row r="98" spans="1:8" x14ac:dyDescent="0.3">
      <c r="A98" s="19" t="s">
        <v>233</v>
      </c>
      <c r="B98" s="7">
        <v>3</v>
      </c>
      <c r="C98" s="7" t="s">
        <v>1022</v>
      </c>
      <c r="D98" s="60" t="s">
        <v>1038</v>
      </c>
      <c r="E98" s="61">
        <v>0.4375</v>
      </c>
      <c r="F98" s="60" t="s">
        <v>1042</v>
      </c>
      <c r="G98" s="61">
        <v>0.43055555555555558</v>
      </c>
      <c r="H98" s="7" t="s">
        <v>1043</v>
      </c>
    </row>
    <row r="99" spans="1:8" x14ac:dyDescent="0.3">
      <c r="A99" s="19" t="s">
        <v>235</v>
      </c>
      <c r="B99" s="7">
        <v>3</v>
      </c>
      <c r="C99" s="7" t="s">
        <v>1026</v>
      </c>
      <c r="D99" s="60" t="s">
        <v>1038</v>
      </c>
      <c r="E99" s="61">
        <v>0.4375</v>
      </c>
      <c r="F99" s="60" t="s">
        <v>1042</v>
      </c>
      <c r="G99" s="61">
        <v>0.43055555555555558</v>
      </c>
      <c r="H99" s="7" t="s">
        <v>1043</v>
      </c>
    </row>
    <row r="100" spans="1:8" x14ac:dyDescent="0.3">
      <c r="A100" s="19" t="s">
        <v>236</v>
      </c>
      <c r="B100" s="7">
        <v>3</v>
      </c>
      <c r="C100" s="7" t="s">
        <v>1026</v>
      </c>
      <c r="D100" s="60" t="s">
        <v>1038</v>
      </c>
      <c r="E100" s="61">
        <v>0.4375</v>
      </c>
      <c r="F100" s="60" t="s">
        <v>1042</v>
      </c>
      <c r="G100" s="61">
        <v>0.43055555555555558</v>
      </c>
      <c r="H100" s="7" t="s">
        <v>1043</v>
      </c>
    </row>
    <row r="101" spans="1:8" x14ac:dyDescent="0.3">
      <c r="A101" s="19" t="s">
        <v>238</v>
      </c>
      <c r="B101" s="7">
        <v>3</v>
      </c>
      <c r="C101" s="7" t="s">
        <v>1026</v>
      </c>
      <c r="D101" s="60" t="s">
        <v>1038</v>
      </c>
      <c r="E101" s="61">
        <v>0.4375</v>
      </c>
      <c r="F101" s="60" t="s">
        <v>1042</v>
      </c>
      <c r="G101" s="61">
        <v>0.43055555555555558</v>
      </c>
      <c r="H101" s="7" t="s">
        <v>1043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D67CB-5CC3-4FD7-B9D2-79222B80DB51}">
  <dimension ref="A1:P203"/>
  <sheetViews>
    <sheetView workbookViewId="0">
      <selection sqref="A1:XFD1048576"/>
    </sheetView>
  </sheetViews>
  <sheetFormatPr defaultRowHeight="14" x14ac:dyDescent="0.3"/>
  <cols>
    <col min="1" max="1" width="6.5" style="7" customWidth="1"/>
    <col min="2" max="3" width="8.4140625" customWidth="1"/>
    <col min="4" max="4" width="7.5" customWidth="1"/>
    <col min="5" max="5" width="9.4140625" customWidth="1"/>
    <col min="6" max="6" width="9.6640625" customWidth="1"/>
    <col min="8" max="8" width="11.5" style="7" customWidth="1"/>
    <col min="9" max="9" width="10" customWidth="1"/>
    <col min="10" max="10" width="10.4140625" customWidth="1"/>
  </cols>
  <sheetData>
    <row r="1" spans="1:16" ht="36" customHeight="1" x14ac:dyDescent="0.3">
      <c r="A1" s="65" t="s">
        <v>0</v>
      </c>
      <c r="B1" s="65" t="s">
        <v>1044</v>
      </c>
      <c r="C1" s="65" t="s">
        <v>1045</v>
      </c>
      <c r="D1" s="65" t="s">
        <v>1046</v>
      </c>
      <c r="E1" s="65" t="s">
        <v>1047</v>
      </c>
      <c r="F1" s="65" t="s">
        <v>1048</v>
      </c>
      <c r="G1" s="65" t="s">
        <v>1049</v>
      </c>
      <c r="H1" s="65" t="s">
        <v>1050</v>
      </c>
      <c r="I1" s="53" t="s">
        <v>1051</v>
      </c>
      <c r="J1" s="53" t="s">
        <v>1052</v>
      </c>
      <c r="K1" s="65" t="s">
        <v>1053</v>
      </c>
      <c r="L1" s="65" t="s">
        <v>1054</v>
      </c>
      <c r="M1" s="65" t="s">
        <v>1055</v>
      </c>
      <c r="N1" s="65" t="s">
        <v>1056</v>
      </c>
      <c r="O1" s="65" t="s">
        <v>1057</v>
      </c>
      <c r="P1" s="65" t="s">
        <v>1058</v>
      </c>
    </row>
    <row r="2" spans="1:16" x14ac:dyDescent="0.3">
      <c r="A2" s="5" t="s">
        <v>55</v>
      </c>
      <c r="B2">
        <v>1</v>
      </c>
      <c r="C2">
        <v>11</v>
      </c>
      <c r="D2">
        <v>1</v>
      </c>
      <c r="E2">
        <v>1</v>
      </c>
      <c r="F2" s="8">
        <v>2</v>
      </c>
      <c r="G2">
        <v>1</v>
      </c>
      <c r="H2" s="66">
        <v>2</v>
      </c>
      <c r="I2">
        <v>1</v>
      </c>
      <c r="J2">
        <v>1</v>
      </c>
      <c r="K2" s="6">
        <v>2</v>
      </c>
      <c r="L2" s="8">
        <v>2</v>
      </c>
      <c r="M2">
        <v>2</v>
      </c>
      <c r="N2">
        <v>2</v>
      </c>
      <c r="O2">
        <v>2</v>
      </c>
      <c r="P2">
        <v>1</v>
      </c>
    </row>
    <row r="3" spans="1:16" x14ac:dyDescent="0.3">
      <c r="A3" s="5" t="s">
        <v>55</v>
      </c>
      <c r="B3">
        <v>1</v>
      </c>
      <c r="C3">
        <v>12</v>
      </c>
      <c r="D3">
        <v>1</v>
      </c>
      <c r="E3">
        <v>1</v>
      </c>
      <c r="F3" s="8">
        <v>1</v>
      </c>
      <c r="G3">
        <v>1</v>
      </c>
      <c r="H3" s="7">
        <v>2</v>
      </c>
      <c r="I3" s="6">
        <v>2</v>
      </c>
      <c r="J3" s="8">
        <v>2</v>
      </c>
      <c r="K3">
        <v>2</v>
      </c>
      <c r="L3" s="8">
        <v>2</v>
      </c>
      <c r="M3">
        <v>2</v>
      </c>
      <c r="N3">
        <v>2</v>
      </c>
      <c r="O3">
        <v>2</v>
      </c>
      <c r="P3">
        <v>1</v>
      </c>
    </row>
    <row r="4" spans="1:16" x14ac:dyDescent="0.3">
      <c r="A4" s="5" t="s">
        <v>58</v>
      </c>
      <c r="B4">
        <v>1</v>
      </c>
      <c r="C4">
        <v>7</v>
      </c>
      <c r="D4">
        <v>1</v>
      </c>
      <c r="E4">
        <v>1</v>
      </c>
      <c r="F4" s="8">
        <v>1</v>
      </c>
      <c r="G4">
        <v>1</v>
      </c>
      <c r="H4" s="7">
        <v>2</v>
      </c>
      <c r="I4" s="6">
        <v>2</v>
      </c>
      <c r="J4" s="8">
        <v>2</v>
      </c>
      <c r="K4" s="6">
        <v>2</v>
      </c>
      <c r="L4" s="8">
        <v>2</v>
      </c>
      <c r="M4">
        <v>1</v>
      </c>
      <c r="N4">
        <v>2</v>
      </c>
      <c r="O4">
        <v>2</v>
      </c>
      <c r="P4">
        <v>2</v>
      </c>
    </row>
    <row r="5" spans="1:16" x14ac:dyDescent="0.3">
      <c r="A5" s="5" t="s">
        <v>58</v>
      </c>
      <c r="B5">
        <v>1</v>
      </c>
      <c r="C5">
        <v>8</v>
      </c>
      <c r="D5">
        <v>1</v>
      </c>
      <c r="E5">
        <v>1</v>
      </c>
      <c r="F5" s="8">
        <v>2</v>
      </c>
      <c r="G5">
        <v>1</v>
      </c>
      <c r="H5" s="7">
        <v>2</v>
      </c>
      <c r="I5" s="6">
        <v>2</v>
      </c>
      <c r="J5">
        <v>2</v>
      </c>
      <c r="K5">
        <v>2</v>
      </c>
      <c r="L5" s="8">
        <v>1</v>
      </c>
      <c r="M5">
        <v>1</v>
      </c>
      <c r="N5">
        <v>2</v>
      </c>
      <c r="O5">
        <v>2</v>
      </c>
      <c r="P5">
        <v>2</v>
      </c>
    </row>
    <row r="6" spans="1:16" x14ac:dyDescent="0.3">
      <c r="A6" s="5" t="s">
        <v>60</v>
      </c>
      <c r="B6">
        <v>1</v>
      </c>
      <c r="C6">
        <v>10</v>
      </c>
      <c r="D6">
        <v>1</v>
      </c>
      <c r="E6">
        <v>2</v>
      </c>
      <c r="F6" s="8">
        <v>2</v>
      </c>
      <c r="G6">
        <v>1</v>
      </c>
      <c r="H6" s="66">
        <v>2</v>
      </c>
      <c r="I6" s="6">
        <v>1</v>
      </c>
      <c r="J6">
        <v>1</v>
      </c>
      <c r="K6" s="6">
        <v>2</v>
      </c>
      <c r="L6" s="8">
        <v>2</v>
      </c>
      <c r="M6">
        <v>2</v>
      </c>
      <c r="N6">
        <v>2</v>
      </c>
      <c r="O6">
        <v>1</v>
      </c>
      <c r="P6">
        <v>1</v>
      </c>
    </row>
    <row r="7" spans="1:16" x14ac:dyDescent="0.3">
      <c r="A7" s="5" t="s">
        <v>60</v>
      </c>
      <c r="B7">
        <v>1</v>
      </c>
      <c r="C7">
        <v>11</v>
      </c>
      <c r="D7">
        <v>1</v>
      </c>
      <c r="E7">
        <v>2</v>
      </c>
      <c r="F7" s="8">
        <v>2</v>
      </c>
      <c r="G7">
        <v>1</v>
      </c>
      <c r="H7" s="7">
        <v>2</v>
      </c>
      <c r="I7" s="6">
        <v>1</v>
      </c>
      <c r="J7" s="8">
        <v>2</v>
      </c>
      <c r="K7">
        <v>2</v>
      </c>
      <c r="L7" s="8">
        <v>2</v>
      </c>
      <c r="M7">
        <v>2</v>
      </c>
      <c r="N7">
        <v>2</v>
      </c>
      <c r="O7">
        <v>1</v>
      </c>
      <c r="P7">
        <v>1</v>
      </c>
    </row>
    <row r="8" spans="1:16" x14ac:dyDescent="0.3">
      <c r="A8" s="5" t="s">
        <v>62</v>
      </c>
      <c r="B8">
        <v>1</v>
      </c>
      <c r="C8">
        <v>14</v>
      </c>
      <c r="D8">
        <v>2</v>
      </c>
      <c r="E8">
        <v>2</v>
      </c>
      <c r="F8" s="8">
        <v>2</v>
      </c>
      <c r="G8">
        <v>1</v>
      </c>
      <c r="H8" s="66">
        <v>2</v>
      </c>
      <c r="I8" s="6">
        <v>2</v>
      </c>
      <c r="J8">
        <v>1</v>
      </c>
      <c r="K8" s="6">
        <v>2</v>
      </c>
      <c r="L8" s="8">
        <v>2</v>
      </c>
      <c r="M8">
        <v>1</v>
      </c>
      <c r="N8">
        <v>2</v>
      </c>
      <c r="O8">
        <v>2</v>
      </c>
      <c r="P8">
        <v>1</v>
      </c>
    </row>
    <row r="9" spans="1:16" x14ac:dyDescent="0.3">
      <c r="A9" s="5" t="s">
        <v>62</v>
      </c>
      <c r="B9">
        <v>1</v>
      </c>
      <c r="C9">
        <v>15</v>
      </c>
      <c r="D9">
        <v>2</v>
      </c>
      <c r="E9">
        <v>2</v>
      </c>
      <c r="F9" s="8">
        <v>2</v>
      </c>
      <c r="G9">
        <v>1</v>
      </c>
      <c r="H9" s="7">
        <v>2</v>
      </c>
      <c r="I9" s="6">
        <v>1</v>
      </c>
      <c r="J9" s="8">
        <v>1</v>
      </c>
      <c r="K9">
        <v>2</v>
      </c>
      <c r="L9" s="8">
        <v>2</v>
      </c>
      <c r="M9">
        <v>1</v>
      </c>
      <c r="N9">
        <v>2</v>
      </c>
      <c r="O9">
        <v>2</v>
      </c>
      <c r="P9">
        <v>1</v>
      </c>
    </row>
    <row r="10" spans="1:16" x14ac:dyDescent="0.3">
      <c r="A10" s="5" t="s">
        <v>64</v>
      </c>
      <c r="B10">
        <v>1</v>
      </c>
      <c r="C10">
        <v>10</v>
      </c>
      <c r="D10">
        <v>1</v>
      </c>
      <c r="E10">
        <v>2</v>
      </c>
      <c r="F10" s="8">
        <v>2</v>
      </c>
      <c r="G10">
        <v>1</v>
      </c>
      <c r="H10" s="66">
        <v>2</v>
      </c>
      <c r="I10" s="6">
        <v>2</v>
      </c>
      <c r="J10">
        <v>1</v>
      </c>
      <c r="K10" s="6">
        <v>1</v>
      </c>
      <c r="L10" s="8">
        <v>2</v>
      </c>
      <c r="M10">
        <v>1</v>
      </c>
      <c r="N10">
        <v>2</v>
      </c>
      <c r="O10">
        <v>2</v>
      </c>
      <c r="P10">
        <v>2</v>
      </c>
    </row>
    <row r="11" spans="1:16" x14ac:dyDescent="0.3">
      <c r="A11" s="5" t="s">
        <v>64</v>
      </c>
      <c r="B11">
        <v>1</v>
      </c>
      <c r="C11">
        <v>11</v>
      </c>
      <c r="D11">
        <v>1</v>
      </c>
      <c r="E11">
        <v>2</v>
      </c>
      <c r="F11" s="8">
        <v>2</v>
      </c>
      <c r="G11">
        <v>1</v>
      </c>
      <c r="H11" s="7">
        <v>2</v>
      </c>
      <c r="I11" s="6">
        <v>2</v>
      </c>
      <c r="J11" s="8">
        <v>1</v>
      </c>
      <c r="K11">
        <v>1</v>
      </c>
      <c r="L11" s="8">
        <v>1</v>
      </c>
      <c r="M11">
        <v>1</v>
      </c>
      <c r="N11">
        <v>2</v>
      </c>
      <c r="O11">
        <v>2</v>
      </c>
      <c r="P11">
        <v>2</v>
      </c>
    </row>
    <row r="12" spans="1:16" x14ac:dyDescent="0.3">
      <c r="A12" s="5" t="s">
        <v>66</v>
      </c>
      <c r="B12">
        <v>1</v>
      </c>
      <c r="C12">
        <v>15</v>
      </c>
      <c r="D12">
        <v>2</v>
      </c>
      <c r="E12">
        <v>1</v>
      </c>
      <c r="F12" s="8">
        <v>1</v>
      </c>
      <c r="G12">
        <v>1</v>
      </c>
      <c r="H12" s="66">
        <v>2</v>
      </c>
      <c r="I12" s="6">
        <v>1</v>
      </c>
      <c r="J12">
        <v>2</v>
      </c>
      <c r="K12" s="6">
        <v>2</v>
      </c>
      <c r="L12" s="8">
        <v>2</v>
      </c>
      <c r="M12">
        <v>1</v>
      </c>
      <c r="N12">
        <v>2</v>
      </c>
      <c r="O12">
        <v>1</v>
      </c>
      <c r="P12">
        <v>1</v>
      </c>
    </row>
    <row r="13" spans="1:16" x14ac:dyDescent="0.3">
      <c r="A13" s="5" t="s">
        <v>66</v>
      </c>
      <c r="B13">
        <v>1</v>
      </c>
      <c r="C13">
        <v>16</v>
      </c>
      <c r="D13">
        <v>2</v>
      </c>
      <c r="E13">
        <v>1</v>
      </c>
      <c r="F13" s="8">
        <v>2</v>
      </c>
      <c r="G13">
        <v>1</v>
      </c>
      <c r="H13" s="7">
        <v>2</v>
      </c>
      <c r="I13" s="6">
        <v>1</v>
      </c>
      <c r="J13" s="8">
        <v>1</v>
      </c>
      <c r="K13">
        <v>2</v>
      </c>
      <c r="L13" s="8">
        <v>2</v>
      </c>
      <c r="M13">
        <v>1</v>
      </c>
      <c r="N13">
        <v>2</v>
      </c>
      <c r="O13">
        <v>1</v>
      </c>
      <c r="P13">
        <v>1</v>
      </c>
    </row>
    <row r="14" spans="1:16" x14ac:dyDescent="0.3">
      <c r="A14" s="5" t="s">
        <v>68</v>
      </c>
      <c r="B14">
        <v>1</v>
      </c>
      <c r="C14">
        <v>9</v>
      </c>
      <c r="D14">
        <v>1</v>
      </c>
      <c r="E14">
        <v>2</v>
      </c>
      <c r="F14" s="8">
        <v>2</v>
      </c>
      <c r="G14">
        <v>2</v>
      </c>
      <c r="H14" s="66">
        <v>1</v>
      </c>
      <c r="I14" s="6">
        <v>1</v>
      </c>
      <c r="J14" s="8">
        <v>2</v>
      </c>
      <c r="K14" s="6">
        <v>2</v>
      </c>
      <c r="L14" s="8">
        <v>2</v>
      </c>
      <c r="M14">
        <v>1</v>
      </c>
      <c r="N14">
        <v>2</v>
      </c>
      <c r="O14">
        <v>1</v>
      </c>
      <c r="P14">
        <v>1</v>
      </c>
    </row>
    <row r="15" spans="1:16" x14ac:dyDescent="0.3">
      <c r="A15" s="5" t="s">
        <v>68</v>
      </c>
      <c r="B15">
        <v>1</v>
      </c>
      <c r="C15">
        <v>10</v>
      </c>
      <c r="D15">
        <v>1</v>
      </c>
      <c r="E15">
        <v>2</v>
      </c>
      <c r="F15" s="8">
        <v>2</v>
      </c>
      <c r="G15">
        <v>2</v>
      </c>
      <c r="H15" s="7">
        <v>2</v>
      </c>
      <c r="I15" s="6">
        <v>2</v>
      </c>
      <c r="J15" s="8">
        <v>2</v>
      </c>
      <c r="K15">
        <v>2</v>
      </c>
      <c r="L15" s="8">
        <v>1</v>
      </c>
      <c r="M15">
        <v>1</v>
      </c>
      <c r="N15">
        <v>2</v>
      </c>
      <c r="O15">
        <v>1</v>
      </c>
      <c r="P15">
        <v>1</v>
      </c>
    </row>
    <row r="16" spans="1:16" x14ac:dyDescent="0.3">
      <c r="A16" s="5" t="s">
        <v>70</v>
      </c>
      <c r="B16">
        <v>1</v>
      </c>
      <c r="C16">
        <v>7</v>
      </c>
      <c r="D16">
        <v>1</v>
      </c>
      <c r="E16">
        <v>2</v>
      </c>
      <c r="F16" s="8">
        <v>2</v>
      </c>
      <c r="G16">
        <v>1</v>
      </c>
      <c r="H16" s="66">
        <v>2</v>
      </c>
      <c r="I16" s="6">
        <v>1</v>
      </c>
      <c r="J16" s="8">
        <v>2</v>
      </c>
      <c r="K16" s="6">
        <v>1</v>
      </c>
      <c r="L16" s="8">
        <v>2</v>
      </c>
      <c r="M16">
        <v>1</v>
      </c>
      <c r="N16">
        <v>1</v>
      </c>
      <c r="O16">
        <v>1</v>
      </c>
      <c r="P16">
        <v>1</v>
      </c>
    </row>
    <row r="17" spans="1:16" x14ac:dyDescent="0.3">
      <c r="A17" s="5" t="s">
        <v>70</v>
      </c>
      <c r="B17">
        <v>1</v>
      </c>
      <c r="C17">
        <v>8</v>
      </c>
      <c r="D17">
        <v>1</v>
      </c>
      <c r="E17">
        <v>2</v>
      </c>
      <c r="F17" s="8">
        <v>2</v>
      </c>
      <c r="G17">
        <v>1</v>
      </c>
      <c r="H17" s="7">
        <v>2</v>
      </c>
      <c r="I17" s="6">
        <v>2</v>
      </c>
      <c r="J17" s="8">
        <v>2</v>
      </c>
      <c r="K17">
        <v>1</v>
      </c>
      <c r="L17" s="8">
        <v>1</v>
      </c>
      <c r="M17">
        <v>1</v>
      </c>
      <c r="N17">
        <v>1</v>
      </c>
      <c r="O17">
        <v>1</v>
      </c>
      <c r="P17">
        <v>1</v>
      </c>
    </row>
    <row r="18" spans="1:16" x14ac:dyDescent="0.3">
      <c r="A18" s="5" t="s">
        <v>72</v>
      </c>
      <c r="B18">
        <v>1</v>
      </c>
      <c r="C18">
        <v>10</v>
      </c>
      <c r="D18">
        <v>1</v>
      </c>
      <c r="E18">
        <v>2</v>
      </c>
      <c r="F18" s="8">
        <v>2</v>
      </c>
      <c r="G18">
        <v>2</v>
      </c>
      <c r="H18" s="66">
        <v>1</v>
      </c>
      <c r="I18" s="6">
        <v>1</v>
      </c>
      <c r="J18">
        <v>2</v>
      </c>
      <c r="K18" s="6">
        <v>1</v>
      </c>
      <c r="L18" s="8">
        <v>1</v>
      </c>
      <c r="M18">
        <v>2</v>
      </c>
      <c r="N18">
        <v>2</v>
      </c>
      <c r="O18">
        <v>1</v>
      </c>
      <c r="P18">
        <v>1</v>
      </c>
    </row>
    <row r="19" spans="1:16" x14ac:dyDescent="0.3">
      <c r="A19" s="5" t="s">
        <v>72</v>
      </c>
      <c r="B19">
        <v>1</v>
      </c>
      <c r="C19">
        <v>11</v>
      </c>
      <c r="D19">
        <v>1</v>
      </c>
      <c r="E19">
        <v>2</v>
      </c>
      <c r="F19" s="8">
        <v>2</v>
      </c>
      <c r="G19">
        <v>2</v>
      </c>
      <c r="H19" s="66">
        <v>1</v>
      </c>
      <c r="I19" s="6">
        <v>1</v>
      </c>
      <c r="J19" s="8">
        <v>2</v>
      </c>
      <c r="K19">
        <v>1</v>
      </c>
      <c r="L19" s="8">
        <v>2</v>
      </c>
      <c r="M19">
        <v>2</v>
      </c>
      <c r="N19">
        <v>2</v>
      </c>
      <c r="O19">
        <v>1</v>
      </c>
      <c r="P19">
        <v>1</v>
      </c>
    </row>
    <row r="20" spans="1:16" x14ac:dyDescent="0.3">
      <c r="A20" s="5" t="s">
        <v>74</v>
      </c>
      <c r="B20">
        <v>1</v>
      </c>
      <c r="C20">
        <v>9</v>
      </c>
      <c r="D20">
        <v>1</v>
      </c>
      <c r="E20">
        <v>1</v>
      </c>
      <c r="F20" s="8">
        <v>1</v>
      </c>
      <c r="G20">
        <v>2</v>
      </c>
      <c r="H20" s="66">
        <v>1</v>
      </c>
      <c r="I20" s="6">
        <v>1</v>
      </c>
      <c r="J20" s="8">
        <v>2</v>
      </c>
      <c r="K20" s="6">
        <v>2</v>
      </c>
      <c r="L20" s="8">
        <v>2</v>
      </c>
      <c r="M20">
        <v>1</v>
      </c>
      <c r="N20">
        <v>1</v>
      </c>
      <c r="O20">
        <v>1</v>
      </c>
      <c r="P20">
        <v>1</v>
      </c>
    </row>
    <row r="21" spans="1:16" x14ac:dyDescent="0.3">
      <c r="A21" s="5" t="s">
        <v>74</v>
      </c>
      <c r="B21">
        <v>1</v>
      </c>
      <c r="C21">
        <v>10</v>
      </c>
      <c r="D21">
        <v>1</v>
      </c>
      <c r="E21">
        <v>1</v>
      </c>
      <c r="F21" s="8">
        <v>2</v>
      </c>
      <c r="G21">
        <v>2</v>
      </c>
      <c r="H21" s="66">
        <v>1</v>
      </c>
      <c r="I21" s="6">
        <v>2</v>
      </c>
      <c r="J21" s="8">
        <v>1</v>
      </c>
      <c r="K21">
        <v>2</v>
      </c>
      <c r="L21" s="8">
        <v>2</v>
      </c>
      <c r="M21">
        <v>1</v>
      </c>
      <c r="N21">
        <v>1</v>
      </c>
      <c r="O21">
        <v>1</v>
      </c>
      <c r="P21">
        <v>1</v>
      </c>
    </row>
    <row r="22" spans="1:16" x14ac:dyDescent="0.3">
      <c r="A22" s="5" t="s">
        <v>1059</v>
      </c>
      <c r="B22">
        <v>1</v>
      </c>
      <c r="C22">
        <v>11</v>
      </c>
      <c r="D22">
        <v>1</v>
      </c>
      <c r="E22">
        <v>2</v>
      </c>
      <c r="F22" s="8">
        <v>2</v>
      </c>
      <c r="G22">
        <v>2</v>
      </c>
      <c r="H22" s="66">
        <v>1</v>
      </c>
      <c r="I22" s="6">
        <v>2</v>
      </c>
      <c r="J22" s="8">
        <v>1</v>
      </c>
      <c r="K22" s="6">
        <v>2</v>
      </c>
      <c r="L22" s="8">
        <v>2</v>
      </c>
      <c r="M22">
        <v>1</v>
      </c>
      <c r="N22">
        <v>2</v>
      </c>
      <c r="O22">
        <v>1</v>
      </c>
      <c r="P22">
        <v>1</v>
      </c>
    </row>
    <row r="23" spans="1:16" x14ac:dyDescent="0.3">
      <c r="A23" s="5" t="s">
        <v>1059</v>
      </c>
      <c r="B23">
        <v>1</v>
      </c>
      <c r="C23">
        <v>12</v>
      </c>
      <c r="D23">
        <v>1</v>
      </c>
      <c r="E23">
        <v>2</v>
      </c>
      <c r="F23" s="8">
        <v>2</v>
      </c>
      <c r="G23">
        <v>2</v>
      </c>
      <c r="H23" s="7">
        <v>2</v>
      </c>
      <c r="I23" s="6">
        <v>1</v>
      </c>
      <c r="J23" s="8">
        <v>1</v>
      </c>
      <c r="K23">
        <v>2</v>
      </c>
      <c r="L23" s="8">
        <v>2</v>
      </c>
      <c r="M23">
        <v>1</v>
      </c>
      <c r="N23">
        <v>2</v>
      </c>
      <c r="O23">
        <v>1</v>
      </c>
      <c r="P23">
        <v>1</v>
      </c>
    </row>
    <row r="24" spans="1:16" x14ac:dyDescent="0.3">
      <c r="A24" s="5" t="s">
        <v>1060</v>
      </c>
      <c r="B24">
        <v>1</v>
      </c>
      <c r="C24">
        <v>11</v>
      </c>
      <c r="D24">
        <v>1</v>
      </c>
      <c r="E24">
        <v>2</v>
      </c>
      <c r="F24" s="8">
        <v>2</v>
      </c>
      <c r="G24">
        <v>1</v>
      </c>
      <c r="H24" s="7">
        <v>2</v>
      </c>
      <c r="I24" s="6">
        <v>1</v>
      </c>
      <c r="J24" s="8">
        <v>2</v>
      </c>
      <c r="K24" s="6">
        <v>1</v>
      </c>
      <c r="L24" s="8">
        <v>1</v>
      </c>
      <c r="M24">
        <v>2</v>
      </c>
      <c r="N24">
        <v>2</v>
      </c>
      <c r="O24">
        <v>2</v>
      </c>
      <c r="P24">
        <v>1</v>
      </c>
    </row>
    <row r="25" spans="1:16" x14ac:dyDescent="0.3">
      <c r="A25" s="5" t="s">
        <v>1060</v>
      </c>
      <c r="B25">
        <v>1</v>
      </c>
      <c r="C25">
        <v>12</v>
      </c>
      <c r="D25">
        <v>1</v>
      </c>
      <c r="E25">
        <v>2</v>
      </c>
      <c r="F25" s="8">
        <v>2</v>
      </c>
      <c r="G25">
        <v>1</v>
      </c>
      <c r="H25" s="66">
        <v>2</v>
      </c>
      <c r="I25" s="6">
        <v>1</v>
      </c>
      <c r="J25" s="8">
        <v>1</v>
      </c>
      <c r="K25">
        <v>1</v>
      </c>
      <c r="L25" s="8">
        <v>2</v>
      </c>
      <c r="M25">
        <v>2</v>
      </c>
      <c r="N25">
        <v>2</v>
      </c>
      <c r="O25">
        <v>2</v>
      </c>
      <c r="P25">
        <v>1</v>
      </c>
    </row>
    <row r="26" spans="1:16" x14ac:dyDescent="0.3">
      <c r="A26" s="5" t="s">
        <v>1061</v>
      </c>
      <c r="B26">
        <v>1</v>
      </c>
      <c r="C26">
        <v>9</v>
      </c>
      <c r="D26">
        <v>1</v>
      </c>
      <c r="E26">
        <v>1</v>
      </c>
      <c r="F26" s="8">
        <v>2</v>
      </c>
      <c r="G26">
        <v>2</v>
      </c>
      <c r="H26" s="66">
        <v>1</v>
      </c>
      <c r="I26" s="6">
        <v>1</v>
      </c>
      <c r="J26" s="8">
        <v>2</v>
      </c>
      <c r="K26" s="6">
        <v>1</v>
      </c>
      <c r="L26" s="8">
        <v>2</v>
      </c>
      <c r="M26">
        <v>1</v>
      </c>
      <c r="N26">
        <v>2</v>
      </c>
      <c r="O26">
        <v>1</v>
      </c>
      <c r="P26">
        <v>1</v>
      </c>
    </row>
    <row r="27" spans="1:16" x14ac:dyDescent="0.3">
      <c r="A27" s="5" t="s">
        <v>1061</v>
      </c>
      <c r="B27">
        <v>1</v>
      </c>
      <c r="C27">
        <v>10</v>
      </c>
      <c r="D27">
        <v>1</v>
      </c>
      <c r="E27">
        <v>1</v>
      </c>
      <c r="F27" s="8">
        <v>1</v>
      </c>
      <c r="G27">
        <v>2</v>
      </c>
      <c r="H27" s="7">
        <v>1</v>
      </c>
      <c r="I27" s="6">
        <v>2</v>
      </c>
      <c r="J27" s="8">
        <v>2</v>
      </c>
      <c r="K27">
        <v>1</v>
      </c>
      <c r="L27" s="8">
        <v>2</v>
      </c>
      <c r="M27">
        <v>1</v>
      </c>
      <c r="N27">
        <v>2</v>
      </c>
      <c r="O27">
        <v>1</v>
      </c>
      <c r="P27">
        <v>1</v>
      </c>
    </row>
    <row r="28" spans="1:16" x14ac:dyDescent="0.3">
      <c r="A28" s="5" t="s">
        <v>1062</v>
      </c>
      <c r="B28">
        <v>1</v>
      </c>
      <c r="C28">
        <v>10</v>
      </c>
      <c r="D28">
        <v>1</v>
      </c>
      <c r="E28">
        <v>2</v>
      </c>
      <c r="F28" s="8">
        <v>2</v>
      </c>
      <c r="G28">
        <v>2</v>
      </c>
      <c r="H28" s="66">
        <v>1</v>
      </c>
      <c r="I28" s="6">
        <v>1</v>
      </c>
      <c r="J28" s="8">
        <v>1</v>
      </c>
      <c r="K28" s="6">
        <v>1</v>
      </c>
      <c r="L28" s="8">
        <v>2</v>
      </c>
      <c r="M28">
        <v>1</v>
      </c>
      <c r="N28">
        <v>2</v>
      </c>
      <c r="O28">
        <v>1</v>
      </c>
      <c r="P28">
        <v>2</v>
      </c>
    </row>
    <row r="29" spans="1:16" x14ac:dyDescent="0.3">
      <c r="A29" s="5" t="s">
        <v>1062</v>
      </c>
      <c r="B29">
        <v>1</v>
      </c>
      <c r="C29">
        <v>11</v>
      </c>
      <c r="D29">
        <v>1</v>
      </c>
      <c r="E29">
        <v>2</v>
      </c>
      <c r="F29" s="8">
        <v>2</v>
      </c>
      <c r="G29">
        <v>2</v>
      </c>
      <c r="H29" s="7">
        <v>1</v>
      </c>
      <c r="I29" s="6">
        <v>1</v>
      </c>
      <c r="J29" s="8">
        <v>2</v>
      </c>
      <c r="K29">
        <v>1</v>
      </c>
      <c r="L29" s="8">
        <v>2</v>
      </c>
      <c r="M29">
        <v>1</v>
      </c>
      <c r="N29">
        <v>2</v>
      </c>
      <c r="O29">
        <v>1</v>
      </c>
      <c r="P29">
        <v>2</v>
      </c>
    </row>
    <row r="30" spans="1:16" x14ac:dyDescent="0.3">
      <c r="A30" s="5" t="s">
        <v>1063</v>
      </c>
      <c r="B30">
        <v>1</v>
      </c>
      <c r="C30">
        <v>9</v>
      </c>
      <c r="D30">
        <v>1</v>
      </c>
      <c r="E30">
        <v>1</v>
      </c>
      <c r="F30" s="8">
        <v>2</v>
      </c>
      <c r="G30">
        <v>1</v>
      </c>
      <c r="H30" s="7">
        <v>2</v>
      </c>
      <c r="I30" s="6">
        <v>1</v>
      </c>
      <c r="J30" s="8">
        <v>1</v>
      </c>
      <c r="K30" s="6">
        <v>1</v>
      </c>
      <c r="L30" s="8">
        <v>2</v>
      </c>
      <c r="M30">
        <v>1</v>
      </c>
      <c r="N30">
        <v>2</v>
      </c>
      <c r="O30">
        <v>1</v>
      </c>
      <c r="P30">
        <v>1</v>
      </c>
    </row>
    <row r="31" spans="1:16" x14ac:dyDescent="0.3">
      <c r="A31" s="5" t="s">
        <v>1063</v>
      </c>
      <c r="B31">
        <v>1</v>
      </c>
      <c r="C31">
        <v>10</v>
      </c>
      <c r="D31">
        <v>1</v>
      </c>
      <c r="E31">
        <v>1</v>
      </c>
      <c r="F31" s="8">
        <v>1</v>
      </c>
      <c r="G31">
        <v>1</v>
      </c>
      <c r="H31" s="66">
        <v>2</v>
      </c>
      <c r="I31" s="6">
        <v>1</v>
      </c>
      <c r="J31" s="8">
        <v>1</v>
      </c>
      <c r="K31">
        <v>1</v>
      </c>
      <c r="L31" s="8">
        <v>2</v>
      </c>
      <c r="M31">
        <v>1</v>
      </c>
      <c r="N31">
        <v>2</v>
      </c>
      <c r="O31">
        <v>1</v>
      </c>
      <c r="P31">
        <v>1</v>
      </c>
    </row>
    <row r="32" spans="1:16" x14ac:dyDescent="0.3">
      <c r="A32" s="5" t="s">
        <v>1064</v>
      </c>
      <c r="B32">
        <v>1</v>
      </c>
      <c r="C32">
        <v>12</v>
      </c>
      <c r="D32">
        <v>2</v>
      </c>
      <c r="E32">
        <v>2</v>
      </c>
      <c r="F32" s="8">
        <v>2</v>
      </c>
      <c r="G32">
        <v>2</v>
      </c>
      <c r="H32" s="66">
        <v>1</v>
      </c>
      <c r="I32" s="6">
        <v>1</v>
      </c>
      <c r="J32" s="8">
        <v>2</v>
      </c>
      <c r="K32" s="6">
        <v>1</v>
      </c>
      <c r="L32" s="8">
        <v>1</v>
      </c>
      <c r="M32">
        <v>1</v>
      </c>
      <c r="N32">
        <v>1</v>
      </c>
      <c r="O32">
        <v>2</v>
      </c>
      <c r="P32">
        <v>2</v>
      </c>
    </row>
    <row r="33" spans="1:16" x14ac:dyDescent="0.3">
      <c r="A33" s="5" t="s">
        <v>1064</v>
      </c>
      <c r="B33">
        <v>1</v>
      </c>
      <c r="C33">
        <v>13</v>
      </c>
      <c r="D33">
        <v>2</v>
      </c>
      <c r="E33">
        <v>2</v>
      </c>
      <c r="F33" s="8">
        <v>2</v>
      </c>
      <c r="G33">
        <v>2</v>
      </c>
      <c r="H33" s="66">
        <v>1</v>
      </c>
      <c r="I33" s="6">
        <v>1</v>
      </c>
      <c r="J33" s="8">
        <v>1</v>
      </c>
      <c r="K33">
        <v>1</v>
      </c>
      <c r="L33" s="8">
        <v>1</v>
      </c>
      <c r="M33">
        <v>1</v>
      </c>
      <c r="N33">
        <v>1</v>
      </c>
      <c r="O33">
        <v>2</v>
      </c>
      <c r="P33">
        <v>2</v>
      </c>
    </row>
    <row r="34" spans="1:16" x14ac:dyDescent="0.3">
      <c r="A34" s="5" t="s">
        <v>1065</v>
      </c>
      <c r="B34">
        <v>1</v>
      </c>
      <c r="C34">
        <v>9</v>
      </c>
      <c r="D34">
        <v>1</v>
      </c>
      <c r="E34">
        <v>2</v>
      </c>
      <c r="F34" s="8">
        <v>2</v>
      </c>
      <c r="G34">
        <v>1</v>
      </c>
      <c r="H34" s="66">
        <v>2</v>
      </c>
      <c r="I34" s="6">
        <v>1</v>
      </c>
      <c r="J34" s="8">
        <v>2</v>
      </c>
      <c r="K34" s="6">
        <v>1</v>
      </c>
      <c r="L34" s="8">
        <v>1</v>
      </c>
      <c r="M34">
        <v>2</v>
      </c>
      <c r="N34">
        <v>2</v>
      </c>
      <c r="O34">
        <v>1</v>
      </c>
      <c r="P34">
        <v>1</v>
      </c>
    </row>
    <row r="35" spans="1:16" x14ac:dyDescent="0.3">
      <c r="A35" s="5" t="s">
        <v>1065</v>
      </c>
      <c r="B35">
        <v>1</v>
      </c>
      <c r="C35">
        <v>10</v>
      </c>
      <c r="D35">
        <v>1</v>
      </c>
      <c r="E35">
        <v>2</v>
      </c>
      <c r="F35" s="8">
        <v>2</v>
      </c>
      <c r="G35">
        <v>1</v>
      </c>
      <c r="H35" s="66">
        <v>2</v>
      </c>
      <c r="I35" s="6">
        <v>1</v>
      </c>
      <c r="J35" s="8">
        <v>2</v>
      </c>
      <c r="K35">
        <v>1</v>
      </c>
      <c r="L35" s="8">
        <v>2</v>
      </c>
      <c r="M35">
        <v>2</v>
      </c>
      <c r="N35">
        <v>2</v>
      </c>
      <c r="O35">
        <v>1</v>
      </c>
      <c r="P35">
        <v>1</v>
      </c>
    </row>
    <row r="36" spans="1:16" x14ac:dyDescent="0.3">
      <c r="A36" s="5" t="s">
        <v>1066</v>
      </c>
      <c r="B36">
        <v>1</v>
      </c>
      <c r="C36">
        <v>8</v>
      </c>
      <c r="D36">
        <v>1</v>
      </c>
      <c r="E36">
        <v>2</v>
      </c>
      <c r="F36" s="8">
        <v>2</v>
      </c>
      <c r="G36">
        <v>1</v>
      </c>
      <c r="H36" s="66">
        <v>2</v>
      </c>
      <c r="I36" s="6">
        <v>2</v>
      </c>
      <c r="J36" s="8">
        <v>2</v>
      </c>
      <c r="K36" s="6">
        <v>1</v>
      </c>
      <c r="L36" s="8">
        <v>2</v>
      </c>
      <c r="M36">
        <v>1</v>
      </c>
      <c r="N36">
        <v>2</v>
      </c>
      <c r="O36">
        <v>1</v>
      </c>
      <c r="P36">
        <v>1</v>
      </c>
    </row>
    <row r="37" spans="1:16" x14ac:dyDescent="0.3">
      <c r="A37" s="5" t="s">
        <v>1066</v>
      </c>
      <c r="B37">
        <v>1</v>
      </c>
      <c r="C37">
        <v>9</v>
      </c>
      <c r="D37">
        <v>1</v>
      </c>
      <c r="E37">
        <v>2</v>
      </c>
      <c r="F37" s="8">
        <v>2</v>
      </c>
      <c r="G37">
        <v>1</v>
      </c>
      <c r="H37" s="66">
        <v>2</v>
      </c>
      <c r="I37" s="6">
        <v>2</v>
      </c>
      <c r="J37" s="8">
        <v>2</v>
      </c>
      <c r="K37">
        <v>1</v>
      </c>
      <c r="L37" s="8">
        <v>2</v>
      </c>
      <c r="M37">
        <v>1</v>
      </c>
      <c r="N37">
        <v>2</v>
      </c>
      <c r="O37">
        <v>1</v>
      </c>
      <c r="P37">
        <v>1</v>
      </c>
    </row>
    <row r="38" spans="1:16" x14ac:dyDescent="0.3">
      <c r="A38" s="5" t="s">
        <v>1067</v>
      </c>
      <c r="B38">
        <v>1</v>
      </c>
      <c r="C38">
        <v>12</v>
      </c>
      <c r="D38">
        <v>2</v>
      </c>
      <c r="E38">
        <v>2</v>
      </c>
      <c r="F38" s="8">
        <v>2</v>
      </c>
      <c r="G38">
        <v>2</v>
      </c>
      <c r="H38" s="66">
        <v>1</v>
      </c>
      <c r="I38" s="6">
        <v>1</v>
      </c>
      <c r="J38" s="8">
        <v>1</v>
      </c>
      <c r="K38" s="6">
        <v>1</v>
      </c>
      <c r="L38" s="8">
        <v>2</v>
      </c>
      <c r="M38">
        <v>1</v>
      </c>
      <c r="N38">
        <v>1</v>
      </c>
      <c r="O38">
        <v>1</v>
      </c>
      <c r="P38">
        <v>2</v>
      </c>
    </row>
    <row r="39" spans="1:16" x14ac:dyDescent="0.3">
      <c r="A39" s="5" t="s">
        <v>1067</v>
      </c>
      <c r="B39">
        <v>1</v>
      </c>
      <c r="C39">
        <v>13</v>
      </c>
      <c r="D39">
        <v>2</v>
      </c>
      <c r="E39">
        <v>2</v>
      </c>
      <c r="F39" s="8">
        <v>2</v>
      </c>
      <c r="G39">
        <v>2</v>
      </c>
      <c r="H39" s="66">
        <v>1</v>
      </c>
      <c r="I39" s="6">
        <v>1</v>
      </c>
      <c r="J39" s="8">
        <v>1</v>
      </c>
      <c r="K39">
        <v>1</v>
      </c>
      <c r="L39" s="8">
        <v>1</v>
      </c>
      <c r="M39">
        <v>1</v>
      </c>
      <c r="N39">
        <v>1</v>
      </c>
      <c r="O39">
        <v>1</v>
      </c>
      <c r="P39">
        <v>2</v>
      </c>
    </row>
    <row r="40" spans="1:16" x14ac:dyDescent="0.3">
      <c r="A40" s="5" t="s">
        <v>1068</v>
      </c>
      <c r="B40">
        <v>1</v>
      </c>
      <c r="C40">
        <v>12</v>
      </c>
      <c r="D40">
        <v>2</v>
      </c>
      <c r="E40">
        <v>2</v>
      </c>
      <c r="F40" s="8">
        <v>2</v>
      </c>
      <c r="G40">
        <v>1</v>
      </c>
      <c r="H40" s="66">
        <v>2</v>
      </c>
      <c r="I40" s="6">
        <v>1</v>
      </c>
      <c r="J40" s="8">
        <v>1</v>
      </c>
      <c r="K40" s="6">
        <v>1</v>
      </c>
      <c r="L40" s="8">
        <v>2</v>
      </c>
      <c r="M40">
        <v>1</v>
      </c>
      <c r="N40">
        <v>2</v>
      </c>
      <c r="O40">
        <v>1</v>
      </c>
      <c r="P40">
        <v>2</v>
      </c>
    </row>
    <row r="41" spans="1:16" x14ac:dyDescent="0.3">
      <c r="A41" s="5" t="s">
        <v>1068</v>
      </c>
      <c r="B41">
        <v>1</v>
      </c>
      <c r="C41">
        <v>13</v>
      </c>
      <c r="D41">
        <v>2</v>
      </c>
      <c r="E41">
        <v>2</v>
      </c>
      <c r="F41" s="8">
        <v>2</v>
      </c>
      <c r="G41">
        <v>1</v>
      </c>
      <c r="H41" s="66">
        <v>2</v>
      </c>
      <c r="I41" s="6">
        <v>1</v>
      </c>
      <c r="J41" s="8">
        <v>1</v>
      </c>
      <c r="K41">
        <v>1</v>
      </c>
      <c r="L41" s="8">
        <v>2</v>
      </c>
      <c r="M41">
        <v>1</v>
      </c>
      <c r="N41">
        <v>2</v>
      </c>
      <c r="O41">
        <v>1</v>
      </c>
      <c r="P41">
        <v>2</v>
      </c>
    </row>
    <row r="42" spans="1:16" x14ac:dyDescent="0.3">
      <c r="A42" s="5" t="s">
        <v>1069</v>
      </c>
      <c r="B42">
        <v>1</v>
      </c>
      <c r="C42">
        <v>8</v>
      </c>
      <c r="D42">
        <v>1</v>
      </c>
      <c r="E42">
        <v>2</v>
      </c>
      <c r="F42" s="8">
        <v>2</v>
      </c>
      <c r="G42">
        <v>2</v>
      </c>
      <c r="H42" s="66">
        <v>1</v>
      </c>
      <c r="I42" s="6">
        <v>2</v>
      </c>
      <c r="J42" s="8">
        <v>2</v>
      </c>
      <c r="K42" s="6">
        <v>1</v>
      </c>
      <c r="L42" s="8">
        <v>1</v>
      </c>
      <c r="M42">
        <v>1</v>
      </c>
      <c r="N42">
        <v>2</v>
      </c>
      <c r="O42">
        <v>1</v>
      </c>
      <c r="P42">
        <v>2</v>
      </c>
    </row>
    <row r="43" spans="1:16" x14ac:dyDescent="0.3">
      <c r="A43" s="5" t="s">
        <v>1069</v>
      </c>
      <c r="B43">
        <v>1</v>
      </c>
      <c r="C43">
        <v>9</v>
      </c>
      <c r="D43">
        <v>1</v>
      </c>
      <c r="E43">
        <v>2</v>
      </c>
      <c r="F43" s="8">
        <v>2</v>
      </c>
      <c r="G43">
        <v>2</v>
      </c>
      <c r="H43" s="66">
        <v>1</v>
      </c>
      <c r="I43" s="6">
        <v>1</v>
      </c>
      <c r="J43" s="8">
        <v>1</v>
      </c>
      <c r="K43">
        <v>1</v>
      </c>
      <c r="L43" s="8">
        <v>2</v>
      </c>
      <c r="M43">
        <v>1</v>
      </c>
      <c r="N43">
        <v>2</v>
      </c>
      <c r="O43">
        <v>1</v>
      </c>
      <c r="P43">
        <v>2</v>
      </c>
    </row>
    <row r="44" spans="1:16" x14ac:dyDescent="0.3">
      <c r="A44" s="5" t="s">
        <v>1070</v>
      </c>
      <c r="B44">
        <v>1</v>
      </c>
      <c r="C44">
        <v>10</v>
      </c>
      <c r="D44">
        <v>1</v>
      </c>
      <c r="E44">
        <v>2</v>
      </c>
      <c r="F44" s="8">
        <v>2</v>
      </c>
      <c r="G44">
        <v>1</v>
      </c>
      <c r="H44" s="66">
        <v>2</v>
      </c>
      <c r="I44" s="6">
        <v>2</v>
      </c>
      <c r="J44" s="8">
        <v>1</v>
      </c>
      <c r="K44" s="6">
        <v>1</v>
      </c>
      <c r="L44" s="8">
        <v>2</v>
      </c>
      <c r="M44">
        <v>1</v>
      </c>
      <c r="N44">
        <v>1</v>
      </c>
      <c r="O44">
        <v>1</v>
      </c>
      <c r="P44">
        <v>1</v>
      </c>
    </row>
    <row r="45" spans="1:16" x14ac:dyDescent="0.3">
      <c r="A45" s="5" t="s">
        <v>1070</v>
      </c>
      <c r="B45">
        <v>1</v>
      </c>
      <c r="C45">
        <v>11</v>
      </c>
      <c r="D45">
        <v>1</v>
      </c>
      <c r="E45">
        <v>2</v>
      </c>
      <c r="F45" s="8">
        <v>2</v>
      </c>
      <c r="G45">
        <v>1</v>
      </c>
      <c r="H45" s="7">
        <v>2</v>
      </c>
      <c r="I45" s="6">
        <v>2</v>
      </c>
      <c r="J45" s="8">
        <v>1</v>
      </c>
      <c r="K45">
        <v>1</v>
      </c>
      <c r="L45" s="8">
        <v>2</v>
      </c>
      <c r="M45">
        <v>1</v>
      </c>
      <c r="N45">
        <v>1</v>
      </c>
      <c r="O45">
        <v>1</v>
      </c>
      <c r="P45">
        <v>1</v>
      </c>
    </row>
    <row r="46" spans="1:16" x14ac:dyDescent="0.3">
      <c r="A46" s="5" t="s">
        <v>1071</v>
      </c>
      <c r="B46">
        <v>1</v>
      </c>
      <c r="C46">
        <v>10</v>
      </c>
      <c r="D46">
        <v>1</v>
      </c>
      <c r="E46">
        <v>2</v>
      </c>
      <c r="F46" s="8">
        <v>2</v>
      </c>
      <c r="G46">
        <v>1</v>
      </c>
      <c r="H46" s="66">
        <v>2</v>
      </c>
      <c r="I46" s="6">
        <v>1</v>
      </c>
      <c r="J46" s="8">
        <v>1</v>
      </c>
      <c r="K46" s="6">
        <v>2</v>
      </c>
      <c r="L46" s="8">
        <v>1</v>
      </c>
      <c r="M46">
        <v>1</v>
      </c>
      <c r="N46">
        <v>2</v>
      </c>
      <c r="O46">
        <v>1</v>
      </c>
      <c r="P46">
        <v>1</v>
      </c>
    </row>
    <row r="47" spans="1:16" x14ac:dyDescent="0.3">
      <c r="A47" s="5" t="s">
        <v>1071</v>
      </c>
      <c r="B47">
        <v>1</v>
      </c>
      <c r="C47">
        <v>11</v>
      </c>
      <c r="D47">
        <v>1</v>
      </c>
      <c r="E47">
        <v>2</v>
      </c>
      <c r="F47" s="8">
        <v>2</v>
      </c>
      <c r="G47">
        <v>1</v>
      </c>
      <c r="H47" s="66">
        <v>2</v>
      </c>
      <c r="I47" s="6">
        <v>1</v>
      </c>
      <c r="J47" s="8">
        <v>2</v>
      </c>
      <c r="K47">
        <v>2</v>
      </c>
      <c r="L47" s="8">
        <v>1</v>
      </c>
      <c r="M47">
        <v>1</v>
      </c>
      <c r="N47">
        <v>2</v>
      </c>
      <c r="O47">
        <v>1</v>
      </c>
      <c r="P47">
        <v>1</v>
      </c>
    </row>
    <row r="48" spans="1:16" x14ac:dyDescent="0.3">
      <c r="A48" s="5" t="s">
        <v>1072</v>
      </c>
      <c r="B48">
        <v>1</v>
      </c>
      <c r="C48">
        <v>9</v>
      </c>
      <c r="D48">
        <v>1</v>
      </c>
      <c r="E48">
        <v>2</v>
      </c>
      <c r="F48" s="8">
        <v>2</v>
      </c>
      <c r="G48">
        <v>1</v>
      </c>
      <c r="H48" s="66">
        <v>2</v>
      </c>
      <c r="I48" s="6">
        <v>1</v>
      </c>
      <c r="J48" s="8">
        <v>1</v>
      </c>
      <c r="K48" s="6">
        <v>1</v>
      </c>
      <c r="L48" s="8">
        <v>2</v>
      </c>
      <c r="M48">
        <v>1</v>
      </c>
      <c r="N48">
        <v>2</v>
      </c>
      <c r="O48">
        <v>1</v>
      </c>
      <c r="P48">
        <v>1</v>
      </c>
    </row>
    <row r="49" spans="1:16" x14ac:dyDescent="0.3">
      <c r="A49" s="5" t="s">
        <v>1072</v>
      </c>
      <c r="B49">
        <v>1</v>
      </c>
      <c r="C49">
        <v>10</v>
      </c>
      <c r="D49">
        <v>1</v>
      </c>
      <c r="E49">
        <v>2</v>
      </c>
      <c r="F49" s="8">
        <v>2</v>
      </c>
      <c r="G49">
        <v>1</v>
      </c>
      <c r="H49" s="66">
        <v>2</v>
      </c>
      <c r="I49" s="6">
        <v>1</v>
      </c>
      <c r="J49" s="8">
        <v>2</v>
      </c>
      <c r="K49">
        <v>1</v>
      </c>
      <c r="L49" s="8">
        <v>2</v>
      </c>
      <c r="M49">
        <v>1</v>
      </c>
      <c r="N49">
        <v>2</v>
      </c>
      <c r="O49">
        <v>1</v>
      </c>
      <c r="P49">
        <v>1</v>
      </c>
    </row>
    <row r="50" spans="1:16" x14ac:dyDescent="0.3">
      <c r="A50" s="5" t="s">
        <v>1073</v>
      </c>
      <c r="B50">
        <v>1</v>
      </c>
      <c r="C50">
        <v>9</v>
      </c>
      <c r="D50">
        <v>1</v>
      </c>
      <c r="E50">
        <v>2</v>
      </c>
      <c r="F50" s="8">
        <v>2</v>
      </c>
      <c r="G50">
        <v>1</v>
      </c>
      <c r="H50" s="7">
        <v>2</v>
      </c>
      <c r="I50" s="6">
        <v>1</v>
      </c>
      <c r="J50" s="8">
        <v>1</v>
      </c>
      <c r="K50" s="6">
        <v>1</v>
      </c>
      <c r="L50" s="8">
        <v>2</v>
      </c>
      <c r="M50">
        <v>1</v>
      </c>
      <c r="N50">
        <v>2</v>
      </c>
      <c r="O50">
        <v>1</v>
      </c>
      <c r="P50">
        <v>1</v>
      </c>
    </row>
    <row r="51" spans="1:16" x14ac:dyDescent="0.3">
      <c r="A51" s="5" t="s">
        <v>1073</v>
      </c>
      <c r="B51">
        <v>1</v>
      </c>
      <c r="C51">
        <v>10</v>
      </c>
      <c r="D51">
        <v>1</v>
      </c>
      <c r="E51">
        <v>2</v>
      </c>
      <c r="F51" s="8">
        <v>2</v>
      </c>
      <c r="G51">
        <v>1</v>
      </c>
      <c r="H51" s="66">
        <v>2</v>
      </c>
      <c r="I51" s="6">
        <v>1</v>
      </c>
      <c r="J51" s="8">
        <v>2</v>
      </c>
      <c r="K51">
        <v>1</v>
      </c>
      <c r="L51" s="8">
        <v>1</v>
      </c>
      <c r="M51">
        <v>1</v>
      </c>
      <c r="N51">
        <v>2</v>
      </c>
      <c r="O51">
        <v>1</v>
      </c>
      <c r="P51">
        <v>1</v>
      </c>
    </row>
    <row r="52" spans="1:16" x14ac:dyDescent="0.3">
      <c r="A52" s="5" t="s">
        <v>1074</v>
      </c>
      <c r="B52">
        <v>1</v>
      </c>
      <c r="C52">
        <v>7</v>
      </c>
      <c r="D52">
        <v>1</v>
      </c>
      <c r="E52">
        <v>2</v>
      </c>
      <c r="F52" s="8">
        <v>2</v>
      </c>
      <c r="G52">
        <v>2</v>
      </c>
      <c r="H52" s="7">
        <v>1</v>
      </c>
      <c r="I52" s="6">
        <v>2</v>
      </c>
      <c r="J52" s="8">
        <v>1</v>
      </c>
      <c r="K52" s="6">
        <v>2</v>
      </c>
      <c r="L52" s="8">
        <v>2</v>
      </c>
      <c r="M52">
        <v>1</v>
      </c>
      <c r="N52">
        <v>2</v>
      </c>
      <c r="O52">
        <v>1</v>
      </c>
      <c r="P52">
        <v>1</v>
      </c>
    </row>
    <row r="53" spans="1:16" x14ac:dyDescent="0.3">
      <c r="A53" s="5" t="s">
        <v>1074</v>
      </c>
      <c r="B53">
        <v>1</v>
      </c>
      <c r="C53">
        <v>8</v>
      </c>
      <c r="D53">
        <v>1</v>
      </c>
      <c r="E53">
        <v>2</v>
      </c>
      <c r="F53" s="8">
        <v>2</v>
      </c>
      <c r="G53">
        <v>2</v>
      </c>
      <c r="H53" s="7">
        <v>2</v>
      </c>
      <c r="I53" s="6">
        <v>2</v>
      </c>
      <c r="J53" s="8">
        <v>1</v>
      </c>
      <c r="K53">
        <v>2</v>
      </c>
      <c r="L53" s="8">
        <v>1</v>
      </c>
      <c r="M53">
        <v>1</v>
      </c>
      <c r="N53">
        <v>2</v>
      </c>
      <c r="O53">
        <v>1</v>
      </c>
      <c r="P53">
        <v>1</v>
      </c>
    </row>
    <row r="54" spans="1:16" x14ac:dyDescent="0.3">
      <c r="A54" s="5" t="s">
        <v>1075</v>
      </c>
      <c r="B54">
        <v>1</v>
      </c>
      <c r="C54">
        <v>9</v>
      </c>
      <c r="D54">
        <v>1</v>
      </c>
      <c r="E54">
        <v>1</v>
      </c>
      <c r="F54" s="8">
        <v>2</v>
      </c>
      <c r="G54">
        <v>1</v>
      </c>
      <c r="H54" s="66">
        <v>2</v>
      </c>
      <c r="I54" s="6">
        <v>1</v>
      </c>
      <c r="J54" s="8">
        <v>1</v>
      </c>
      <c r="K54" s="6">
        <v>2</v>
      </c>
      <c r="L54" s="8">
        <v>1</v>
      </c>
      <c r="M54">
        <v>1</v>
      </c>
      <c r="N54">
        <v>2</v>
      </c>
      <c r="O54">
        <v>1</v>
      </c>
      <c r="P54">
        <v>1</v>
      </c>
    </row>
    <row r="55" spans="1:16" x14ac:dyDescent="0.3">
      <c r="A55" s="5" t="s">
        <v>1075</v>
      </c>
      <c r="B55">
        <v>1</v>
      </c>
      <c r="C55">
        <v>10</v>
      </c>
      <c r="D55">
        <v>1</v>
      </c>
      <c r="E55">
        <v>1</v>
      </c>
      <c r="F55" s="8">
        <v>1</v>
      </c>
      <c r="G55">
        <v>1</v>
      </c>
      <c r="H55" s="66">
        <v>2</v>
      </c>
      <c r="I55" s="6">
        <v>1</v>
      </c>
      <c r="J55" s="8">
        <v>1</v>
      </c>
      <c r="K55">
        <v>2</v>
      </c>
      <c r="L55" s="8">
        <v>2</v>
      </c>
      <c r="M55">
        <v>1</v>
      </c>
      <c r="N55">
        <v>2</v>
      </c>
      <c r="O55">
        <v>1</v>
      </c>
      <c r="P55">
        <v>1</v>
      </c>
    </row>
    <row r="56" spans="1:16" x14ac:dyDescent="0.3">
      <c r="A56" s="5" t="s">
        <v>1076</v>
      </c>
      <c r="B56">
        <v>1</v>
      </c>
      <c r="C56">
        <v>9</v>
      </c>
      <c r="D56">
        <v>1</v>
      </c>
      <c r="E56">
        <v>2</v>
      </c>
      <c r="F56" s="8">
        <v>2</v>
      </c>
      <c r="G56">
        <v>1</v>
      </c>
      <c r="H56" s="66">
        <v>2</v>
      </c>
      <c r="I56" s="6">
        <v>1</v>
      </c>
      <c r="J56" s="8">
        <v>1</v>
      </c>
      <c r="K56" s="6">
        <v>2</v>
      </c>
      <c r="L56" s="8">
        <v>1</v>
      </c>
      <c r="M56">
        <v>1</v>
      </c>
      <c r="N56">
        <v>2</v>
      </c>
      <c r="O56">
        <v>1</v>
      </c>
      <c r="P56">
        <v>1</v>
      </c>
    </row>
    <row r="57" spans="1:16" x14ac:dyDescent="0.3">
      <c r="A57" s="5" t="s">
        <v>1076</v>
      </c>
      <c r="B57">
        <v>1</v>
      </c>
      <c r="C57">
        <v>10</v>
      </c>
      <c r="D57">
        <v>1</v>
      </c>
      <c r="E57">
        <v>2</v>
      </c>
      <c r="F57" s="8">
        <v>2</v>
      </c>
      <c r="G57">
        <v>1</v>
      </c>
      <c r="H57" s="66">
        <v>2</v>
      </c>
      <c r="I57" s="6">
        <v>2</v>
      </c>
      <c r="J57" s="8">
        <v>1</v>
      </c>
      <c r="K57">
        <v>2</v>
      </c>
      <c r="L57" s="8">
        <v>1</v>
      </c>
      <c r="M57">
        <v>1</v>
      </c>
      <c r="N57">
        <v>2</v>
      </c>
      <c r="O57">
        <v>1</v>
      </c>
      <c r="P57">
        <v>1</v>
      </c>
    </row>
    <row r="58" spans="1:16" x14ac:dyDescent="0.3">
      <c r="A58" s="5" t="s">
        <v>1077</v>
      </c>
      <c r="B58">
        <v>1</v>
      </c>
      <c r="C58">
        <v>9</v>
      </c>
      <c r="D58">
        <v>1</v>
      </c>
      <c r="E58">
        <v>1</v>
      </c>
      <c r="F58" s="8">
        <v>1</v>
      </c>
      <c r="G58">
        <v>1</v>
      </c>
      <c r="H58" s="66">
        <v>2</v>
      </c>
      <c r="I58" s="6">
        <v>2</v>
      </c>
      <c r="J58" s="8">
        <v>2</v>
      </c>
      <c r="K58" s="6">
        <v>2</v>
      </c>
      <c r="L58" s="8">
        <v>2</v>
      </c>
      <c r="M58">
        <v>2</v>
      </c>
      <c r="N58">
        <v>2</v>
      </c>
      <c r="O58">
        <v>2</v>
      </c>
      <c r="P58">
        <v>1</v>
      </c>
    </row>
    <row r="59" spans="1:16" x14ac:dyDescent="0.3">
      <c r="A59" s="5" t="s">
        <v>1077</v>
      </c>
      <c r="B59">
        <v>1</v>
      </c>
      <c r="C59">
        <v>10</v>
      </c>
      <c r="D59">
        <v>1</v>
      </c>
      <c r="E59">
        <v>1</v>
      </c>
      <c r="F59" s="8">
        <v>2</v>
      </c>
      <c r="G59">
        <v>1</v>
      </c>
      <c r="H59" s="7">
        <v>2</v>
      </c>
      <c r="I59" s="6">
        <v>2</v>
      </c>
      <c r="J59" s="8">
        <v>1</v>
      </c>
      <c r="K59">
        <v>2</v>
      </c>
      <c r="L59" s="8">
        <v>2</v>
      </c>
      <c r="M59">
        <v>2</v>
      </c>
      <c r="N59">
        <v>2</v>
      </c>
      <c r="O59">
        <v>2</v>
      </c>
      <c r="P59">
        <v>1</v>
      </c>
    </row>
    <row r="60" spans="1:16" x14ac:dyDescent="0.3">
      <c r="A60" s="5" t="s">
        <v>1078</v>
      </c>
      <c r="B60">
        <v>1</v>
      </c>
      <c r="C60">
        <v>10</v>
      </c>
      <c r="D60">
        <v>1</v>
      </c>
      <c r="E60">
        <v>2</v>
      </c>
      <c r="F60" s="8">
        <v>2</v>
      </c>
      <c r="G60">
        <v>1</v>
      </c>
      <c r="H60" s="66">
        <v>2</v>
      </c>
      <c r="I60" s="6">
        <v>1</v>
      </c>
      <c r="J60" s="8">
        <v>1</v>
      </c>
      <c r="K60" s="6">
        <v>2</v>
      </c>
      <c r="L60" s="8">
        <v>1</v>
      </c>
      <c r="M60">
        <v>2</v>
      </c>
      <c r="N60">
        <v>2</v>
      </c>
      <c r="O60">
        <v>2</v>
      </c>
      <c r="P60">
        <v>1</v>
      </c>
    </row>
    <row r="61" spans="1:16" x14ac:dyDescent="0.3">
      <c r="A61" s="5" t="s">
        <v>1078</v>
      </c>
      <c r="B61">
        <v>1</v>
      </c>
      <c r="C61">
        <v>11</v>
      </c>
      <c r="D61">
        <v>1</v>
      </c>
      <c r="E61">
        <v>2</v>
      </c>
      <c r="F61" s="8">
        <v>2</v>
      </c>
      <c r="G61">
        <v>1</v>
      </c>
      <c r="H61" s="66">
        <v>2</v>
      </c>
      <c r="I61" s="6">
        <v>1</v>
      </c>
      <c r="J61" s="8">
        <v>1</v>
      </c>
      <c r="K61">
        <v>2</v>
      </c>
      <c r="L61" s="8">
        <v>1</v>
      </c>
      <c r="M61">
        <v>2</v>
      </c>
      <c r="N61">
        <v>2</v>
      </c>
      <c r="O61">
        <v>2</v>
      </c>
      <c r="P61">
        <v>1</v>
      </c>
    </row>
    <row r="62" spans="1:16" x14ac:dyDescent="0.3">
      <c r="A62" s="5" t="s">
        <v>1079</v>
      </c>
      <c r="B62">
        <v>1</v>
      </c>
      <c r="C62">
        <v>10</v>
      </c>
      <c r="D62">
        <v>1</v>
      </c>
      <c r="E62">
        <v>2</v>
      </c>
      <c r="F62" s="8">
        <v>2</v>
      </c>
      <c r="G62">
        <v>2</v>
      </c>
      <c r="H62" s="66">
        <v>2</v>
      </c>
      <c r="I62" s="6">
        <v>1</v>
      </c>
      <c r="J62" s="8">
        <v>1</v>
      </c>
      <c r="K62" s="6">
        <v>2</v>
      </c>
      <c r="L62" s="8">
        <v>2</v>
      </c>
      <c r="M62">
        <v>2</v>
      </c>
      <c r="N62">
        <v>2</v>
      </c>
      <c r="O62">
        <v>2</v>
      </c>
      <c r="P62">
        <v>1</v>
      </c>
    </row>
    <row r="63" spans="1:16" x14ac:dyDescent="0.3">
      <c r="A63" s="5" t="s">
        <v>1079</v>
      </c>
      <c r="B63">
        <v>1</v>
      </c>
      <c r="C63">
        <v>11</v>
      </c>
      <c r="D63">
        <v>1</v>
      </c>
      <c r="E63">
        <v>2</v>
      </c>
      <c r="F63" s="8">
        <v>2</v>
      </c>
      <c r="G63">
        <v>2</v>
      </c>
      <c r="H63" s="66">
        <v>1</v>
      </c>
      <c r="I63" s="6">
        <v>2</v>
      </c>
      <c r="J63" s="8">
        <v>1</v>
      </c>
      <c r="K63">
        <v>2</v>
      </c>
      <c r="L63" s="8">
        <v>2</v>
      </c>
      <c r="M63">
        <v>2</v>
      </c>
      <c r="N63">
        <v>2</v>
      </c>
      <c r="O63">
        <v>2</v>
      </c>
      <c r="P63">
        <v>1</v>
      </c>
    </row>
    <row r="64" spans="1:16" x14ac:dyDescent="0.3">
      <c r="A64" s="5" t="s">
        <v>1080</v>
      </c>
      <c r="B64">
        <v>1</v>
      </c>
      <c r="C64">
        <v>12</v>
      </c>
      <c r="D64">
        <v>2</v>
      </c>
      <c r="E64">
        <v>1</v>
      </c>
      <c r="F64" s="8">
        <v>1</v>
      </c>
      <c r="G64">
        <v>2</v>
      </c>
      <c r="H64" s="66">
        <v>1</v>
      </c>
      <c r="I64" s="6">
        <v>2</v>
      </c>
      <c r="J64" s="8">
        <v>1</v>
      </c>
      <c r="K64" s="6">
        <v>2</v>
      </c>
      <c r="L64" s="8">
        <v>1</v>
      </c>
      <c r="M64">
        <v>2</v>
      </c>
      <c r="N64">
        <v>1</v>
      </c>
      <c r="O64">
        <v>1</v>
      </c>
      <c r="P64">
        <v>1</v>
      </c>
    </row>
    <row r="65" spans="1:16" x14ac:dyDescent="0.3">
      <c r="A65" s="5" t="s">
        <v>1080</v>
      </c>
      <c r="B65">
        <v>1</v>
      </c>
      <c r="C65">
        <v>13</v>
      </c>
      <c r="D65">
        <v>2</v>
      </c>
      <c r="E65">
        <v>1</v>
      </c>
      <c r="F65" s="8">
        <v>2</v>
      </c>
      <c r="G65">
        <v>2</v>
      </c>
      <c r="H65" s="7">
        <v>1</v>
      </c>
      <c r="I65" s="6">
        <v>1</v>
      </c>
      <c r="J65" s="8">
        <v>1</v>
      </c>
      <c r="K65">
        <v>2</v>
      </c>
      <c r="L65" s="8">
        <v>1</v>
      </c>
      <c r="M65">
        <v>2</v>
      </c>
      <c r="N65">
        <v>1</v>
      </c>
      <c r="O65">
        <v>1</v>
      </c>
      <c r="P65">
        <v>1</v>
      </c>
    </row>
    <row r="66" spans="1:16" x14ac:dyDescent="0.3">
      <c r="A66" s="5" t="s">
        <v>1081</v>
      </c>
      <c r="B66">
        <v>1</v>
      </c>
      <c r="C66">
        <v>10</v>
      </c>
      <c r="D66">
        <v>1</v>
      </c>
      <c r="E66">
        <v>2</v>
      </c>
      <c r="F66" s="8">
        <v>2</v>
      </c>
      <c r="G66">
        <v>1</v>
      </c>
      <c r="H66" s="66">
        <v>2</v>
      </c>
      <c r="I66" s="6">
        <v>1</v>
      </c>
      <c r="J66" s="8">
        <v>1</v>
      </c>
      <c r="K66" s="6">
        <v>2</v>
      </c>
      <c r="L66" s="8">
        <v>1</v>
      </c>
      <c r="M66">
        <v>2</v>
      </c>
      <c r="N66">
        <v>2</v>
      </c>
      <c r="O66">
        <v>1</v>
      </c>
      <c r="P66">
        <v>1</v>
      </c>
    </row>
    <row r="67" spans="1:16" x14ac:dyDescent="0.3">
      <c r="A67" s="5" t="s">
        <v>1081</v>
      </c>
      <c r="B67">
        <v>1</v>
      </c>
      <c r="C67">
        <v>11</v>
      </c>
      <c r="D67">
        <v>1</v>
      </c>
      <c r="E67">
        <v>2</v>
      </c>
      <c r="F67" s="8">
        <v>2</v>
      </c>
      <c r="G67">
        <v>1</v>
      </c>
      <c r="H67" s="7">
        <v>2</v>
      </c>
      <c r="I67" s="6">
        <v>2</v>
      </c>
      <c r="J67" s="8">
        <v>1</v>
      </c>
      <c r="K67">
        <v>2</v>
      </c>
      <c r="L67" s="8">
        <v>1</v>
      </c>
      <c r="M67">
        <v>2</v>
      </c>
      <c r="N67">
        <v>2</v>
      </c>
      <c r="O67">
        <v>1</v>
      </c>
      <c r="P67">
        <v>1</v>
      </c>
    </row>
    <row r="68" spans="1:16" x14ac:dyDescent="0.3">
      <c r="A68" s="5" t="s">
        <v>1082</v>
      </c>
      <c r="B68">
        <v>1</v>
      </c>
      <c r="C68">
        <v>11</v>
      </c>
      <c r="D68">
        <v>1</v>
      </c>
      <c r="E68">
        <v>2</v>
      </c>
      <c r="F68" s="8">
        <v>2</v>
      </c>
      <c r="G68">
        <v>1</v>
      </c>
      <c r="H68" s="66">
        <v>2</v>
      </c>
      <c r="I68" s="6">
        <v>1</v>
      </c>
      <c r="J68" s="8">
        <v>1</v>
      </c>
      <c r="K68" s="8">
        <v>2</v>
      </c>
      <c r="L68" s="8">
        <v>2</v>
      </c>
      <c r="M68">
        <v>2</v>
      </c>
      <c r="N68">
        <v>2</v>
      </c>
      <c r="O68">
        <v>1</v>
      </c>
      <c r="P68">
        <v>1</v>
      </c>
    </row>
    <row r="69" spans="1:16" x14ac:dyDescent="0.3">
      <c r="A69" s="5" t="s">
        <v>1082</v>
      </c>
      <c r="B69">
        <v>1</v>
      </c>
      <c r="C69">
        <v>12</v>
      </c>
      <c r="D69">
        <v>1</v>
      </c>
      <c r="E69">
        <v>2</v>
      </c>
      <c r="F69" s="8">
        <v>2</v>
      </c>
      <c r="G69">
        <v>1</v>
      </c>
      <c r="H69" s="7">
        <v>2</v>
      </c>
      <c r="I69" s="6">
        <v>2</v>
      </c>
      <c r="J69" s="8">
        <v>1</v>
      </c>
      <c r="K69">
        <v>2</v>
      </c>
      <c r="L69" s="8">
        <v>1</v>
      </c>
      <c r="M69">
        <v>2</v>
      </c>
      <c r="N69">
        <v>2</v>
      </c>
      <c r="O69">
        <v>1</v>
      </c>
      <c r="P69">
        <v>1</v>
      </c>
    </row>
    <row r="70" spans="1:16" x14ac:dyDescent="0.3">
      <c r="A70" s="5" t="s">
        <v>1083</v>
      </c>
      <c r="B70">
        <v>1</v>
      </c>
      <c r="C70">
        <v>11</v>
      </c>
      <c r="D70">
        <v>1</v>
      </c>
      <c r="E70">
        <v>2</v>
      </c>
      <c r="F70" s="8">
        <v>2</v>
      </c>
      <c r="G70">
        <v>2</v>
      </c>
      <c r="H70" s="66">
        <v>1</v>
      </c>
      <c r="I70" s="6">
        <v>1</v>
      </c>
      <c r="J70" s="8">
        <v>1</v>
      </c>
      <c r="K70" s="8">
        <v>2</v>
      </c>
      <c r="L70" s="8">
        <v>2</v>
      </c>
      <c r="M70">
        <v>2</v>
      </c>
      <c r="N70">
        <v>2</v>
      </c>
      <c r="O70">
        <v>2</v>
      </c>
      <c r="P70">
        <v>1</v>
      </c>
    </row>
    <row r="71" spans="1:16" x14ac:dyDescent="0.3">
      <c r="A71" s="5" t="s">
        <v>1083</v>
      </c>
      <c r="B71">
        <v>1</v>
      </c>
      <c r="C71">
        <v>12</v>
      </c>
      <c r="D71">
        <v>1</v>
      </c>
      <c r="E71">
        <v>2</v>
      </c>
      <c r="F71" s="8">
        <v>2</v>
      </c>
      <c r="G71">
        <v>2</v>
      </c>
      <c r="H71" s="7">
        <v>1</v>
      </c>
      <c r="I71" s="6">
        <v>1</v>
      </c>
      <c r="J71" s="8">
        <v>1</v>
      </c>
      <c r="K71">
        <v>2</v>
      </c>
      <c r="L71" s="8">
        <v>1</v>
      </c>
      <c r="M71">
        <v>2</v>
      </c>
      <c r="N71">
        <v>2</v>
      </c>
      <c r="O71">
        <v>2</v>
      </c>
      <c r="P71">
        <v>1</v>
      </c>
    </row>
    <row r="72" spans="1:16" x14ac:dyDescent="0.3">
      <c r="A72" s="5" t="s">
        <v>1084</v>
      </c>
      <c r="B72">
        <v>1</v>
      </c>
      <c r="C72">
        <v>12</v>
      </c>
      <c r="D72">
        <v>2</v>
      </c>
      <c r="E72">
        <v>2</v>
      </c>
      <c r="F72" s="8">
        <v>2</v>
      </c>
      <c r="G72">
        <v>2</v>
      </c>
      <c r="H72" s="66">
        <v>1</v>
      </c>
      <c r="I72" s="6">
        <v>1</v>
      </c>
      <c r="J72" s="8">
        <v>1</v>
      </c>
      <c r="K72" s="8">
        <v>1</v>
      </c>
      <c r="L72" s="8">
        <v>1</v>
      </c>
      <c r="M72">
        <v>1</v>
      </c>
      <c r="N72">
        <v>1</v>
      </c>
      <c r="O72">
        <v>2</v>
      </c>
      <c r="P72">
        <v>1</v>
      </c>
    </row>
    <row r="73" spans="1:16" x14ac:dyDescent="0.3">
      <c r="A73" s="5" t="s">
        <v>1084</v>
      </c>
      <c r="B73">
        <v>1</v>
      </c>
      <c r="C73">
        <v>13</v>
      </c>
      <c r="D73">
        <v>2</v>
      </c>
      <c r="E73">
        <v>2</v>
      </c>
      <c r="F73" s="8">
        <v>2</v>
      </c>
      <c r="G73">
        <v>2</v>
      </c>
      <c r="H73" s="7">
        <v>2</v>
      </c>
      <c r="I73" s="6">
        <v>1</v>
      </c>
      <c r="J73" s="8">
        <v>1</v>
      </c>
      <c r="K73">
        <v>1</v>
      </c>
      <c r="L73" s="8">
        <v>1</v>
      </c>
      <c r="M73">
        <v>1</v>
      </c>
      <c r="N73">
        <v>1</v>
      </c>
      <c r="O73">
        <v>2</v>
      </c>
      <c r="P73">
        <v>1</v>
      </c>
    </row>
    <row r="74" spans="1:16" x14ac:dyDescent="0.3">
      <c r="A74" s="5" t="s">
        <v>1085</v>
      </c>
      <c r="B74">
        <v>1</v>
      </c>
      <c r="C74">
        <v>9</v>
      </c>
      <c r="D74">
        <v>1</v>
      </c>
      <c r="E74">
        <v>2</v>
      </c>
      <c r="F74" s="8">
        <v>2</v>
      </c>
      <c r="G74">
        <v>1</v>
      </c>
      <c r="H74" s="66">
        <v>2</v>
      </c>
      <c r="I74" s="6">
        <v>1</v>
      </c>
      <c r="J74" s="8">
        <v>1</v>
      </c>
      <c r="K74" s="8">
        <v>1</v>
      </c>
      <c r="L74" s="8">
        <v>2</v>
      </c>
      <c r="M74">
        <v>1</v>
      </c>
      <c r="N74">
        <v>2</v>
      </c>
      <c r="O74">
        <v>2</v>
      </c>
      <c r="P74">
        <v>1</v>
      </c>
    </row>
    <row r="75" spans="1:16" x14ac:dyDescent="0.3">
      <c r="A75" s="5" t="s">
        <v>1085</v>
      </c>
      <c r="B75">
        <v>1</v>
      </c>
      <c r="C75">
        <v>10</v>
      </c>
      <c r="D75">
        <v>1</v>
      </c>
      <c r="E75">
        <v>2</v>
      </c>
      <c r="F75" s="8">
        <v>2</v>
      </c>
      <c r="G75">
        <v>1</v>
      </c>
      <c r="H75" s="66">
        <v>2</v>
      </c>
      <c r="I75" s="6">
        <v>1</v>
      </c>
      <c r="J75" s="8">
        <v>1</v>
      </c>
      <c r="K75">
        <v>1</v>
      </c>
      <c r="L75" s="8">
        <v>2</v>
      </c>
      <c r="M75">
        <v>1</v>
      </c>
      <c r="N75">
        <v>2</v>
      </c>
      <c r="O75">
        <v>2</v>
      </c>
      <c r="P75">
        <v>1</v>
      </c>
    </row>
    <row r="76" spans="1:16" x14ac:dyDescent="0.3">
      <c r="A76" s="5" t="s">
        <v>1086</v>
      </c>
      <c r="B76">
        <v>1</v>
      </c>
      <c r="C76">
        <v>9</v>
      </c>
      <c r="D76">
        <v>1</v>
      </c>
      <c r="E76">
        <v>2</v>
      </c>
      <c r="F76" s="8">
        <v>2</v>
      </c>
      <c r="G76">
        <v>1</v>
      </c>
      <c r="H76" s="66">
        <v>2</v>
      </c>
      <c r="I76" s="6">
        <v>2</v>
      </c>
      <c r="J76" s="8">
        <v>2</v>
      </c>
      <c r="K76" s="8">
        <v>1</v>
      </c>
      <c r="L76" s="8">
        <v>1</v>
      </c>
      <c r="M76">
        <v>1</v>
      </c>
      <c r="N76">
        <v>2</v>
      </c>
      <c r="O76">
        <v>1</v>
      </c>
      <c r="P76">
        <v>1</v>
      </c>
    </row>
    <row r="77" spans="1:16" x14ac:dyDescent="0.3">
      <c r="A77" s="5" t="s">
        <v>1086</v>
      </c>
      <c r="B77">
        <v>1</v>
      </c>
      <c r="C77">
        <v>10</v>
      </c>
      <c r="D77">
        <v>1</v>
      </c>
      <c r="E77">
        <v>2</v>
      </c>
      <c r="F77" s="8">
        <v>2</v>
      </c>
      <c r="G77">
        <v>1</v>
      </c>
      <c r="H77" s="66">
        <v>2</v>
      </c>
      <c r="I77" s="6">
        <v>1</v>
      </c>
      <c r="J77" s="8">
        <v>1</v>
      </c>
      <c r="K77">
        <v>1</v>
      </c>
      <c r="L77" s="8">
        <v>2</v>
      </c>
      <c r="M77">
        <v>1</v>
      </c>
      <c r="N77">
        <v>2</v>
      </c>
      <c r="O77">
        <v>1</v>
      </c>
      <c r="P77">
        <v>1</v>
      </c>
    </row>
    <row r="78" spans="1:16" x14ac:dyDescent="0.3">
      <c r="A78" s="5" t="s">
        <v>1087</v>
      </c>
      <c r="B78">
        <v>1</v>
      </c>
      <c r="C78">
        <v>12</v>
      </c>
      <c r="D78">
        <v>2</v>
      </c>
      <c r="E78">
        <v>2</v>
      </c>
      <c r="F78" s="8">
        <v>2</v>
      </c>
      <c r="G78">
        <v>2</v>
      </c>
      <c r="H78" s="66">
        <v>2</v>
      </c>
      <c r="I78" s="6">
        <v>1</v>
      </c>
      <c r="J78" s="8">
        <v>1</v>
      </c>
      <c r="K78" s="6">
        <v>2</v>
      </c>
      <c r="L78" s="8">
        <v>1</v>
      </c>
      <c r="M78">
        <v>1</v>
      </c>
      <c r="N78">
        <v>2</v>
      </c>
      <c r="O78">
        <v>2</v>
      </c>
      <c r="P78">
        <v>1</v>
      </c>
    </row>
    <row r="79" spans="1:16" x14ac:dyDescent="0.3">
      <c r="A79" s="5" t="s">
        <v>1087</v>
      </c>
      <c r="B79">
        <v>1</v>
      </c>
      <c r="C79">
        <v>13</v>
      </c>
      <c r="D79">
        <v>2</v>
      </c>
      <c r="E79">
        <v>2</v>
      </c>
      <c r="F79" s="8">
        <v>2</v>
      </c>
      <c r="G79">
        <v>2</v>
      </c>
      <c r="H79" s="66">
        <v>1</v>
      </c>
      <c r="I79" s="6">
        <v>2</v>
      </c>
      <c r="J79" s="8">
        <v>2</v>
      </c>
      <c r="K79">
        <v>2</v>
      </c>
      <c r="L79" s="8">
        <v>2</v>
      </c>
      <c r="M79">
        <v>1</v>
      </c>
      <c r="N79">
        <v>2</v>
      </c>
      <c r="O79">
        <v>2</v>
      </c>
      <c r="P79">
        <v>1</v>
      </c>
    </row>
    <row r="80" spans="1:16" x14ac:dyDescent="0.3">
      <c r="A80" s="5" t="s">
        <v>1088</v>
      </c>
      <c r="B80">
        <v>1</v>
      </c>
      <c r="C80">
        <v>13</v>
      </c>
      <c r="D80">
        <v>2</v>
      </c>
      <c r="E80">
        <v>2</v>
      </c>
      <c r="F80" s="8">
        <v>2</v>
      </c>
      <c r="G80">
        <v>1</v>
      </c>
      <c r="H80" s="66">
        <v>2</v>
      </c>
      <c r="I80" s="6">
        <v>2</v>
      </c>
      <c r="J80" s="8">
        <v>1</v>
      </c>
      <c r="K80" s="6">
        <v>2</v>
      </c>
      <c r="L80" s="8">
        <v>1</v>
      </c>
      <c r="M80">
        <v>1</v>
      </c>
      <c r="N80">
        <v>2</v>
      </c>
      <c r="O80">
        <v>1</v>
      </c>
      <c r="P80">
        <v>1</v>
      </c>
    </row>
    <row r="81" spans="1:16" x14ac:dyDescent="0.3">
      <c r="A81" s="5" t="s">
        <v>1088</v>
      </c>
      <c r="B81">
        <v>1</v>
      </c>
      <c r="C81">
        <v>14</v>
      </c>
      <c r="D81">
        <v>2</v>
      </c>
      <c r="E81">
        <v>2</v>
      </c>
      <c r="F81" s="8">
        <v>2</v>
      </c>
      <c r="G81">
        <v>1</v>
      </c>
      <c r="H81" s="66">
        <v>2</v>
      </c>
      <c r="I81" s="6">
        <v>1</v>
      </c>
      <c r="J81" s="8">
        <v>1</v>
      </c>
      <c r="K81">
        <v>2</v>
      </c>
      <c r="L81" s="8">
        <v>1</v>
      </c>
      <c r="M81">
        <v>1</v>
      </c>
      <c r="N81">
        <v>2</v>
      </c>
      <c r="O81">
        <v>1</v>
      </c>
      <c r="P81">
        <v>1</v>
      </c>
    </row>
    <row r="82" spans="1:16" x14ac:dyDescent="0.3">
      <c r="A82" s="5" t="s">
        <v>1089</v>
      </c>
      <c r="B82">
        <v>1</v>
      </c>
      <c r="C82">
        <v>10</v>
      </c>
      <c r="D82">
        <v>1</v>
      </c>
      <c r="E82">
        <v>1</v>
      </c>
      <c r="F82" s="8">
        <v>2</v>
      </c>
      <c r="G82">
        <v>2</v>
      </c>
      <c r="H82" s="66">
        <v>1</v>
      </c>
      <c r="I82" s="6">
        <v>1</v>
      </c>
      <c r="J82" s="8">
        <v>1</v>
      </c>
      <c r="K82" s="8">
        <v>2</v>
      </c>
      <c r="L82" s="8">
        <v>2</v>
      </c>
      <c r="M82">
        <v>1</v>
      </c>
      <c r="N82">
        <v>1</v>
      </c>
      <c r="O82">
        <v>2</v>
      </c>
      <c r="P82">
        <v>1</v>
      </c>
    </row>
    <row r="83" spans="1:16" x14ac:dyDescent="0.3">
      <c r="A83" s="5" t="s">
        <v>1089</v>
      </c>
      <c r="B83">
        <v>1</v>
      </c>
      <c r="C83">
        <v>11</v>
      </c>
      <c r="D83">
        <v>1</v>
      </c>
      <c r="E83">
        <v>1</v>
      </c>
      <c r="F83" s="8">
        <v>1</v>
      </c>
      <c r="G83">
        <v>2</v>
      </c>
      <c r="H83" s="7">
        <v>2</v>
      </c>
      <c r="I83" s="6">
        <v>1</v>
      </c>
      <c r="J83" s="8">
        <v>1</v>
      </c>
      <c r="K83">
        <v>2</v>
      </c>
      <c r="L83" s="8">
        <v>2</v>
      </c>
      <c r="M83">
        <v>1</v>
      </c>
      <c r="N83">
        <v>1</v>
      </c>
      <c r="O83">
        <v>2</v>
      </c>
      <c r="P83">
        <v>1</v>
      </c>
    </row>
    <row r="84" spans="1:16" x14ac:dyDescent="0.3">
      <c r="A84" s="5" t="s">
        <v>1090</v>
      </c>
      <c r="B84">
        <v>1</v>
      </c>
      <c r="C84">
        <v>9</v>
      </c>
      <c r="D84">
        <v>1</v>
      </c>
      <c r="E84">
        <v>2</v>
      </c>
      <c r="F84" s="8">
        <v>2</v>
      </c>
      <c r="G84">
        <v>2</v>
      </c>
      <c r="H84" s="66">
        <v>1</v>
      </c>
      <c r="I84" s="6">
        <v>1</v>
      </c>
      <c r="J84" s="8">
        <v>1</v>
      </c>
      <c r="K84" s="8">
        <v>2</v>
      </c>
      <c r="L84" s="8">
        <v>1</v>
      </c>
      <c r="M84">
        <v>1</v>
      </c>
      <c r="N84">
        <v>1</v>
      </c>
      <c r="O84">
        <v>1</v>
      </c>
      <c r="P84">
        <v>1</v>
      </c>
    </row>
    <row r="85" spans="1:16" x14ac:dyDescent="0.3">
      <c r="A85" s="5" t="s">
        <v>1090</v>
      </c>
      <c r="B85">
        <v>1</v>
      </c>
      <c r="C85">
        <v>10</v>
      </c>
      <c r="D85">
        <v>1</v>
      </c>
      <c r="E85">
        <v>2</v>
      </c>
      <c r="F85" s="8">
        <v>2</v>
      </c>
      <c r="G85">
        <v>2</v>
      </c>
      <c r="H85" s="7">
        <v>1</v>
      </c>
      <c r="I85" s="6">
        <v>1</v>
      </c>
      <c r="J85" s="8">
        <v>1</v>
      </c>
      <c r="K85">
        <v>2</v>
      </c>
      <c r="L85" s="8">
        <v>1</v>
      </c>
      <c r="M85">
        <v>1</v>
      </c>
      <c r="N85">
        <v>1</v>
      </c>
      <c r="O85">
        <v>1</v>
      </c>
      <c r="P85">
        <v>1</v>
      </c>
    </row>
    <row r="86" spans="1:16" x14ac:dyDescent="0.3">
      <c r="A86" s="5" t="s">
        <v>1091</v>
      </c>
      <c r="B86">
        <v>1</v>
      </c>
      <c r="C86">
        <v>9</v>
      </c>
      <c r="D86">
        <v>1</v>
      </c>
      <c r="E86">
        <v>2</v>
      </c>
      <c r="F86" s="8">
        <v>2</v>
      </c>
      <c r="G86">
        <v>1</v>
      </c>
      <c r="H86" s="66">
        <v>2</v>
      </c>
      <c r="I86" s="6">
        <v>1</v>
      </c>
      <c r="J86" s="8">
        <v>1</v>
      </c>
      <c r="K86" s="8">
        <v>2</v>
      </c>
      <c r="L86" s="8">
        <v>2</v>
      </c>
      <c r="M86">
        <v>2</v>
      </c>
      <c r="N86">
        <v>2</v>
      </c>
      <c r="O86">
        <v>1</v>
      </c>
      <c r="P86">
        <v>1</v>
      </c>
    </row>
    <row r="87" spans="1:16" x14ac:dyDescent="0.3">
      <c r="A87" s="5" t="s">
        <v>1091</v>
      </c>
      <c r="B87">
        <v>1</v>
      </c>
      <c r="C87">
        <v>10</v>
      </c>
      <c r="D87">
        <v>1</v>
      </c>
      <c r="E87">
        <v>2</v>
      </c>
      <c r="F87" s="8">
        <v>2</v>
      </c>
      <c r="G87">
        <v>1</v>
      </c>
      <c r="H87" s="66">
        <v>2</v>
      </c>
      <c r="I87" s="6">
        <v>1</v>
      </c>
      <c r="J87" s="8">
        <v>1</v>
      </c>
      <c r="K87">
        <v>2</v>
      </c>
      <c r="L87" s="8">
        <v>2</v>
      </c>
      <c r="M87">
        <v>2</v>
      </c>
      <c r="N87">
        <v>2</v>
      </c>
      <c r="O87">
        <v>1</v>
      </c>
      <c r="P87">
        <v>1</v>
      </c>
    </row>
    <row r="88" spans="1:16" x14ac:dyDescent="0.3">
      <c r="A88" s="5" t="s">
        <v>1092</v>
      </c>
      <c r="B88">
        <v>1</v>
      </c>
      <c r="C88">
        <v>9</v>
      </c>
      <c r="D88">
        <v>1</v>
      </c>
      <c r="E88">
        <v>2</v>
      </c>
      <c r="F88" s="8">
        <v>2</v>
      </c>
      <c r="G88">
        <v>1</v>
      </c>
      <c r="H88" s="66">
        <v>2</v>
      </c>
      <c r="I88" s="6">
        <v>2</v>
      </c>
      <c r="J88" s="8">
        <v>1</v>
      </c>
      <c r="K88" s="8">
        <v>1</v>
      </c>
      <c r="L88" s="8">
        <v>2</v>
      </c>
      <c r="M88">
        <v>2</v>
      </c>
      <c r="N88">
        <v>1</v>
      </c>
      <c r="O88">
        <v>1</v>
      </c>
      <c r="P88">
        <v>1</v>
      </c>
    </row>
    <row r="89" spans="1:16" x14ac:dyDescent="0.3">
      <c r="A89" s="5" t="s">
        <v>1092</v>
      </c>
      <c r="B89">
        <v>1</v>
      </c>
      <c r="C89">
        <v>10</v>
      </c>
      <c r="D89">
        <v>1</v>
      </c>
      <c r="E89">
        <v>2</v>
      </c>
      <c r="F89" s="8">
        <v>2</v>
      </c>
      <c r="G89">
        <v>1</v>
      </c>
      <c r="H89" s="7">
        <v>2</v>
      </c>
      <c r="I89" s="6">
        <v>2</v>
      </c>
      <c r="J89" s="8">
        <v>1</v>
      </c>
      <c r="K89">
        <v>1</v>
      </c>
      <c r="L89" s="8">
        <v>1</v>
      </c>
      <c r="M89">
        <v>2</v>
      </c>
      <c r="N89">
        <v>1</v>
      </c>
      <c r="O89">
        <v>1</v>
      </c>
      <c r="P89">
        <v>1</v>
      </c>
    </row>
    <row r="90" spans="1:16" x14ac:dyDescent="0.3">
      <c r="A90" s="5" t="s">
        <v>1093</v>
      </c>
      <c r="B90">
        <v>1</v>
      </c>
      <c r="C90">
        <v>11</v>
      </c>
      <c r="D90">
        <v>1</v>
      </c>
      <c r="E90">
        <v>1</v>
      </c>
      <c r="F90" s="8">
        <v>1</v>
      </c>
      <c r="G90">
        <v>2</v>
      </c>
      <c r="H90" s="66">
        <v>2</v>
      </c>
      <c r="I90" s="6">
        <v>1</v>
      </c>
      <c r="J90" s="8">
        <v>1</v>
      </c>
      <c r="K90" s="8">
        <v>1</v>
      </c>
      <c r="L90" s="8">
        <v>2</v>
      </c>
      <c r="M90">
        <v>2</v>
      </c>
      <c r="N90">
        <v>2</v>
      </c>
      <c r="O90">
        <v>1</v>
      </c>
      <c r="P90">
        <v>1</v>
      </c>
    </row>
    <row r="91" spans="1:16" x14ac:dyDescent="0.3">
      <c r="A91" s="5" t="s">
        <v>1093</v>
      </c>
      <c r="B91">
        <v>1</v>
      </c>
      <c r="C91">
        <v>12</v>
      </c>
      <c r="D91">
        <v>1</v>
      </c>
      <c r="E91">
        <v>1</v>
      </c>
      <c r="F91" s="8">
        <v>2</v>
      </c>
      <c r="G91">
        <v>2</v>
      </c>
      <c r="H91" s="66">
        <v>1</v>
      </c>
      <c r="I91" s="6">
        <v>2</v>
      </c>
      <c r="J91" s="8">
        <v>1</v>
      </c>
      <c r="K91">
        <v>1</v>
      </c>
      <c r="L91" s="8">
        <v>2</v>
      </c>
      <c r="M91">
        <v>2</v>
      </c>
      <c r="N91">
        <v>2</v>
      </c>
      <c r="O91">
        <v>1</v>
      </c>
      <c r="P91">
        <v>1</v>
      </c>
    </row>
    <row r="92" spans="1:16" x14ac:dyDescent="0.3">
      <c r="A92" s="5" t="s">
        <v>1094</v>
      </c>
      <c r="B92">
        <v>1</v>
      </c>
      <c r="C92">
        <v>9</v>
      </c>
      <c r="D92">
        <v>1</v>
      </c>
      <c r="E92">
        <v>2</v>
      </c>
      <c r="F92" s="8">
        <v>2</v>
      </c>
      <c r="G92">
        <v>1</v>
      </c>
      <c r="H92" s="66">
        <v>2</v>
      </c>
      <c r="I92" s="6">
        <v>1</v>
      </c>
      <c r="J92" s="8">
        <v>1</v>
      </c>
      <c r="K92" s="8">
        <v>1</v>
      </c>
      <c r="L92" s="8">
        <v>2</v>
      </c>
      <c r="M92">
        <v>1</v>
      </c>
      <c r="N92">
        <v>1</v>
      </c>
      <c r="O92">
        <v>2</v>
      </c>
      <c r="P92">
        <v>1</v>
      </c>
    </row>
    <row r="93" spans="1:16" x14ac:dyDescent="0.3">
      <c r="A93" s="5" t="s">
        <v>140</v>
      </c>
      <c r="B93">
        <v>1</v>
      </c>
      <c r="C93">
        <v>10</v>
      </c>
      <c r="D93">
        <v>1</v>
      </c>
      <c r="E93">
        <v>2</v>
      </c>
      <c r="F93" s="8">
        <v>2</v>
      </c>
      <c r="G93">
        <v>1</v>
      </c>
      <c r="H93" s="66">
        <v>2</v>
      </c>
      <c r="I93" s="6">
        <v>1</v>
      </c>
      <c r="J93" s="8">
        <v>2</v>
      </c>
      <c r="K93">
        <v>1</v>
      </c>
      <c r="L93" s="8">
        <v>1</v>
      </c>
      <c r="M93">
        <v>1</v>
      </c>
      <c r="N93">
        <v>1</v>
      </c>
      <c r="O93">
        <v>2</v>
      </c>
      <c r="P93">
        <v>1</v>
      </c>
    </row>
    <row r="94" spans="1:16" x14ac:dyDescent="0.3">
      <c r="A94" s="5" t="s">
        <v>141</v>
      </c>
      <c r="B94">
        <v>1</v>
      </c>
      <c r="C94">
        <v>9</v>
      </c>
      <c r="D94">
        <v>1</v>
      </c>
      <c r="E94">
        <v>2</v>
      </c>
      <c r="F94" s="8">
        <v>2</v>
      </c>
      <c r="G94">
        <v>2</v>
      </c>
      <c r="H94" s="66">
        <v>1</v>
      </c>
      <c r="I94" s="6">
        <v>2</v>
      </c>
      <c r="J94" s="8">
        <v>1</v>
      </c>
      <c r="K94" s="8">
        <v>1</v>
      </c>
      <c r="L94" s="8">
        <v>2</v>
      </c>
      <c r="M94">
        <v>1</v>
      </c>
      <c r="N94">
        <v>2</v>
      </c>
      <c r="O94">
        <v>1</v>
      </c>
      <c r="P94">
        <v>1</v>
      </c>
    </row>
    <row r="95" spans="1:16" x14ac:dyDescent="0.3">
      <c r="A95" s="5" t="s">
        <v>141</v>
      </c>
      <c r="B95">
        <v>1</v>
      </c>
      <c r="C95">
        <v>10</v>
      </c>
      <c r="D95">
        <v>1</v>
      </c>
      <c r="E95">
        <v>2</v>
      </c>
      <c r="F95" s="8">
        <v>2</v>
      </c>
      <c r="G95">
        <v>2</v>
      </c>
      <c r="H95" s="66">
        <v>1</v>
      </c>
      <c r="I95" s="6">
        <v>1</v>
      </c>
      <c r="J95" s="8">
        <v>1</v>
      </c>
      <c r="K95">
        <v>1</v>
      </c>
      <c r="L95" s="8">
        <v>2</v>
      </c>
      <c r="M95">
        <v>1</v>
      </c>
      <c r="N95">
        <v>2</v>
      </c>
      <c r="O95">
        <v>1</v>
      </c>
      <c r="P95">
        <v>1</v>
      </c>
    </row>
    <row r="96" spans="1:16" x14ac:dyDescent="0.3">
      <c r="A96" s="5" t="s">
        <v>143</v>
      </c>
      <c r="B96">
        <v>1</v>
      </c>
      <c r="C96">
        <v>16</v>
      </c>
      <c r="D96">
        <v>2</v>
      </c>
      <c r="E96">
        <v>2</v>
      </c>
      <c r="F96" s="8">
        <v>2</v>
      </c>
      <c r="G96">
        <v>1</v>
      </c>
      <c r="H96" s="66">
        <v>2</v>
      </c>
      <c r="I96" s="6">
        <v>2</v>
      </c>
      <c r="J96" s="8">
        <v>1</v>
      </c>
      <c r="K96" s="8">
        <v>1</v>
      </c>
      <c r="L96" s="8">
        <v>1</v>
      </c>
      <c r="M96">
        <v>1</v>
      </c>
      <c r="N96">
        <v>1</v>
      </c>
      <c r="O96">
        <v>1</v>
      </c>
      <c r="P96">
        <v>1</v>
      </c>
    </row>
    <row r="97" spans="1:16" x14ac:dyDescent="0.3">
      <c r="A97" s="5" t="s">
        <v>143</v>
      </c>
      <c r="B97">
        <v>1</v>
      </c>
      <c r="C97">
        <v>17</v>
      </c>
      <c r="D97">
        <v>2</v>
      </c>
      <c r="E97">
        <v>2</v>
      </c>
      <c r="F97" s="8">
        <v>2</v>
      </c>
      <c r="G97">
        <v>1</v>
      </c>
      <c r="H97" s="66">
        <v>2</v>
      </c>
      <c r="I97" s="6">
        <v>1</v>
      </c>
      <c r="J97" s="8">
        <v>1</v>
      </c>
      <c r="K97">
        <v>1</v>
      </c>
      <c r="L97" s="8">
        <v>2</v>
      </c>
      <c r="M97">
        <v>1</v>
      </c>
      <c r="N97">
        <v>1</v>
      </c>
      <c r="O97">
        <v>1</v>
      </c>
      <c r="P97">
        <v>1</v>
      </c>
    </row>
    <row r="98" spans="1:16" x14ac:dyDescent="0.3">
      <c r="A98" s="5" t="s">
        <v>145</v>
      </c>
      <c r="B98">
        <v>1</v>
      </c>
      <c r="C98">
        <v>9</v>
      </c>
      <c r="D98">
        <v>1</v>
      </c>
      <c r="E98">
        <v>2</v>
      </c>
      <c r="F98" s="8">
        <v>2</v>
      </c>
      <c r="G98">
        <v>2</v>
      </c>
      <c r="H98" s="66">
        <v>1</v>
      </c>
      <c r="I98" s="6">
        <v>1</v>
      </c>
      <c r="J98" s="8">
        <v>1</v>
      </c>
      <c r="K98" s="8">
        <v>1</v>
      </c>
      <c r="L98" s="8">
        <v>1</v>
      </c>
      <c r="M98">
        <v>1</v>
      </c>
      <c r="N98">
        <v>2</v>
      </c>
      <c r="O98">
        <v>2</v>
      </c>
      <c r="P98">
        <v>1</v>
      </c>
    </row>
    <row r="99" spans="1:16" x14ac:dyDescent="0.3">
      <c r="A99" s="5" t="s">
        <v>145</v>
      </c>
      <c r="B99">
        <v>1</v>
      </c>
      <c r="C99">
        <v>10</v>
      </c>
      <c r="D99">
        <v>1</v>
      </c>
      <c r="E99">
        <v>2</v>
      </c>
      <c r="F99" s="8">
        <v>2</v>
      </c>
      <c r="G99">
        <v>2</v>
      </c>
      <c r="H99" s="66">
        <v>2</v>
      </c>
      <c r="I99" s="6">
        <v>1</v>
      </c>
      <c r="J99" s="8">
        <v>1</v>
      </c>
      <c r="K99">
        <v>1</v>
      </c>
      <c r="L99" s="8">
        <v>2</v>
      </c>
      <c r="M99">
        <v>1</v>
      </c>
      <c r="N99">
        <v>2</v>
      </c>
      <c r="O99">
        <v>2</v>
      </c>
      <c r="P99">
        <v>1</v>
      </c>
    </row>
    <row r="100" spans="1:16" x14ac:dyDescent="0.3">
      <c r="A100" s="5" t="s">
        <v>147</v>
      </c>
      <c r="B100">
        <v>1</v>
      </c>
      <c r="C100">
        <v>9</v>
      </c>
      <c r="D100">
        <v>1</v>
      </c>
      <c r="E100">
        <v>2</v>
      </c>
      <c r="F100" s="8">
        <v>2</v>
      </c>
      <c r="G100">
        <v>1</v>
      </c>
      <c r="H100" s="66">
        <v>2</v>
      </c>
      <c r="I100" s="6">
        <v>1</v>
      </c>
      <c r="J100" s="8">
        <v>1</v>
      </c>
      <c r="K100" s="8">
        <v>2</v>
      </c>
      <c r="L100" s="8">
        <v>1</v>
      </c>
      <c r="M100">
        <v>2</v>
      </c>
      <c r="N100">
        <v>2</v>
      </c>
      <c r="O100">
        <v>1</v>
      </c>
      <c r="P100">
        <v>1</v>
      </c>
    </row>
    <row r="101" spans="1:16" x14ac:dyDescent="0.3">
      <c r="A101" s="5" t="s">
        <v>147</v>
      </c>
      <c r="B101">
        <v>1</v>
      </c>
      <c r="C101">
        <v>10</v>
      </c>
      <c r="D101">
        <v>1</v>
      </c>
      <c r="E101">
        <v>2</v>
      </c>
      <c r="F101" s="8">
        <v>2</v>
      </c>
      <c r="G101">
        <v>1</v>
      </c>
      <c r="H101" s="66">
        <v>2</v>
      </c>
      <c r="I101" s="6">
        <v>1</v>
      </c>
      <c r="J101" s="8">
        <v>1</v>
      </c>
      <c r="K101">
        <v>2</v>
      </c>
      <c r="L101" s="8">
        <v>1</v>
      </c>
      <c r="M101">
        <v>2</v>
      </c>
      <c r="N101">
        <v>2</v>
      </c>
      <c r="O101">
        <v>1</v>
      </c>
      <c r="P101">
        <v>1</v>
      </c>
    </row>
    <row r="102" spans="1:16" ht="28.5" customHeight="1" x14ac:dyDescent="0.3">
      <c r="A102" s="5"/>
      <c r="C102" s="6"/>
      <c r="F102" s="8"/>
      <c r="H102" s="66"/>
      <c r="K102" s="6"/>
      <c r="L102" s="8"/>
      <c r="M102" s="6"/>
      <c r="N102" s="6"/>
      <c r="O102" s="6"/>
      <c r="P102" s="6"/>
    </row>
    <row r="103" spans="1:16" x14ac:dyDescent="0.3">
      <c r="A103" s="5"/>
      <c r="F103" s="8"/>
      <c r="H103" s="66"/>
      <c r="L103" s="8"/>
    </row>
    <row r="104" spans="1:16" x14ac:dyDescent="0.3">
      <c r="A104" s="5"/>
      <c r="C104" s="6"/>
      <c r="F104" s="8"/>
      <c r="H104" s="66"/>
      <c r="K104" s="8"/>
      <c r="L104" s="8"/>
      <c r="M104" s="6"/>
      <c r="N104" s="6"/>
      <c r="O104" s="6"/>
      <c r="P104" s="6"/>
    </row>
    <row r="105" spans="1:16" x14ac:dyDescent="0.3">
      <c r="A105" s="5"/>
      <c r="F105" s="8"/>
      <c r="H105" s="66"/>
      <c r="L105" s="8"/>
    </row>
    <row r="106" spans="1:16" x14ac:dyDescent="0.3">
      <c r="A106" s="5"/>
      <c r="C106" s="6"/>
      <c r="F106" s="8"/>
      <c r="H106" s="66"/>
      <c r="K106" s="8"/>
      <c r="L106" s="8"/>
      <c r="M106" s="6"/>
      <c r="N106" s="6"/>
      <c r="O106" s="6"/>
      <c r="P106" s="6"/>
    </row>
    <row r="107" spans="1:16" x14ac:dyDescent="0.3">
      <c r="A107" s="5"/>
      <c r="F107" s="8"/>
      <c r="H107" s="66"/>
      <c r="L107" s="8"/>
    </row>
    <row r="108" spans="1:16" x14ac:dyDescent="0.3">
      <c r="A108" s="5"/>
      <c r="C108" s="6"/>
      <c r="F108" s="8"/>
      <c r="H108" s="66"/>
      <c r="K108" s="8"/>
      <c r="L108" s="8"/>
      <c r="M108" s="6"/>
      <c r="N108" s="6"/>
      <c r="O108" s="6"/>
      <c r="P108" s="6"/>
    </row>
    <row r="109" spans="1:16" x14ac:dyDescent="0.3">
      <c r="A109" s="5"/>
      <c r="F109" s="8"/>
      <c r="H109" s="66"/>
      <c r="L109" s="8"/>
    </row>
    <row r="110" spans="1:16" x14ac:dyDescent="0.3">
      <c r="A110" s="5"/>
      <c r="C110" s="6"/>
      <c r="F110" s="8"/>
      <c r="H110" s="66"/>
      <c r="K110" s="8"/>
      <c r="L110" s="8"/>
      <c r="M110" s="6"/>
      <c r="N110" s="6"/>
      <c r="O110" s="6"/>
      <c r="P110" s="6"/>
    </row>
    <row r="111" spans="1:16" x14ac:dyDescent="0.3">
      <c r="A111" s="5"/>
      <c r="F111" s="8"/>
      <c r="H111" s="66"/>
      <c r="L111" s="8"/>
    </row>
    <row r="112" spans="1:16" x14ac:dyDescent="0.3">
      <c r="A112" s="5"/>
      <c r="C112" s="6"/>
      <c r="F112" s="8"/>
      <c r="H112" s="66"/>
      <c r="K112" s="8"/>
      <c r="L112" s="8"/>
      <c r="M112" s="6"/>
      <c r="N112" s="6"/>
      <c r="O112" s="6"/>
      <c r="P112" s="6"/>
    </row>
    <row r="113" spans="1:16" x14ac:dyDescent="0.3">
      <c r="A113" s="5"/>
      <c r="F113" s="8"/>
      <c r="H113" s="66"/>
      <c r="L113" s="8"/>
    </row>
    <row r="114" spans="1:16" x14ac:dyDescent="0.3">
      <c r="A114" s="5"/>
      <c r="C114" s="6"/>
      <c r="F114" s="8"/>
      <c r="H114" s="66"/>
      <c r="K114" s="8"/>
      <c r="L114" s="8"/>
      <c r="M114" s="6"/>
      <c r="N114" s="6"/>
      <c r="O114" s="6"/>
      <c r="P114" s="6"/>
    </row>
    <row r="115" spans="1:16" x14ac:dyDescent="0.3">
      <c r="A115" s="5"/>
      <c r="F115" s="8"/>
      <c r="H115" s="66"/>
      <c r="L115" s="8"/>
    </row>
    <row r="116" spans="1:16" x14ac:dyDescent="0.3">
      <c r="A116" s="5"/>
      <c r="C116" s="6"/>
      <c r="F116" s="8"/>
      <c r="H116" s="66"/>
      <c r="K116" s="8"/>
      <c r="L116" s="8"/>
      <c r="M116" s="6"/>
      <c r="N116" s="6"/>
      <c r="O116" s="6"/>
      <c r="P116" s="6"/>
    </row>
    <row r="117" spans="1:16" x14ac:dyDescent="0.3">
      <c r="A117" s="5"/>
      <c r="F117" s="8"/>
      <c r="H117" s="66"/>
      <c r="L117" s="8"/>
    </row>
    <row r="118" spans="1:16" x14ac:dyDescent="0.3">
      <c r="A118" s="5"/>
      <c r="C118" s="6"/>
      <c r="F118" s="8"/>
      <c r="H118" s="66"/>
      <c r="K118" s="8"/>
      <c r="L118" s="8"/>
      <c r="M118" s="6"/>
      <c r="N118" s="6"/>
      <c r="O118" s="6"/>
      <c r="P118" s="6"/>
    </row>
    <row r="119" spans="1:16" x14ac:dyDescent="0.3">
      <c r="A119" s="5"/>
      <c r="F119" s="8"/>
      <c r="H119" s="66"/>
      <c r="L119" s="8"/>
    </row>
    <row r="120" spans="1:16" x14ac:dyDescent="0.3">
      <c r="A120" s="5"/>
      <c r="C120" s="6"/>
      <c r="F120" s="8"/>
      <c r="H120" s="66"/>
      <c r="K120" s="8"/>
      <c r="L120" s="8"/>
      <c r="M120" s="6"/>
      <c r="N120" s="6"/>
      <c r="O120" s="6"/>
      <c r="P120" s="6"/>
    </row>
    <row r="121" spans="1:16" x14ac:dyDescent="0.3">
      <c r="A121" s="5"/>
      <c r="F121" s="8"/>
      <c r="H121" s="66"/>
      <c r="L121" s="8"/>
    </row>
    <row r="122" spans="1:16" x14ac:dyDescent="0.3">
      <c r="A122" s="5"/>
      <c r="C122" s="6"/>
      <c r="F122" s="8"/>
      <c r="H122" s="66"/>
      <c r="K122" s="8"/>
      <c r="L122" s="8"/>
      <c r="M122" s="6"/>
      <c r="N122" s="8"/>
      <c r="O122" s="6"/>
      <c r="P122" s="6"/>
    </row>
    <row r="123" spans="1:16" x14ac:dyDescent="0.3">
      <c r="A123" s="5"/>
      <c r="F123" s="8"/>
      <c r="H123" s="66"/>
      <c r="L123" s="8"/>
    </row>
    <row r="124" spans="1:16" x14ac:dyDescent="0.3">
      <c r="A124" s="5"/>
      <c r="C124" s="6"/>
      <c r="F124" s="8"/>
      <c r="H124" s="66"/>
      <c r="K124" s="6"/>
      <c r="L124" s="8"/>
      <c r="M124" s="6"/>
      <c r="N124" s="6"/>
      <c r="O124" s="6"/>
      <c r="P124" s="6"/>
    </row>
    <row r="125" spans="1:16" x14ac:dyDescent="0.3">
      <c r="A125" s="5"/>
      <c r="F125" s="8"/>
      <c r="H125" s="66"/>
      <c r="L125" s="8"/>
    </row>
    <row r="126" spans="1:16" x14ac:dyDescent="0.3">
      <c r="A126" s="5"/>
      <c r="C126" s="6"/>
      <c r="F126" s="8"/>
      <c r="H126" s="66"/>
      <c r="K126" s="6"/>
      <c r="L126" s="8"/>
      <c r="M126" s="6"/>
      <c r="N126" s="6"/>
      <c r="O126" s="6"/>
      <c r="P126" s="6"/>
    </row>
    <row r="127" spans="1:16" x14ac:dyDescent="0.3">
      <c r="A127" s="5"/>
      <c r="F127" s="8"/>
      <c r="H127" s="66"/>
      <c r="L127" s="8"/>
    </row>
    <row r="128" spans="1:16" x14ac:dyDescent="0.3">
      <c r="A128" s="5"/>
      <c r="C128" s="6"/>
      <c r="F128" s="8"/>
      <c r="H128" s="66"/>
      <c r="K128" s="6"/>
      <c r="L128" s="8"/>
      <c r="M128" s="6"/>
      <c r="N128" s="6"/>
      <c r="O128" s="6"/>
      <c r="P128" s="6"/>
    </row>
    <row r="129" spans="1:16" x14ac:dyDescent="0.3">
      <c r="A129" s="5"/>
      <c r="F129" s="8"/>
      <c r="H129" s="66"/>
      <c r="L129" s="8"/>
    </row>
    <row r="130" spans="1:16" x14ac:dyDescent="0.3">
      <c r="A130" s="5"/>
      <c r="C130" s="6"/>
      <c r="F130" s="8"/>
      <c r="H130" s="66"/>
      <c r="K130" s="6"/>
      <c r="L130" s="8"/>
      <c r="M130" s="6"/>
      <c r="N130" s="6"/>
      <c r="O130" s="6"/>
      <c r="P130" s="6"/>
    </row>
    <row r="131" spans="1:16" x14ac:dyDescent="0.3">
      <c r="A131" s="5"/>
      <c r="F131" s="8"/>
      <c r="H131" s="66"/>
      <c r="L131" s="8"/>
    </row>
    <row r="132" spans="1:16" x14ac:dyDescent="0.3">
      <c r="A132" s="5"/>
      <c r="C132" s="6"/>
      <c r="F132" s="8"/>
      <c r="H132" s="66"/>
      <c r="K132" s="8"/>
      <c r="L132" s="8"/>
      <c r="M132" s="6"/>
      <c r="N132" s="6"/>
      <c r="O132" s="6"/>
      <c r="P132" s="6"/>
    </row>
    <row r="133" spans="1:16" x14ac:dyDescent="0.3">
      <c r="A133" s="5"/>
      <c r="F133" s="8"/>
      <c r="H133" s="66"/>
      <c r="L133" s="8"/>
    </row>
    <row r="134" spans="1:16" x14ac:dyDescent="0.3">
      <c r="A134" s="5"/>
      <c r="C134" s="6"/>
      <c r="F134" s="8"/>
      <c r="H134" s="66"/>
      <c r="K134" s="8"/>
      <c r="L134" s="8"/>
      <c r="M134" s="6"/>
      <c r="N134" s="6"/>
      <c r="O134" s="6"/>
      <c r="P134" s="6"/>
    </row>
    <row r="135" spans="1:16" x14ac:dyDescent="0.3">
      <c r="A135" s="5"/>
      <c r="F135" s="8"/>
      <c r="H135" s="66"/>
      <c r="L135" s="8"/>
    </row>
    <row r="136" spans="1:16" x14ac:dyDescent="0.3">
      <c r="A136" s="5"/>
      <c r="C136" s="6"/>
      <c r="F136" s="8"/>
      <c r="H136" s="66"/>
      <c r="K136" s="8"/>
      <c r="L136" s="8"/>
      <c r="M136" s="6"/>
      <c r="N136" s="6"/>
      <c r="O136" s="6"/>
      <c r="P136" s="6"/>
    </row>
    <row r="137" spans="1:16" x14ac:dyDescent="0.3">
      <c r="A137" s="5"/>
      <c r="F137" s="8"/>
      <c r="H137" s="66"/>
      <c r="L137" s="8"/>
    </row>
    <row r="138" spans="1:16" x14ac:dyDescent="0.3">
      <c r="A138" s="5"/>
      <c r="C138" s="6"/>
      <c r="F138" s="8"/>
      <c r="H138" s="66"/>
      <c r="K138" s="8"/>
      <c r="L138" s="8"/>
      <c r="M138" s="6"/>
      <c r="N138" s="6"/>
      <c r="O138" s="6"/>
      <c r="P138" s="6"/>
    </row>
    <row r="139" spans="1:16" x14ac:dyDescent="0.3">
      <c r="A139" s="5"/>
      <c r="F139" s="8"/>
      <c r="H139" s="66"/>
      <c r="L139" s="8"/>
    </row>
    <row r="140" spans="1:16" x14ac:dyDescent="0.3">
      <c r="A140" s="5"/>
      <c r="C140" s="6"/>
      <c r="F140" s="8"/>
      <c r="H140" s="66"/>
      <c r="K140" s="8"/>
      <c r="L140" s="8"/>
      <c r="M140" s="6"/>
      <c r="N140" s="6"/>
      <c r="O140" s="6"/>
      <c r="P140" s="6"/>
    </row>
    <row r="141" spans="1:16" x14ac:dyDescent="0.3">
      <c r="A141" s="5"/>
      <c r="F141" s="8"/>
      <c r="H141" s="66"/>
      <c r="L141" s="8"/>
    </row>
    <row r="142" spans="1:16" x14ac:dyDescent="0.3">
      <c r="A142" s="5"/>
      <c r="C142" s="6"/>
      <c r="F142" s="8"/>
      <c r="H142" s="66"/>
      <c r="K142" s="8"/>
      <c r="L142" s="8"/>
      <c r="M142" s="6"/>
      <c r="N142" s="6"/>
      <c r="O142" s="6"/>
      <c r="P142" s="6"/>
    </row>
    <row r="143" spans="1:16" x14ac:dyDescent="0.3">
      <c r="A143" s="5"/>
      <c r="F143" s="8"/>
      <c r="H143" s="66"/>
      <c r="L143" s="8"/>
    </row>
    <row r="144" spans="1:16" x14ac:dyDescent="0.3">
      <c r="A144" s="5"/>
      <c r="C144" s="6"/>
      <c r="F144" s="8"/>
      <c r="H144" s="66"/>
      <c r="K144" s="8"/>
      <c r="L144" s="8"/>
      <c r="M144" s="6"/>
      <c r="N144" s="6"/>
      <c r="O144" s="6"/>
      <c r="P144" s="6"/>
    </row>
    <row r="145" spans="1:16" x14ac:dyDescent="0.3">
      <c r="A145" s="5"/>
      <c r="F145" s="8"/>
      <c r="H145" s="66"/>
      <c r="L145" s="8"/>
    </row>
    <row r="146" spans="1:16" x14ac:dyDescent="0.3">
      <c r="A146" s="5"/>
      <c r="C146" s="6"/>
      <c r="F146" s="8"/>
      <c r="H146" s="66"/>
      <c r="K146" s="8"/>
      <c r="L146" s="8"/>
      <c r="M146" s="6"/>
      <c r="N146" s="6"/>
      <c r="O146" s="6"/>
      <c r="P146" s="6"/>
    </row>
    <row r="147" spans="1:16" x14ac:dyDescent="0.3">
      <c r="A147" s="5"/>
      <c r="F147" s="8"/>
      <c r="H147" s="66"/>
      <c r="L147" s="8"/>
    </row>
    <row r="148" spans="1:16" x14ac:dyDescent="0.3">
      <c r="A148" s="5"/>
      <c r="C148" s="6"/>
      <c r="F148" s="8"/>
      <c r="H148" s="66"/>
      <c r="K148" s="8"/>
      <c r="L148" s="8"/>
      <c r="M148" s="6"/>
      <c r="N148" s="6"/>
      <c r="O148" s="6"/>
      <c r="P148" s="6"/>
    </row>
    <row r="149" spans="1:16" x14ac:dyDescent="0.3">
      <c r="A149" s="5"/>
      <c r="F149" s="8"/>
      <c r="H149" s="66"/>
      <c r="L149" s="8"/>
    </row>
    <row r="150" spans="1:16" x14ac:dyDescent="0.3">
      <c r="A150" s="5"/>
      <c r="C150" s="6"/>
      <c r="F150" s="8"/>
      <c r="H150" s="66"/>
      <c r="K150" s="8"/>
      <c r="L150" s="8"/>
      <c r="M150" s="6"/>
      <c r="N150" s="6"/>
      <c r="O150" s="6"/>
      <c r="P150" s="6"/>
    </row>
    <row r="151" spans="1:16" x14ac:dyDescent="0.3">
      <c r="A151" s="5"/>
      <c r="F151" s="8"/>
      <c r="H151" s="66"/>
      <c r="L151" s="8"/>
      <c r="P151" s="6"/>
    </row>
    <row r="152" spans="1:16" x14ac:dyDescent="0.3">
      <c r="A152" s="5"/>
      <c r="C152" s="8"/>
      <c r="F152" s="8"/>
      <c r="H152" s="66"/>
      <c r="K152" s="8"/>
      <c r="L152" s="8"/>
      <c r="M152" s="8"/>
      <c r="N152" s="8"/>
      <c r="O152" s="6"/>
      <c r="P152" s="6"/>
    </row>
    <row r="153" spans="1:16" x14ac:dyDescent="0.3">
      <c r="A153" s="5"/>
      <c r="F153" s="8"/>
      <c r="H153" s="66"/>
      <c r="L153" s="8"/>
      <c r="P153" s="6"/>
    </row>
    <row r="154" spans="1:16" x14ac:dyDescent="0.3">
      <c r="A154" s="5"/>
      <c r="C154" s="8"/>
      <c r="F154" s="8"/>
      <c r="H154" s="66"/>
      <c r="K154" s="8"/>
      <c r="L154" s="8"/>
      <c r="M154" s="8"/>
      <c r="N154" s="8"/>
      <c r="O154" s="6"/>
      <c r="P154" s="6"/>
    </row>
    <row r="155" spans="1:16" x14ac:dyDescent="0.3">
      <c r="A155" s="5"/>
      <c r="F155" s="8"/>
      <c r="H155" s="66"/>
      <c r="L155" s="8"/>
      <c r="P155" s="6"/>
    </row>
    <row r="156" spans="1:16" x14ac:dyDescent="0.3">
      <c r="A156" s="5"/>
      <c r="C156" s="8"/>
      <c r="F156" s="8"/>
      <c r="H156" s="66"/>
      <c r="K156" s="8"/>
      <c r="L156" s="8"/>
      <c r="M156" s="8"/>
      <c r="N156" s="8"/>
      <c r="O156" s="6"/>
      <c r="P156" s="6"/>
    </row>
    <row r="157" spans="1:16" x14ac:dyDescent="0.3">
      <c r="A157" s="5"/>
      <c r="F157" s="8"/>
      <c r="H157" s="66"/>
      <c r="L157" s="8"/>
      <c r="P157" s="6"/>
    </row>
    <row r="158" spans="1:16" x14ac:dyDescent="0.3">
      <c r="A158" s="5"/>
      <c r="C158" s="8"/>
      <c r="F158" s="8"/>
      <c r="H158" s="66"/>
      <c r="K158" s="8"/>
      <c r="L158" s="8"/>
      <c r="M158" s="8"/>
      <c r="N158" s="8"/>
      <c r="O158" s="6"/>
      <c r="P158" s="6"/>
    </row>
    <row r="159" spans="1:16" x14ac:dyDescent="0.3">
      <c r="A159" s="5"/>
      <c r="F159" s="8"/>
      <c r="H159" s="66"/>
      <c r="L159" s="8"/>
      <c r="P159" s="6"/>
    </row>
    <row r="160" spans="1:16" x14ac:dyDescent="0.3">
      <c r="A160" s="5"/>
      <c r="C160" s="8"/>
      <c r="F160" s="8"/>
      <c r="H160" s="66"/>
      <c r="K160" s="8"/>
      <c r="L160" s="8"/>
      <c r="M160" s="8"/>
      <c r="N160" s="8"/>
      <c r="O160" s="6"/>
      <c r="P160" s="6"/>
    </row>
    <row r="161" spans="1:16" x14ac:dyDescent="0.3">
      <c r="A161" s="5"/>
      <c r="F161" s="8"/>
      <c r="H161" s="66"/>
      <c r="L161" s="8"/>
      <c r="P161" s="6"/>
    </row>
    <row r="162" spans="1:16" x14ac:dyDescent="0.3">
      <c r="A162" s="5"/>
      <c r="C162" s="8"/>
      <c r="F162" s="8"/>
      <c r="H162" s="66"/>
      <c r="K162" s="8"/>
      <c r="L162" s="8"/>
      <c r="M162" s="8"/>
      <c r="N162" s="8"/>
      <c r="O162" s="6"/>
      <c r="P162" s="6"/>
    </row>
    <row r="163" spans="1:16" x14ac:dyDescent="0.3">
      <c r="A163" s="5"/>
      <c r="F163" s="8"/>
      <c r="H163" s="66"/>
      <c r="L163" s="8"/>
      <c r="P163" s="6"/>
    </row>
    <row r="164" spans="1:16" x14ac:dyDescent="0.3">
      <c r="A164" s="5"/>
      <c r="C164" s="8"/>
      <c r="F164" s="8"/>
      <c r="H164" s="66"/>
      <c r="K164" s="8"/>
      <c r="L164" s="8"/>
      <c r="M164" s="8"/>
      <c r="N164" s="8"/>
      <c r="O164" s="6"/>
      <c r="P164" s="6"/>
    </row>
    <row r="165" spans="1:16" x14ac:dyDescent="0.3">
      <c r="A165" s="5"/>
      <c r="F165" s="8"/>
      <c r="H165" s="66"/>
      <c r="L165" s="8"/>
      <c r="P165" s="6"/>
    </row>
    <row r="166" spans="1:16" x14ac:dyDescent="0.3">
      <c r="A166" s="5"/>
      <c r="C166" s="8"/>
      <c r="F166" s="8"/>
      <c r="H166" s="66"/>
      <c r="K166" s="8"/>
      <c r="L166" s="8"/>
      <c r="M166" s="8"/>
      <c r="N166" s="8"/>
      <c r="O166" s="6"/>
      <c r="P166" s="6"/>
    </row>
    <row r="167" spans="1:16" x14ac:dyDescent="0.3">
      <c r="A167" s="5"/>
      <c r="F167" s="8"/>
      <c r="H167" s="66"/>
      <c r="L167" s="8"/>
      <c r="P167" s="6"/>
    </row>
    <row r="168" spans="1:16" x14ac:dyDescent="0.3">
      <c r="A168" s="5"/>
      <c r="C168" s="8"/>
      <c r="F168" s="8"/>
      <c r="H168" s="66"/>
      <c r="K168" s="8"/>
      <c r="L168" s="8"/>
      <c r="M168" s="8"/>
      <c r="N168" s="8"/>
      <c r="O168" s="6"/>
      <c r="P168" s="6"/>
    </row>
    <row r="169" spans="1:16" x14ac:dyDescent="0.3">
      <c r="A169" s="5"/>
      <c r="F169" s="8"/>
      <c r="H169" s="66"/>
      <c r="L169" s="8"/>
      <c r="P169" s="6"/>
    </row>
    <row r="170" spans="1:16" x14ac:dyDescent="0.3">
      <c r="A170" s="5"/>
      <c r="C170" s="8"/>
      <c r="F170" s="8"/>
      <c r="H170" s="66"/>
      <c r="K170" s="8"/>
      <c r="L170" s="8"/>
      <c r="M170" s="8"/>
      <c r="N170" s="8"/>
      <c r="O170" s="6"/>
      <c r="P170" s="6"/>
    </row>
    <row r="171" spans="1:16" x14ac:dyDescent="0.3">
      <c r="A171" s="5"/>
      <c r="F171" s="8"/>
      <c r="H171" s="66"/>
      <c r="L171" s="8"/>
      <c r="P171" s="6"/>
    </row>
    <row r="172" spans="1:16" x14ac:dyDescent="0.3">
      <c r="A172" s="5"/>
      <c r="C172" s="8"/>
      <c r="F172" s="8"/>
      <c r="H172" s="66"/>
      <c r="K172" s="8"/>
      <c r="L172" s="8"/>
      <c r="M172" s="8"/>
      <c r="N172" s="8"/>
      <c r="O172" s="6"/>
      <c r="P172" s="6"/>
    </row>
    <row r="173" spans="1:16" x14ac:dyDescent="0.3">
      <c r="A173" s="5"/>
      <c r="F173" s="8"/>
      <c r="H173" s="66"/>
      <c r="L173" s="8"/>
      <c r="P173" s="6"/>
    </row>
    <row r="174" spans="1:16" x14ac:dyDescent="0.3">
      <c r="A174" s="5"/>
      <c r="C174" s="8"/>
      <c r="F174" s="8"/>
      <c r="H174" s="66"/>
      <c r="K174" s="8"/>
      <c r="L174" s="8"/>
      <c r="M174" s="8"/>
      <c r="N174" s="8"/>
      <c r="O174" s="6"/>
      <c r="P174" s="6"/>
    </row>
    <row r="175" spans="1:16" x14ac:dyDescent="0.3">
      <c r="A175" s="5"/>
      <c r="F175" s="8"/>
      <c r="H175" s="66"/>
      <c r="L175" s="8"/>
      <c r="P175" s="6"/>
    </row>
    <row r="176" spans="1:16" x14ac:dyDescent="0.3">
      <c r="A176" s="5"/>
      <c r="C176" s="8"/>
      <c r="F176" s="8"/>
      <c r="H176" s="66"/>
      <c r="K176" s="8"/>
      <c r="L176" s="8"/>
      <c r="M176" s="8"/>
      <c r="N176" s="8"/>
      <c r="O176" s="6"/>
      <c r="P176" s="6"/>
    </row>
    <row r="177" spans="1:16" x14ac:dyDescent="0.3">
      <c r="A177" s="5"/>
      <c r="F177" s="8"/>
      <c r="H177" s="66"/>
      <c r="L177" s="8"/>
      <c r="P177" s="6"/>
    </row>
    <row r="178" spans="1:16" x14ac:dyDescent="0.3">
      <c r="A178" s="5"/>
      <c r="C178" s="8"/>
      <c r="F178" s="8"/>
      <c r="H178" s="66"/>
      <c r="K178" s="8"/>
      <c r="L178" s="8"/>
      <c r="M178" s="8"/>
      <c r="N178" s="8"/>
      <c r="O178" s="6"/>
      <c r="P178" s="6"/>
    </row>
    <row r="179" spans="1:16" x14ac:dyDescent="0.3">
      <c r="A179" s="5"/>
      <c r="F179" s="8"/>
      <c r="H179" s="66"/>
      <c r="L179" s="8"/>
      <c r="P179" s="6"/>
    </row>
    <row r="180" spans="1:16" x14ac:dyDescent="0.3">
      <c r="A180" s="5"/>
      <c r="C180" s="8"/>
      <c r="F180" s="8"/>
      <c r="H180" s="66"/>
      <c r="K180" s="8"/>
      <c r="L180" s="8"/>
      <c r="M180" s="8"/>
      <c r="N180" s="8"/>
      <c r="O180" s="6"/>
      <c r="P180" s="6"/>
    </row>
    <row r="181" spans="1:16" x14ac:dyDescent="0.3">
      <c r="A181" s="5"/>
      <c r="F181" s="8"/>
      <c r="H181" s="66"/>
      <c r="L181" s="8"/>
      <c r="P181" s="6"/>
    </row>
    <row r="182" spans="1:16" x14ac:dyDescent="0.3">
      <c r="A182" s="5"/>
      <c r="C182" s="8"/>
      <c r="F182" s="8"/>
      <c r="H182" s="66"/>
      <c r="K182" s="8"/>
      <c r="L182" s="8"/>
      <c r="M182" s="8"/>
      <c r="N182" s="8"/>
      <c r="O182" s="6"/>
      <c r="P182" s="6"/>
    </row>
    <row r="183" spans="1:16" x14ac:dyDescent="0.3">
      <c r="A183" s="5"/>
      <c r="F183" s="8"/>
      <c r="H183" s="66"/>
      <c r="L183" s="8"/>
      <c r="P183" s="6"/>
    </row>
    <row r="184" spans="1:16" x14ac:dyDescent="0.3">
      <c r="A184" s="5"/>
      <c r="C184" s="8"/>
      <c r="F184" s="8"/>
      <c r="H184" s="66"/>
      <c r="K184" s="8"/>
      <c r="L184" s="8"/>
      <c r="M184" s="8"/>
      <c r="N184" s="8"/>
      <c r="O184" s="6"/>
      <c r="P184" s="6"/>
    </row>
    <row r="185" spans="1:16" x14ac:dyDescent="0.3">
      <c r="A185" s="5"/>
      <c r="F185" s="8"/>
      <c r="H185" s="66"/>
      <c r="L185" s="8"/>
      <c r="P185" s="6"/>
    </row>
    <row r="186" spans="1:16" x14ac:dyDescent="0.3">
      <c r="A186" s="5"/>
      <c r="C186" s="8"/>
      <c r="F186" s="8"/>
      <c r="H186" s="66"/>
      <c r="K186" s="8"/>
      <c r="L186" s="8"/>
      <c r="M186" s="8"/>
      <c r="N186" s="8"/>
      <c r="O186" s="6"/>
      <c r="P186" s="6"/>
    </row>
    <row r="187" spans="1:16" x14ac:dyDescent="0.3">
      <c r="A187" s="5"/>
      <c r="F187" s="8"/>
      <c r="H187" s="66"/>
      <c r="L187" s="8"/>
      <c r="P187" s="6"/>
    </row>
    <row r="188" spans="1:16" x14ac:dyDescent="0.3">
      <c r="A188" s="5"/>
      <c r="C188" s="8"/>
      <c r="F188" s="8"/>
      <c r="H188" s="66"/>
      <c r="K188" s="8"/>
      <c r="L188" s="8"/>
      <c r="M188" s="8"/>
      <c r="N188" s="8"/>
      <c r="O188" s="6"/>
      <c r="P188" s="6"/>
    </row>
    <row r="189" spans="1:16" x14ac:dyDescent="0.3">
      <c r="A189" s="5"/>
      <c r="F189" s="8"/>
      <c r="H189" s="66"/>
      <c r="L189" s="8"/>
      <c r="P189" s="6"/>
    </row>
    <row r="190" spans="1:16" x14ac:dyDescent="0.3">
      <c r="A190" s="5"/>
      <c r="C190" s="8"/>
      <c r="F190" s="8"/>
      <c r="H190" s="66"/>
      <c r="K190" s="8"/>
      <c r="L190" s="8"/>
      <c r="M190" s="8"/>
      <c r="N190" s="8"/>
      <c r="O190" s="6"/>
      <c r="P190" s="6"/>
    </row>
    <row r="191" spans="1:16" x14ac:dyDescent="0.3">
      <c r="A191" s="5"/>
      <c r="F191" s="8"/>
      <c r="H191" s="66"/>
      <c r="L191" s="8"/>
      <c r="P191" s="6"/>
    </row>
    <row r="192" spans="1:16" x14ac:dyDescent="0.3">
      <c r="A192" s="5"/>
      <c r="C192" s="8"/>
      <c r="F192" s="8"/>
      <c r="H192" s="66"/>
      <c r="K192" s="8"/>
      <c r="L192" s="8"/>
      <c r="M192" s="8"/>
      <c r="N192" s="8"/>
      <c r="O192" s="6"/>
      <c r="P192" s="6"/>
    </row>
    <row r="193" spans="1:16" x14ac:dyDescent="0.3">
      <c r="A193" s="5"/>
      <c r="F193" s="8"/>
      <c r="H193" s="66"/>
      <c r="L193" s="8"/>
      <c r="P193" s="6"/>
    </row>
    <row r="194" spans="1:16" x14ac:dyDescent="0.3">
      <c r="A194" s="5"/>
      <c r="C194" s="8"/>
      <c r="F194" s="8"/>
      <c r="H194" s="66"/>
      <c r="K194" s="8"/>
      <c r="L194" s="8"/>
      <c r="M194" s="8"/>
      <c r="N194" s="8"/>
      <c r="O194" s="6"/>
      <c r="P194" s="6"/>
    </row>
    <row r="195" spans="1:16" x14ac:dyDescent="0.3">
      <c r="A195" s="5"/>
      <c r="F195" s="8"/>
      <c r="H195" s="66"/>
      <c r="L195" s="8"/>
      <c r="P195" s="6"/>
    </row>
    <row r="196" spans="1:16" x14ac:dyDescent="0.3">
      <c r="A196" s="5"/>
      <c r="C196" s="8"/>
      <c r="F196" s="8"/>
      <c r="H196" s="66"/>
      <c r="K196" s="8"/>
      <c r="L196" s="8"/>
      <c r="M196" s="8"/>
      <c r="N196" s="8"/>
      <c r="O196" s="6"/>
      <c r="P196" s="6"/>
    </row>
    <row r="197" spans="1:16" x14ac:dyDescent="0.3">
      <c r="A197" s="5"/>
      <c r="F197" s="8"/>
      <c r="H197" s="66"/>
      <c r="L197" s="8"/>
      <c r="P197" s="6"/>
    </row>
    <row r="198" spans="1:16" x14ac:dyDescent="0.3">
      <c r="A198" s="5"/>
      <c r="C198" s="8"/>
      <c r="F198" s="8"/>
      <c r="H198" s="66"/>
      <c r="K198" s="8"/>
      <c r="L198" s="8"/>
      <c r="M198" s="8"/>
      <c r="N198" s="8"/>
      <c r="O198" s="6"/>
      <c r="P198" s="6"/>
    </row>
    <row r="199" spans="1:16" x14ac:dyDescent="0.3">
      <c r="A199" s="5"/>
      <c r="F199" s="8"/>
      <c r="H199" s="66"/>
      <c r="L199" s="8"/>
      <c r="P199" s="6"/>
    </row>
    <row r="200" spans="1:16" x14ac:dyDescent="0.3">
      <c r="A200" s="5"/>
      <c r="C200" s="8"/>
      <c r="F200" s="8"/>
      <c r="H200" s="66"/>
      <c r="K200" s="8"/>
      <c r="L200" s="8"/>
      <c r="M200" s="8"/>
      <c r="N200" s="8"/>
      <c r="O200" s="6"/>
      <c r="P200" s="6"/>
    </row>
    <row r="201" spans="1:16" x14ac:dyDescent="0.3">
      <c r="A201" s="5"/>
      <c r="F201" s="8"/>
      <c r="H201" s="66"/>
      <c r="L201" s="8"/>
      <c r="P201" s="6"/>
    </row>
    <row r="202" spans="1:16" x14ac:dyDescent="0.3">
      <c r="H202"/>
    </row>
    <row r="203" spans="1:16" x14ac:dyDescent="0.3">
      <c r="P203" s="6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F2F987-7AF6-4658-856B-3C99EC0FDE06}">
  <dimension ref="A1:R102"/>
  <sheetViews>
    <sheetView workbookViewId="0">
      <selection activeCell="L14" sqref="L14"/>
    </sheetView>
  </sheetViews>
  <sheetFormatPr defaultRowHeight="14" x14ac:dyDescent="0.3"/>
  <sheetData>
    <row r="1" spans="1:18" ht="42" x14ac:dyDescent="0.3">
      <c r="A1" s="53" t="s">
        <v>0</v>
      </c>
      <c r="B1" s="53" t="s">
        <v>1095</v>
      </c>
      <c r="C1" s="53" t="s">
        <v>1051</v>
      </c>
      <c r="D1" s="53" t="s">
        <v>1052</v>
      </c>
      <c r="E1" s="53" t="s">
        <v>1096</v>
      </c>
      <c r="F1" s="53" t="s">
        <v>1097</v>
      </c>
      <c r="G1" s="53" t="s">
        <v>1046</v>
      </c>
      <c r="H1" s="67" t="s">
        <v>1098</v>
      </c>
      <c r="I1" s="53" t="s">
        <v>1099</v>
      </c>
      <c r="J1" s="53" t="s">
        <v>1100</v>
      </c>
      <c r="K1" s="53" t="s">
        <v>1101</v>
      </c>
      <c r="L1" s="53" t="s">
        <v>1102</v>
      </c>
      <c r="M1" s="67" t="s">
        <v>1055</v>
      </c>
      <c r="N1" s="67" t="s">
        <v>1103</v>
      </c>
      <c r="O1" s="53" t="s">
        <v>1104</v>
      </c>
      <c r="P1" s="53" t="s">
        <v>1105</v>
      </c>
      <c r="Q1" s="53" t="s">
        <v>1106</v>
      </c>
      <c r="R1" s="53" t="s">
        <v>1107</v>
      </c>
    </row>
    <row r="2" spans="1:18" x14ac:dyDescent="0.3">
      <c r="A2" s="5" t="s">
        <v>55</v>
      </c>
      <c r="B2">
        <v>1</v>
      </c>
      <c r="C2">
        <v>1</v>
      </c>
      <c r="D2">
        <v>1</v>
      </c>
      <c r="E2">
        <v>1</v>
      </c>
      <c r="F2" s="6">
        <v>11</v>
      </c>
      <c r="G2">
        <v>1</v>
      </c>
      <c r="H2" s="6">
        <v>1</v>
      </c>
      <c r="I2" s="6">
        <v>1</v>
      </c>
      <c r="J2" s="6">
        <v>2</v>
      </c>
      <c r="K2" s="6">
        <v>1</v>
      </c>
      <c r="L2" s="6">
        <v>2</v>
      </c>
      <c r="M2" s="6">
        <v>2</v>
      </c>
      <c r="N2" s="6">
        <v>2</v>
      </c>
      <c r="O2" s="6">
        <v>1</v>
      </c>
      <c r="P2" s="6">
        <v>2</v>
      </c>
      <c r="Q2" s="6">
        <v>1</v>
      </c>
      <c r="R2" s="6">
        <v>1</v>
      </c>
    </row>
    <row r="3" spans="1:18" x14ac:dyDescent="0.3">
      <c r="A3" s="5" t="s">
        <v>55</v>
      </c>
      <c r="B3">
        <v>2</v>
      </c>
      <c r="C3" s="6">
        <v>2</v>
      </c>
      <c r="D3" s="8">
        <v>2</v>
      </c>
      <c r="E3">
        <v>2</v>
      </c>
      <c r="F3">
        <v>12</v>
      </c>
      <c r="G3">
        <v>1</v>
      </c>
      <c r="H3" s="6">
        <v>1</v>
      </c>
      <c r="I3" s="6">
        <v>1</v>
      </c>
      <c r="J3" s="6">
        <v>2</v>
      </c>
      <c r="K3" s="6">
        <v>1</v>
      </c>
      <c r="L3" s="6">
        <v>2</v>
      </c>
      <c r="M3" s="6">
        <v>2</v>
      </c>
      <c r="N3" s="6">
        <v>2</v>
      </c>
      <c r="O3" s="6">
        <v>1</v>
      </c>
      <c r="P3" s="6">
        <v>2</v>
      </c>
      <c r="Q3" s="6">
        <v>1</v>
      </c>
      <c r="R3" s="6">
        <v>1</v>
      </c>
    </row>
    <row r="4" spans="1:18" x14ac:dyDescent="0.3">
      <c r="A4" s="5" t="s">
        <v>58</v>
      </c>
      <c r="B4">
        <v>1</v>
      </c>
      <c r="C4" s="6">
        <v>2</v>
      </c>
      <c r="D4" s="8">
        <v>2</v>
      </c>
      <c r="E4">
        <v>2</v>
      </c>
      <c r="F4" s="6">
        <v>7</v>
      </c>
      <c r="G4">
        <v>1</v>
      </c>
      <c r="H4" s="6">
        <v>2</v>
      </c>
      <c r="I4" s="6">
        <v>1</v>
      </c>
      <c r="J4" s="6">
        <v>2</v>
      </c>
      <c r="K4" s="6">
        <v>1</v>
      </c>
      <c r="L4" s="6">
        <v>1</v>
      </c>
      <c r="M4" s="6">
        <v>1</v>
      </c>
      <c r="N4" s="6">
        <v>2</v>
      </c>
      <c r="O4" s="6">
        <v>2</v>
      </c>
      <c r="P4" s="6">
        <v>2</v>
      </c>
      <c r="Q4" s="6">
        <v>2</v>
      </c>
      <c r="R4" s="6">
        <v>2</v>
      </c>
    </row>
    <row r="5" spans="1:18" x14ac:dyDescent="0.3">
      <c r="A5" s="5" t="s">
        <v>58</v>
      </c>
      <c r="B5">
        <v>2</v>
      </c>
      <c r="C5" s="6">
        <v>2</v>
      </c>
      <c r="D5">
        <v>2</v>
      </c>
      <c r="E5">
        <v>2</v>
      </c>
      <c r="F5">
        <v>8</v>
      </c>
      <c r="G5">
        <v>1</v>
      </c>
      <c r="H5" s="6">
        <v>2</v>
      </c>
      <c r="I5" s="6">
        <v>1</v>
      </c>
      <c r="J5" s="6">
        <v>2</v>
      </c>
      <c r="K5" s="6">
        <v>1</v>
      </c>
      <c r="L5" s="6">
        <v>1</v>
      </c>
      <c r="M5" s="6">
        <v>1</v>
      </c>
      <c r="N5" s="6">
        <v>2</v>
      </c>
      <c r="O5" s="6">
        <v>2</v>
      </c>
      <c r="P5" s="6">
        <v>2</v>
      </c>
      <c r="Q5" s="6">
        <v>2</v>
      </c>
      <c r="R5" s="6">
        <v>2</v>
      </c>
    </row>
    <row r="6" spans="1:18" x14ac:dyDescent="0.3">
      <c r="A6" s="5" t="s">
        <v>60</v>
      </c>
      <c r="B6">
        <v>1</v>
      </c>
      <c r="C6" s="6">
        <v>1</v>
      </c>
      <c r="D6">
        <v>1</v>
      </c>
      <c r="E6">
        <v>1</v>
      </c>
      <c r="F6" s="6">
        <v>10</v>
      </c>
      <c r="G6">
        <v>1</v>
      </c>
      <c r="H6" s="6">
        <v>2</v>
      </c>
      <c r="I6" s="6">
        <v>2</v>
      </c>
      <c r="J6" s="6">
        <v>2</v>
      </c>
      <c r="K6" s="6">
        <v>2</v>
      </c>
      <c r="L6" s="6">
        <v>2</v>
      </c>
      <c r="M6" s="6">
        <v>2</v>
      </c>
      <c r="N6" s="6">
        <v>2</v>
      </c>
      <c r="O6" s="6">
        <v>1</v>
      </c>
      <c r="P6" s="6">
        <v>1</v>
      </c>
      <c r="Q6" s="6">
        <v>1</v>
      </c>
      <c r="R6" s="6">
        <v>2</v>
      </c>
    </row>
    <row r="7" spans="1:18" x14ac:dyDescent="0.3">
      <c r="A7" s="5" t="s">
        <v>60</v>
      </c>
      <c r="B7">
        <v>2</v>
      </c>
      <c r="C7" s="6">
        <v>1</v>
      </c>
      <c r="D7" s="8">
        <v>2</v>
      </c>
      <c r="E7">
        <v>2</v>
      </c>
      <c r="F7">
        <v>11</v>
      </c>
      <c r="G7">
        <v>1</v>
      </c>
      <c r="H7" s="6">
        <v>2</v>
      </c>
      <c r="I7" s="6">
        <v>2</v>
      </c>
      <c r="J7" s="6">
        <v>2</v>
      </c>
      <c r="K7" s="6">
        <v>2</v>
      </c>
      <c r="L7" s="6">
        <v>2</v>
      </c>
      <c r="M7" s="6">
        <v>2</v>
      </c>
      <c r="N7" s="6">
        <v>2</v>
      </c>
      <c r="O7" s="6">
        <v>1</v>
      </c>
      <c r="P7" s="6">
        <v>1</v>
      </c>
      <c r="Q7" s="6">
        <v>1</v>
      </c>
      <c r="R7" s="6">
        <v>2</v>
      </c>
    </row>
    <row r="8" spans="1:18" x14ac:dyDescent="0.3">
      <c r="A8" s="5" t="s">
        <v>62</v>
      </c>
      <c r="B8">
        <v>1</v>
      </c>
      <c r="C8" s="6">
        <v>2</v>
      </c>
      <c r="D8">
        <v>1</v>
      </c>
      <c r="E8">
        <v>2</v>
      </c>
      <c r="F8" s="6">
        <v>14</v>
      </c>
      <c r="G8">
        <v>2</v>
      </c>
      <c r="H8" s="6">
        <v>1</v>
      </c>
      <c r="I8" s="6">
        <v>1</v>
      </c>
      <c r="J8" s="6">
        <v>2</v>
      </c>
      <c r="K8" s="6">
        <v>1</v>
      </c>
      <c r="L8" s="6">
        <v>2</v>
      </c>
      <c r="M8" s="6">
        <v>1</v>
      </c>
      <c r="N8" s="6">
        <v>2</v>
      </c>
      <c r="O8" s="6">
        <v>2</v>
      </c>
      <c r="P8" s="6">
        <v>2</v>
      </c>
      <c r="Q8" s="6">
        <v>1</v>
      </c>
      <c r="R8" s="6">
        <v>1</v>
      </c>
    </row>
    <row r="9" spans="1:18" x14ac:dyDescent="0.3">
      <c r="A9" s="5" t="s">
        <v>62</v>
      </c>
      <c r="B9">
        <v>2</v>
      </c>
      <c r="C9" s="6">
        <v>1</v>
      </c>
      <c r="D9" s="8">
        <v>1</v>
      </c>
      <c r="E9">
        <v>1</v>
      </c>
      <c r="F9">
        <v>15</v>
      </c>
      <c r="G9">
        <v>2</v>
      </c>
      <c r="H9" s="6">
        <v>1</v>
      </c>
      <c r="I9" s="6">
        <v>1</v>
      </c>
      <c r="J9" s="6">
        <v>2</v>
      </c>
      <c r="K9" s="6">
        <v>1</v>
      </c>
      <c r="L9" s="6">
        <v>2</v>
      </c>
      <c r="M9" s="6">
        <v>1</v>
      </c>
      <c r="N9" s="6">
        <v>2</v>
      </c>
      <c r="O9" s="6">
        <v>2</v>
      </c>
      <c r="P9" s="6">
        <v>2</v>
      </c>
      <c r="Q9" s="6">
        <v>1</v>
      </c>
      <c r="R9" s="6">
        <v>1</v>
      </c>
    </row>
    <row r="10" spans="1:18" x14ac:dyDescent="0.3">
      <c r="A10" s="5" t="s">
        <v>64</v>
      </c>
      <c r="B10">
        <v>1</v>
      </c>
      <c r="C10" s="6">
        <v>2</v>
      </c>
      <c r="D10">
        <v>1</v>
      </c>
      <c r="E10">
        <v>2</v>
      </c>
      <c r="F10" s="6">
        <v>10</v>
      </c>
      <c r="G10">
        <v>1</v>
      </c>
      <c r="H10" s="6">
        <v>2</v>
      </c>
      <c r="I10" s="6">
        <v>1</v>
      </c>
      <c r="J10" s="6">
        <v>2</v>
      </c>
      <c r="K10" s="6">
        <v>2</v>
      </c>
      <c r="L10" s="6">
        <v>2</v>
      </c>
      <c r="M10" s="6">
        <v>1</v>
      </c>
      <c r="N10" s="6">
        <v>2</v>
      </c>
      <c r="O10" s="6">
        <v>2</v>
      </c>
      <c r="P10" s="6">
        <v>2</v>
      </c>
      <c r="Q10" s="6">
        <v>2</v>
      </c>
      <c r="R10" s="6">
        <v>1</v>
      </c>
    </row>
    <row r="11" spans="1:18" x14ac:dyDescent="0.3">
      <c r="A11" s="5" t="s">
        <v>64</v>
      </c>
      <c r="B11">
        <v>2</v>
      </c>
      <c r="C11" s="6">
        <v>2</v>
      </c>
      <c r="D11" s="8">
        <v>1</v>
      </c>
      <c r="E11">
        <v>2</v>
      </c>
      <c r="F11">
        <v>11</v>
      </c>
      <c r="G11">
        <v>1</v>
      </c>
      <c r="H11" s="6">
        <v>2</v>
      </c>
      <c r="I11" s="6">
        <v>1</v>
      </c>
      <c r="J11" s="6">
        <v>2</v>
      </c>
      <c r="K11" s="6">
        <v>2</v>
      </c>
      <c r="L11" s="6">
        <v>2</v>
      </c>
      <c r="M11" s="6">
        <v>1</v>
      </c>
      <c r="N11" s="6">
        <v>2</v>
      </c>
      <c r="O11" s="6">
        <v>2</v>
      </c>
      <c r="P11" s="6">
        <v>2</v>
      </c>
      <c r="Q11" s="6">
        <v>2</v>
      </c>
      <c r="R11" s="6">
        <v>1</v>
      </c>
    </row>
    <row r="12" spans="1:18" x14ac:dyDescent="0.3">
      <c r="A12" s="5" t="s">
        <v>66</v>
      </c>
      <c r="B12">
        <v>1</v>
      </c>
      <c r="C12" s="6">
        <v>1</v>
      </c>
      <c r="D12">
        <v>2</v>
      </c>
      <c r="E12">
        <v>2</v>
      </c>
      <c r="F12" s="6">
        <v>15</v>
      </c>
      <c r="G12">
        <v>2</v>
      </c>
      <c r="H12" s="6">
        <v>1</v>
      </c>
      <c r="I12" s="6">
        <v>1</v>
      </c>
      <c r="J12" s="6">
        <v>2</v>
      </c>
      <c r="K12" s="6">
        <v>1</v>
      </c>
      <c r="L12" s="6">
        <v>2</v>
      </c>
      <c r="M12" s="6">
        <v>1</v>
      </c>
      <c r="N12" s="6">
        <v>2</v>
      </c>
      <c r="O12" s="6">
        <v>2</v>
      </c>
      <c r="P12" s="6">
        <v>1</v>
      </c>
      <c r="Q12" s="6">
        <v>1</v>
      </c>
      <c r="R12" s="6">
        <v>1</v>
      </c>
    </row>
    <row r="13" spans="1:18" x14ac:dyDescent="0.3">
      <c r="A13" s="5" t="s">
        <v>66</v>
      </c>
      <c r="B13">
        <v>2</v>
      </c>
      <c r="C13" s="6">
        <v>1</v>
      </c>
      <c r="D13" s="8">
        <v>1</v>
      </c>
      <c r="E13">
        <v>1</v>
      </c>
      <c r="F13">
        <v>16</v>
      </c>
      <c r="G13">
        <v>2</v>
      </c>
      <c r="H13" s="6">
        <v>1</v>
      </c>
      <c r="I13" s="6">
        <v>1</v>
      </c>
      <c r="J13" s="6">
        <v>2</v>
      </c>
      <c r="K13" s="6">
        <v>1</v>
      </c>
      <c r="L13" s="6">
        <v>2</v>
      </c>
      <c r="M13" s="6">
        <v>1</v>
      </c>
      <c r="N13" s="6">
        <v>2</v>
      </c>
      <c r="O13" s="6">
        <v>2</v>
      </c>
      <c r="P13" s="6">
        <v>1</v>
      </c>
      <c r="Q13" s="6">
        <v>1</v>
      </c>
      <c r="R13" s="6">
        <v>1</v>
      </c>
    </row>
    <row r="14" spans="1:18" x14ac:dyDescent="0.3">
      <c r="A14" s="5" t="s">
        <v>68</v>
      </c>
      <c r="B14">
        <v>1</v>
      </c>
      <c r="C14" s="6">
        <v>1</v>
      </c>
      <c r="D14" s="8">
        <v>2</v>
      </c>
      <c r="E14">
        <v>2</v>
      </c>
      <c r="F14" s="6">
        <v>9</v>
      </c>
      <c r="G14">
        <v>1</v>
      </c>
      <c r="H14" s="6">
        <v>1</v>
      </c>
      <c r="I14" s="6">
        <v>1</v>
      </c>
      <c r="J14" s="6">
        <v>2</v>
      </c>
      <c r="K14" s="6">
        <v>2</v>
      </c>
      <c r="L14" s="6">
        <v>2</v>
      </c>
      <c r="M14" s="6">
        <v>1</v>
      </c>
      <c r="N14" s="6">
        <v>2</v>
      </c>
      <c r="O14" s="6">
        <v>2</v>
      </c>
      <c r="P14" s="6">
        <v>1</v>
      </c>
      <c r="Q14" s="6">
        <v>1</v>
      </c>
      <c r="R14" s="6">
        <v>1</v>
      </c>
    </row>
    <row r="15" spans="1:18" x14ac:dyDescent="0.3">
      <c r="A15" s="5" t="s">
        <v>68</v>
      </c>
      <c r="B15">
        <v>2</v>
      </c>
      <c r="C15" s="6">
        <v>2</v>
      </c>
      <c r="D15" s="8">
        <v>2</v>
      </c>
      <c r="E15">
        <v>2</v>
      </c>
      <c r="F15">
        <v>10</v>
      </c>
      <c r="G15">
        <v>1</v>
      </c>
      <c r="H15" s="6">
        <v>1</v>
      </c>
      <c r="I15" s="6">
        <v>1</v>
      </c>
      <c r="J15" s="6">
        <v>2</v>
      </c>
      <c r="K15" s="6">
        <v>2</v>
      </c>
      <c r="L15" s="6">
        <v>2</v>
      </c>
      <c r="M15" s="6">
        <v>1</v>
      </c>
      <c r="N15" s="6">
        <v>2</v>
      </c>
      <c r="O15" s="6">
        <v>2</v>
      </c>
      <c r="P15" s="6">
        <v>1</v>
      </c>
      <c r="Q15" s="6">
        <v>1</v>
      </c>
      <c r="R15" s="6">
        <v>1</v>
      </c>
    </row>
    <row r="16" spans="1:18" x14ac:dyDescent="0.3">
      <c r="A16" s="5" t="s">
        <v>70</v>
      </c>
      <c r="B16">
        <v>1</v>
      </c>
      <c r="C16" s="6">
        <v>1</v>
      </c>
      <c r="D16" s="8">
        <v>2</v>
      </c>
      <c r="E16">
        <v>2</v>
      </c>
      <c r="F16" s="6">
        <v>7</v>
      </c>
      <c r="G16">
        <v>1</v>
      </c>
      <c r="H16" s="6">
        <v>2</v>
      </c>
      <c r="I16" s="6">
        <v>1</v>
      </c>
      <c r="J16" s="6">
        <v>2</v>
      </c>
      <c r="K16" s="6">
        <v>1</v>
      </c>
      <c r="L16" s="6">
        <v>2</v>
      </c>
      <c r="M16" s="6">
        <v>1</v>
      </c>
      <c r="N16" s="6">
        <v>1</v>
      </c>
      <c r="O16" s="6">
        <v>2</v>
      </c>
      <c r="P16" s="6">
        <v>1</v>
      </c>
      <c r="Q16" s="6">
        <v>1</v>
      </c>
      <c r="R16" s="6">
        <v>1</v>
      </c>
    </row>
    <row r="17" spans="1:18" x14ac:dyDescent="0.3">
      <c r="A17" s="5" t="s">
        <v>70</v>
      </c>
      <c r="B17">
        <v>2</v>
      </c>
      <c r="C17" s="6">
        <v>2</v>
      </c>
      <c r="D17" s="8">
        <v>2</v>
      </c>
      <c r="E17">
        <v>2</v>
      </c>
      <c r="F17">
        <v>8</v>
      </c>
      <c r="G17">
        <v>1</v>
      </c>
      <c r="H17" s="6">
        <v>2</v>
      </c>
      <c r="I17" s="6">
        <v>1</v>
      </c>
      <c r="J17" s="6">
        <v>2</v>
      </c>
      <c r="K17" s="6">
        <v>1</v>
      </c>
      <c r="L17" s="6">
        <v>2</v>
      </c>
      <c r="M17" s="6">
        <v>1</v>
      </c>
      <c r="N17" s="6">
        <v>1</v>
      </c>
      <c r="O17" s="6">
        <v>2</v>
      </c>
      <c r="P17" s="6">
        <v>1</v>
      </c>
      <c r="Q17" s="6">
        <v>1</v>
      </c>
      <c r="R17" s="6">
        <v>1</v>
      </c>
    </row>
    <row r="18" spans="1:18" x14ac:dyDescent="0.3">
      <c r="A18" s="5" t="s">
        <v>72</v>
      </c>
      <c r="B18">
        <v>1</v>
      </c>
      <c r="C18" s="6">
        <v>1</v>
      </c>
      <c r="D18">
        <v>2</v>
      </c>
      <c r="E18">
        <v>2</v>
      </c>
      <c r="F18" s="6">
        <v>10</v>
      </c>
      <c r="G18">
        <v>1</v>
      </c>
      <c r="H18" s="6">
        <v>1</v>
      </c>
      <c r="I18" s="6">
        <v>2</v>
      </c>
      <c r="J18" s="6">
        <v>2</v>
      </c>
      <c r="K18" s="6">
        <v>2</v>
      </c>
      <c r="L18" s="6">
        <v>2</v>
      </c>
      <c r="M18" s="6">
        <v>2</v>
      </c>
      <c r="N18" s="6">
        <v>2</v>
      </c>
      <c r="O18" s="6">
        <v>2</v>
      </c>
      <c r="P18" s="6">
        <v>1</v>
      </c>
      <c r="Q18" s="6">
        <v>1</v>
      </c>
      <c r="R18" s="6">
        <v>1</v>
      </c>
    </row>
    <row r="19" spans="1:18" x14ac:dyDescent="0.3">
      <c r="A19" s="5" t="s">
        <v>72</v>
      </c>
      <c r="B19">
        <v>2</v>
      </c>
      <c r="C19" s="6">
        <v>1</v>
      </c>
      <c r="D19" s="8">
        <v>2</v>
      </c>
      <c r="E19">
        <v>2</v>
      </c>
      <c r="F19">
        <v>11</v>
      </c>
      <c r="G19">
        <v>1</v>
      </c>
      <c r="H19" s="6">
        <v>1</v>
      </c>
      <c r="I19" s="6">
        <v>2</v>
      </c>
      <c r="J19" s="6">
        <v>2</v>
      </c>
      <c r="K19" s="6">
        <v>2</v>
      </c>
      <c r="L19" s="6">
        <v>2</v>
      </c>
      <c r="M19" s="6">
        <v>2</v>
      </c>
      <c r="N19" s="6">
        <v>2</v>
      </c>
      <c r="O19" s="6">
        <v>2</v>
      </c>
      <c r="P19" s="6">
        <v>1</v>
      </c>
      <c r="Q19" s="6">
        <v>1</v>
      </c>
      <c r="R19" s="6">
        <v>1</v>
      </c>
    </row>
    <row r="20" spans="1:18" x14ac:dyDescent="0.3">
      <c r="A20" s="5" t="s">
        <v>1108</v>
      </c>
      <c r="B20">
        <v>1</v>
      </c>
      <c r="C20" s="6">
        <v>1</v>
      </c>
      <c r="D20" s="8">
        <v>2</v>
      </c>
      <c r="E20">
        <v>2</v>
      </c>
      <c r="F20" s="6">
        <v>9</v>
      </c>
      <c r="G20">
        <v>1</v>
      </c>
      <c r="H20" s="6">
        <v>2</v>
      </c>
      <c r="I20" s="6">
        <v>1</v>
      </c>
      <c r="J20" s="6">
        <v>2</v>
      </c>
      <c r="K20" s="6">
        <v>1</v>
      </c>
      <c r="L20" s="6">
        <v>1</v>
      </c>
      <c r="M20" s="6">
        <v>1</v>
      </c>
      <c r="N20" s="6">
        <v>1</v>
      </c>
      <c r="O20" s="6">
        <v>2</v>
      </c>
      <c r="P20" s="6">
        <v>1</v>
      </c>
      <c r="Q20" s="6">
        <v>1</v>
      </c>
      <c r="R20" s="6">
        <v>1</v>
      </c>
    </row>
    <row r="21" spans="1:18" x14ac:dyDescent="0.3">
      <c r="A21" s="5" t="s">
        <v>1108</v>
      </c>
      <c r="B21">
        <v>2</v>
      </c>
      <c r="C21" s="6">
        <v>2</v>
      </c>
      <c r="D21" s="8">
        <v>1</v>
      </c>
      <c r="E21">
        <v>2</v>
      </c>
      <c r="F21">
        <v>10</v>
      </c>
      <c r="G21">
        <v>1</v>
      </c>
      <c r="H21" s="6">
        <v>2</v>
      </c>
      <c r="I21" s="6">
        <v>1</v>
      </c>
      <c r="J21" s="6">
        <v>2</v>
      </c>
      <c r="K21" s="6">
        <v>1</v>
      </c>
      <c r="L21" s="6">
        <v>1</v>
      </c>
      <c r="M21" s="6">
        <v>1</v>
      </c>
      <c r="N21" s="6">
        <v>1</v>
      </c>
      <c r="O21" s="6">
        <v>2</v>
      </c>
      <c r="P21" s="6">
        <v>1</v>
      </c>
      <c r="Q21" s="6">
        <v>1</v>
      </c>
      <c r="R21" s="6">
        <v>1</v>
      </c>
    </row>
    <row r="22" spans="1:18" x14ac:dyDescent="0.3">
      <c r="A22" s="5" t="s">
        <v>1059</v>
      </c>
      <c r="B22">
        <v>1</v>
      </c>
      <c r="C22" s="6">
        <v>2</v>
      </c>
      <c r="D22" s="8">
        <v>1</v>
      </c>
      <c r="E22">
        <v>2</v>
      </c>
      <c r="F22" s="6">
        <v>11</v>
      </c>
      <c r="G22">
        <v>1</v>
      </c>
      <c r="H22" s="6">
        <v>1</v>
      </c>
      <c r="I22" s="6">
        <v>2</v>
      </c>
      <c r="J22" s="6">
        <v>1</v>
      </c>
      <c r="K22" s="6">
        <v>2</v>
      </c>
      <c r="L22" s="6">
        <v>2</v>
      </c>
      <c r="M22" s="6">
        <v>1</v>
      </c>
      <c r="N22" s="6">
        <v>2</v>
      </c>
      <c r="O22" s="6">
        <v>2</v>
      </c>
      <c r="P22" s="6">
        <v>1</v>
      </c>
      <c r="Q22" s="6">
        <v>1</v>
      </c>
      <c r="R22" s="6">
        <v>1</v>
      </c>
    </row>
    <row r="23" spans="1:18" x14ac:dyDescent="0.3">
      <c r="A23" s="5" t="s">
        <v>1059</v>
      </c>
      <c r="B23">
        <v>2</v>
      </c>
      <c r="C23" s="6">
        <v>1</v>
      </c>
      <c r="D23" s="8">
        <v>1</v>
      </c>
      <c r="E23">
        <v>1</v>
      </c>
      <c r="F23">
        <v>12</v>
      </c>
      <c r="G23">
        <v>1</v>
      </c>
      <c r="H23" s="6">
        <v>1</v>
      </c>
      <c r="I23" s="6">
        <v>2</v>
      </c>
      <c r="J23" s="6">
        <v>1</v>
      </c>
      <c r="K23" s="6">
        <v>2</v>
      </c>
      <c r="L23" s="6">
        <v>2</v>
      </c>
      <c r="M23" s="6">
        <v>1</v>
      </c>
      <c r="N23" s="6">
        <v>2</v>
      </c>
      <c r="O23" s="6">
        <v>2</v>
      </c>
      <c r="P23" s="6">
        <v>1</v>
      </c>
      <c r="Q23" s="6">
        <v>1</v>
      </c>
      <c r="R23" s="6">
        <v>1</v>
      </c>
    </row>
    <row r="24" spans="1:18" x14ac:dyDescent="0.3">
      <c r="A24" s="5" t="s">
        <v>1060</v>
      </c>
      <c r="B24">
        <v>1</v>
      </c>
      <c r="C24" s="6">
        <v>1</v>
      </c>
      <c r="D24" s="8">
        <v>2</v>
      </c>
      <c r="E24">
        <v>2</v>
      </c>
      <c r="F24" s="6">
        <v>11</v>
      </c>
      <c r="G24">
        <v>1</v>
      </c>
      <c r="H24" s="6">
        <v>1</v>
      </c>
      <c r="I24" s="6">
        <v>2</v>
      </c>
      <c r="J24" s="6">
        <v>1</v>
      </c>
      <c r="K24" s="6">
        <v>2</v>
      </c>
      <c r="L24" s="6">
        <v>2</v>
      </c>
      <c r="M24" s="6">
        <v>2</v>
      </c>
      <c r="N24" s="6">
        <v>2</v>
      </c>
      <c r="O24" s="6">
        <v>2</v>
      </c>
      <c r="P24" s="6">
        <v>2</v>
      </c>
      <c r="Q24" s="6">
        <v>1</v>
      </c>
      <c r="R24" s="6">
        <v>1</v>
      </c>
    </row>
    <row r="25" spans="1:18" x14ac:dyDescent="0.3">
      <c r="A25" s="5" t="s">
        <v>1060</v>
      </c>
      <c r="B25">
        <v>2</v>
      </c>
      <c r="C25" s="6">
        <v>1</v>
      </c>
      <c r="D25" s="8">
        <v>1</v>
      </c>
      <c r="E25">
        <v>1</v>
      </c>
      <c r="F25">
        <v>12</v>
      </c>
      <c r="G25">
        <v>1</v>
      </c>
      <c r="H25" s="6">
        <v>1</v>
      </c>
      <c r="I25" s="6">
        <v>2</v>
      </c>
      <c r="J25" s="6">
        <v>1</v>
      </c>
      <c r="K25" s="6">
        <v>2</v>
      </c>
      <c r="L25" s="6">
        <v>2</v>
      </c>
      <c r="M25" s="6">
        <v>2</v>
      </c>
      <c r="N25" s="6">
        <v>2</v>
      </c>
      <c r="O25" s="6">
        <v>2</v>
      </c>
      <c r="P25" s="6">
        <v>2</v>
      </c>
      <c r="Q25" s="6">
        <v>1</v>
      </c>
      <c r="R25" s="6">
        <v>1</v>
      </c>
    </row>
    <row r="26" spans="1:18" x14ac:dyDescent="0.3">
      <c r="A26" s="5" t="s">
        <v>1061</v>
      </c>
      <c r="B26">
        <v>1</v>
      </c>
      <c r="C26" s="6">
        <v>1</v>
      </c>
      <c r="D26" s="8">
        <v>2</v>
      </c>
      <c r="E26">
        <v>2</v>
      </c>
      <c r="F26" s="6">
        <v>9</v>
      </c>
      <c r="G26">
        <v>1</v>
      </c>
      <c r="H26" s="6">
        <v>2</v>
      </c>
      <c r="I26" s="6">
        <v>1</v>
      </c>
      <c r="J26" s="6">
        <v>1</v>
      </c>
      <c r="K26" s="6">
        <v>1</v>
      </c>
      <c r="L26" s="6">
        <v>1</v>
      </c>
      <c r="M26" s="6">
        <v>1</v>
      </c>
      <c r="N26" s="6">
        <v>2</v>
      </c>
      <c r="O26" s="6">
        <v>1</v>
      </c>
      <c r="P26" s="6">
        <v>1</v>
      </c>
      <c r="Q26" s="6">
        <v>1</v>
      </c>
      <c r="R26" s="6">
        <v>1</v>
      </c>
    </row>
    <row r="27" spans="1:18" x14ac:dyDescent="0.3">
      <c r="A27" s="5" t="s">
        <v>1061</v>
      </c>
      <c r="B27">
        <v>2</v>
      </c>
      <c r="C27" s="6">
        <v>2</v>
      </c>
      <c r="D27" s="8">
        <v>2</v>
      </c>
      <c r="E27">
        <v>2</v>
      </c>
      <c r="F27">
        <v>10</v>
      </c>
      <c r="G27">
        <v>1</v>
      </c>
      <c r="H27" s="6">
        <v>2</v>
      </c>
      <c r="I27" s="6">
        <v>1</v>
      </c>
      <c r="J27" s="6">
        <v>1</v>
      </c>
      <c r="K27" s="6">
        <v>1</v>
      </c>
      <c r="L27" s="6">
        <v>1</v>
      </c>
      <c r="M27" s="6">
        <v>1</v>
      </c>
      <c r="N27" s="6">
        <v>2</v>
      </c>
      <c r="O27" s="6">
        <v>1</v>
      </c>
      <c r="P27" s="6">
        <v>1</v>
      </c>
      <c r="Q27" s="6">
        <v>1</v>
      </c>
      <c r="R27" s="6">
        <v>1</v>
      </c>
    </row>
    <row r="28" spans="1:18" x14ac:dyDescent="0.3">
      <c r="A28" s="5" t="s">
        <v>1062</v>
      </c>
      <c r="B28">
        <v>1</v>
      </c>
      <c r="C28" s="6">
        <v>1</v>
      </c>
      <c r="D28" s="8">
        <v>1</v>
      </c>
      <c r="E28">
        <v>1</v>
      </c>
      <c r="F28" s="6">
        <v>10</v>
      </c>
      <c r="G28">
        <v>1</v>
      </c>
      <c r="H28" s="6">
        <v>1</v>
      </c>
      <c r="I28" s="6">
        <v>1</v>
      </c>
      <c r="J28" s="6">
        <v>2</v>
      </c>
      <c r="K28" s="6">
        <v>2</v>
      </c>
      <c r="L28" s="6">
        <v>2</v>
      </c>
      <c r="M28" s="6">
        <v>1</v>
      </c>
      <c r="N28" s="6">
        <v>2</v>
      </c>
      <c r="O28" s="6">
        <v>1</v>
      </c>
      <c r="P28" s="6">
        <v>1</v>
      </c>
      <c r="Q28" s="6">
        <v>2</v>
      </c>
      <c r="R28" s="6">
        <v>1</v>
      </c>
    </row>
    <row r="29" spans="1:18" x14ac:dyDescent="0.3">
      <c r="A29" s="5" t="s">
        <v>1062</v>
      </c>
      <c r="B29">
        <v>2</v>
      </c>
      <c r="C29" s="6">
        <v>1</v>
      </c>
      <c r="D29" s="8">
        <v>2</v>
      </c>
      <c r="E29">
        <v>2</v>
      </c>
      <c r="F29">
        <v>11</v>
      </c>
      <c r="G29">
        <v>1</v>
      </c>
      <c r="H29" s="6">
        <v>1</v>
      </c>
      <c r="I29" s="6">
        <v>1</v>
      </c>
      <c r="J29" s="6">
        <v>2</v>
      </c>
      <c r="K29" s="6">
        <v>2</v>
      </c>
      <c r="L29" s="6">
        <v>2</v>
      </c>
      <c r="M29" s="6">
        <v>1</v>
      </c>
      <c r="N29" s="6">
        <v>2</v>
      </c>
      <c r="O29" s="6">
        <v>1</v>
      </c>
      <c r="P29" s="6">
        <v>1</v>
      </c>
      <c r="Q29" s="6">
        <v>2</v>
      </c>
      <c r="R29" s="6">
        <v>1</v>
      </c>
    </row>
    <row r="30" spans="1:18" x14ac:dyDescent="0.3">
      <c r="A30" s="5" t="s">
        <v>1063</v>
      </c>
      <c r="B30">
        <v>1</v>
      </c>
      <c r="C30" s="6">
        <v>1</v>
      </c>
      <c r="D30" s="8">
        <v>1</v>
      </c>
      <c r="E30">
        <v>1</v>
      </c>
      <c r="F30" s="6">
        <v>9</v>
      </c>
      <c r="G30">
        <v>1</v>
      </c>
      <c r="H30" s="6">
        <v>2</v>
      </c>
      <c r="I30" s="6">
        <v>1</v>
      </c>
      <c r="J30" s="6">
        <v>2</v>
      </c>
      <c r="K30" s="6">
        <v>1</v>
      </c>
      <c r="L30" s="6">
        <v>2</v>
      </c>
      <c r="M30" s="6">
        <v>1</v>
      </c>
      <c r="N30" s="6">
        <v>2</v>
      </c>
      <c r="O30" s="6">
        <v>1</v>
      </c>
      <c r="P30" s="6">
        <v>1</v>
      </c>
      <c r="Q30" s="6">
        <v>1</v>
      </c>
      <c r="R30" s="6">
        <v>1</v>
      </c>
    </row>
    <row r="31" spans="1:18" x14ac:dyDescent="0.3">
      <c r="A31" s="5" t="s">
        <v>1063</v>
      </c>
      <c r="B31">
        <v>2</v>
      </c>
      <c r="C31" s="6">
        <v>1</v>
      </c>
      <c r="D31" s="8">
        <v>1</v>
      </c>
      <c r="E31">
        <v>1</v>
      </c>
      <c r="F31">
        <v>10</v>
      </c>
      <c r="G31">
        <v>1</v>
      </c>
      <c r="H31" s="6">
        <v>2</v>
      </c>
      <c r="I31" s="6">
        <v>1</v>
      </c>
      <c r="J31" s="6">
        <v>2</v>
      </c>
      <c r="K31" s="6">
        <v>1</v>
      </c>
      <c r="L31" s="6">
        <v>2</v>
      </c>
      <c r="M31" s="6">
        <v>1</v>
      </c>
      <c r="N31" s="6">
        <v>2</v>
      </c>
      <c r="O31" s="6">
        <v>1</v>
      </c>
      <c r="P31" s="6">
        <v>1</v>
      </c>
      <c r="Q31" s="6">
        <v>1</v>
      </c>
      <c r="R31" s="6">
        <v>1</v>
      </c>
    </row>
    <row r="32" spans="1:18" x14ac:dyDescent="0.3">
      <c r="A32" s="5" t="s">
        <v>1064</v>
      </c>
      <c r="B32">
        <v>1</v>
      </c>
      <c r="C32" s="6">
        <v>1</v>
      </c>
      <c r="D32" s="8">
        <v>2</v>
      </c>
      <c r="E32">
        <v>2</v>
      </c>
      <c r="F32" s="6">
        <v>12</v>
      </c>
      <c r="G32">
        <v>2</v>
      </c>
      <c r="H32" s="6">
        <v>2</v>
      </c>
      <c r="I32" s="6">
        <v>1</v>
      </c>
      <c r="J32" s="6">
        <v>2</v>
      </c>
      <c r="K32" s="6">
        <v>1</v>
      </c>
      <c r="L32" s="6">
        <v>2</v>
      </c>
      <c r="M32" s="6">
        <v>1</v>
      </c>
      <c r="N32" s="6">
        <v>1</v>
      </c>
      <c r="O32" s="6">
        <v>1</v>
      </c>
      <c r="P32" s="6">
        <v>2</v>
      </c>
      <c r="Q32" s="6">
        <v>2</v>
      </c>
      <c r="R32" s="6">
        <v>1</v>
      </c>
    </row>
    <row r="33" spans="1:18" x14ac:dyDescent="0.3">
      <c r="A33" s="5" t="s">
        <v>1064</v>
      </c>
      <c r="B33">
        <v>2</v>
      </c>
      <c r="C33" s="6">
        <v>1</v>
      </c>
      <c r="D33" s="8">
        <v>1</v>
      </c>
      <c r="E33">
        <v>1</v>
      </c>
      <c r="F33">
        <v>13</v>
      </c>
      <c r="G33">
        <v>2</v>
      </c>
      <c r="H33" s="6">
        <v>2</v>
      </c>
      <c r="I33" s="6">
        <v>1</v>
      </c>
      <c r="J33" s="6">
        <v>2</v>
      </c>
      <c r="K33" s="6">
        <v>1</v>
      </c>
      <c r="L33" s="6">
        <v>2</v>
      </c>
      <c r="M33" s="6">
        <v>1</v>
      </c>
      <c r="N33" s="6">
        <v>1</v>
      </c>
      <c r="O33" s="6">
        <v>1</v>
      </c>
      <c r="P33" s="6">
        <v>2</v>
      </c>
      <c r="Q33" s="6">
        <v>2</v>
      </c>
      <c r="R33" s="6">
        <v>1</v>
      </c>
    </row>
    <row r="34" spans="1:18" x14ac:dyDescent="0.3">
      <c r="A34" s="5" t="s">
        <v>1065</v>
      </c>
      <c r="B34">
        <v>1</v>
      </c>
      <c r="C34" s="6">
        <v>1</v>
      </c>
      <c r="D34" s="8">
        <v>2</v>
      </c>
      <c r="E34">
        <v>2</v>
      </c>
      <c r="F34" s="6">
        <v>9</v>
      </c>
      <c r="G34">
        <v>1</v>
      </c>
      <c r="H34" s="6">
        <v>1</v>
      </c>
      <c r="I34" s="6">
        <v>2</v>
      </c>
      <c r="J34" s="6">
        <v>1</v>
      </c>
      <c r="K34" s="6">
        <v>2</v>
      </c>
      <c r="L34" s="6">
        <v>2</v>
      </c>
      <c r="M34" s="6">
        <v>2</v>
      </c>
      <c r="N34" s="6">
        <v>2</v>
      </c>
      <c r="O34" s="6">
        <v>1</v>
      </c>
      <c r="P34" s="6">
        <v>1</v>
      </c>
      <c r="Q34" s="6">
        <v>1</v>
      </c>
      <c r="R34" s="6">
        <v>1</v>
      </c>
    </row>
    <row r="35" spans="1:18" x14ac:dyDescent="0.3">
      <c r="A35" s="5" t="s">
        <v>1065</v>
      </c>
      <c r="B35">
        <v>2</v>
      </c>
      <c r="C35" s="6">
        <v>1</v>
      </c>
      <c r="D35" s="8">
        <v>2</v>
      </c>
      <c r="E35">
        <v>2</v>
      </c>
      <c r="F35">
        <v>10</v>
      </c>
      <c r="G35">
        <v>1</v>
      </c>
      <c r="H35" s="6">
        <v>1</v>
      </c>
      <c r="I35" s="6">
        <v>2</v>
      </c>
      <c r="J35" s="6">
        <v>1</v>
      </c>
      <c r="K35" s="6">
        <v>2</v>
      </c>
      <c r="L35" s="6">
        <v>2</v>
      </c>
      <c r="M35" s="6">
        <v>2</v>
      </c>
      <c r="N35" s="6">
        <v>2</v>
      </c>
      <c r="O35" s="6">
        <v>1</v>
      </c>
      <c r="P35" s="6">
        <v>1</v>
      </c>
      <c r="Q35" s="6">
        <v>1</v>
      </c>
      <c r="R35" s="6">
        <v>1</v>
      </c>
    </row>
    <row r="36" spans="1:18" x14ac:dyDescent="0.3">
      <c r="A36" s="5" t="s">
        <v>1066</v>
      </c>
      <c r="B36">
        <v>1</v>
      </c>
      <c r="C36" s="6">
        <v>2</v>
      </c>
      <c r="D36" s="8">
        <v>2</v>
      </c>
      <c r="E36">
        <v>2</v>
      </c>
      <c r="F36" s="6">
        <v>8</v>
      </c>
      <c r="G36">
        <v>1</v>
      </c>
      <c r="H36" s="6">
        <v>1</v>
      </c>
      <c r="I36" s="6">
        <v>2</v>
      </c>
      <c r="J36" s="6">
        <v>1</v>
      </c>
      <c r="K36" s="6">
        <v>2</v>
      </c>
      <c r="L36" s="6">
        <v>2</v>
      </c>
      <c r="M36" s="6">
        <v>1</v>
      </c>
      <c r="N36" s="6">
        <v>2</v>
      </c>
      <c r="O36" s="6">
        <v>2</v>
      </c>
      <c r="P36" s="6">
        <v>1</v>
      </c>
      <c r="Q36" s="6">
        <v>1</v>
      </c>
      <c r="R36" s="6">
        <v>1</v>
      </c>
    </row>
    <row r="37" spans="1:18" x14ac:dyDescent="0.3">
      <c r="A37" s="5" t="s">
        <v>1066</v>
      </c>
      <c r="B37">
        <v>2</v>
      </c>
      <c r="C37" s="6">
        <v>2</v>
      </c>
      <c r="D37" s="8">
        <v>2</v>
      </c>
      <c r="E37">
        <v>2</v>
      </c>
      <c r="F37">
        <v>9</v>
      </c>
      <c r="G37">
        <v>1</v>
      </c>
      <c r="H37" s="6">
        <v>1</v>
      </c>
      <c r="I37" s="6">
        <v>2</v>
      </c>
      <c r="J37" s="6">
        <v>1</v>
      </c>
      <c r="K37" s="6">
        <v>2</v>
      </c>
      <c r="L37" s="6">
        <v>2</v>
      </c>
      <c r="M37" s="6">
        <v>1</v>
      </c>
      <c r="N37" s="6">
        <v>2</v>
      </c>
      <c r="O37" s="6">
        <v>2</v>
      </c>
      <c r="P37" s="6">
        <v>1</v>
      </c>
      <c r="Q37" s="6">
        <v>1</v>
      </c>
      <c r="R37" s="6">
        <v>1</v>
      </c>
    </row>
    <row r="38" spans="1:18" x14ac:dyDescent="0.3">
      <c r="A38" s="5" t="s">
        <v>1067</v>
      </c>
      <c r="B38">
        <v>1</v>
      </c>
      <c r="C38" s="6">
        <v>1</v>
      </c>
      <c r="D38" s="8">
        <v>1</v>
      </c>
      <c r="E38">
        <v>1</v>
      </c>
      <c r="F38" s="6">
        <v>12</v>
      </c>
      <c r="G38">
        <v>2</v>
      </c>
      <c r="H38" s="6">
        <v>2</v>
      </c>
      <c r="I38" s="6">
        <v>2</v>
      </c>
      <c r="J38" s="6">
        <v>2</v>
      </c>
      <c r="K38" s="6">
        <v>2</v>
      </c>
      <c r="L38" s="6">
        <v>2</v>
      </c>
      <c r="M38" s="6">
        <v>1</v>
      </c>
      <c r="N38" s="6">
        <v>1</v>
      </c>
      <c r="O38" s="6">
        <v>2</v>
      </c>
      <c r="P38" s="6">
        <v>1</v>
      </c>
      <c r="Q38" s="6">
        <v>2</v>
      </c>
      <c r="R38" s="6">
        <v>1</v>
      </c>
    </row>
    <row r="39" spans="1:18" x14ac:dyDescent="0.3">
      <c r="A39" s="5" t="s">
        <v>1067</v>
      </c>
      <c r="B39">
        <v>2</v>
      </c>
      <c r="C39" s="6">
        <v>1</v>
      </c>
      <c r="D39" s="8">
        <v>1</v>
      </c>
      <c r="E39">
        <v>1</v>
      </c>
      <c r="F39">
        <v>13</v>
      </c>
      <c r="G39">
        <v>2</v>
      </c>
      <c r="H39" s="6">
        <v>2</v>
      </c>
      <c r="I39" s="6">
        <v>2</v>
      </c>
      <c r="J39" s="6">
        <v>2</v>
      </c>
      <c r="K39" s="6">
        <v>2</v>
      </c>
      <c r="L39" s="6">
        <v>2</v>
      </c>
      <c r="M39" s="6">
        <v>1</v>
      </c>
      <c r="N39" s="6">
        <v>1</v>
      </c>
      <c r="O39" s="6">
        <v>2</v>
      </c>
      <c r="P39" s="6">
        <v>1</v>
      </c>
      <c r="Q39" s="6">
        <v>2</v>
      </c>
      <c r="R39" s="6">
        <v>1</v>
      </c>
    </row>
    <row r="40" spans="1:18" x14ac:dyDescent="0.3">
      <c r="A40" s="5" t="s">
        <v>1068</v>
      </c>
      <c r="B40">
        <v>1</v>
      </c>
      <c r="C40" s="6">
        <v>1</v>
      </c>
      <c r="D40" s="8">
        <v>1</v>
      </c>
      <c r="E40">
        <v>1</v>
      </c>
      <c r="F40" s="6">
        <v>12</v>
      </c>
      <c r="G40">
        <v>2</v>
      </c>
      <c r="H40" s="6">
        <v>1</v>
      </c>
      <c r="I40" s="6">
        <v>2</v>
      </c>
      <c r="J40" s="6">
        <v>1</v>
      </c>
      <c r="K40" s="6">
        <v>2</v>
      </c>
      <c r="L40" s="6">
        <v>2</v>
      </c>
      <c r="M40" s="6">
        <v>1</v>
      </c>
      <c r="N40" s="6">
        <v>2</v>
      </c>
      <c r="O40" s="6">
        <v>2</v>
      </c>
      <c r="P40" s="6">
        <v>1</v>
      </c>
      <c r="Q40" s="6">
        <v>2</v>
      </c>
      <c r="R40" s="6">
        <v>1</v>
      </c>
    </row>
    <row r="41" spans="1:18" x14ac:dyDescent="0.3">
      <c r="A41" s="5" t="s">
        <v>1068</v>
      </c>
      <c r="B41">
        <v>2</v>
      </c>
      <c r="C41" s="6">
        <v>1</v>
      </c>
      <c r="D41" s="8">
        <v>1</v>
      </c>
      <c r="E41">
        <v>1</v>
      </c>
      <c r="F41">
        <v>13</v>
      </c>
      <c r="G41">
        <v>2</v>
      </c>
      <c r="H41" s="6">
        <v>1</v>
      </c>
      <c r="I41" s="6">
        <v>2</v>
      </c>
      <c r="J41" s="6">
        <v>1</v>
      </c>
      <c r="K41" s="6">
        <v>2</v>
      </c>
      <c r="L41" s="6">
        <v>2</v>
      </c>
      <c r="M41" s="6">
        <v>1</v>
      </c>
      <c r="N41" s="6">
        <v>2</v>
      </c>
      <c r="O41" s="6">
        <v>2</v>
      </c>
      <c r="P41" s="6">
        <v>1</v>
      </c>
      <c r="Q41" s="6">
        <v>2</v>
      </c>
      <c r="R41" s="6">
        <v>1</v>
      </c>
    </row>
    <row r="42" spans="1:18" x14ac:dyDescent="0.3">
      <c r="A42" s="5" t="s">
        <v>1069</v>
      </c>
      <c r="B42">
        <v>1</v>
      </c>
      <c r="C42" s="6">
        <v>2</v>
      </c>
      <c r="D42" s="8">
        <v>2</v>
      </c>
      <c r="E42">
        <v>2</v>
      </c>
      <c r="F42" s="6">
        <v>8</v>
      </c>
      <c r="G42">
        <v>1</v>
      </c>
      <c r="H42" s="6">
        <v>1</v>
      </c>
      <c r="I42" s="6">
        <v>2</v>
      </c>
      <c r="J42" s="6">
        <v>2</v>
      </c>
      <c r="K42" s="6">
        <v>2</v>
      </c>
      <c r="L42" s="6">
        <v>2</v>
      </c>
      <c r="M42" s="6">
        <v>1</v>
      </c>
      <c r="N42" s="6">
        <v>2</v>
      </c>
      <c r="O42" s="6">
        <v>2</v>
      </c>
      <c r="P42" s="6">
        <v>1</v>
      </c>
      <c r="Q42" s="6">
        <v>2</v>
      </c>
      <c r="R42" s="6">
        <v>1</v>
      </c>
    </row>
    <row r="43" spans="1:18" x14ac:dyDescent="0.3">
      <c r="A43" s="5" t="s">
        <v>1069</v>
      </c>
      <c r="B43">
        <v>2</v>
      </c>
      <c r="C43" s="6">
        <v>1</v>
      </c>
      <c r="D43" s="8">
        <v>1</v>
      </c>
      <c r="E43">
        <v>1</v>
      </c>
      <c r="F43">
        <v>9</v>
      </c>
      <c r="G43">
        <v>1</v>
      </c>
      <c r="H43" s="6">
        <v>1</v>
      </c>
      <c r="I43" s="6">
        <v>2</v>
      </c>
      <c r="J43" s="6">
        <v>2</v>
      </c>
      <c r="K43" s="6">
        <v>2</v>
      </c>
      <c r="L43" s="6">
        <v>2</v>
      </c>
      <c r="M43" s="6">
        <v>1</v>
      </c>
      <c r="N43" s="6">
        <v>2</v>
      </c>
      <c r="O43" s="6">
        <v>2</v>
      </c>
      <c r="P43" s="6">
        <v>1</v>
      </c>
      <c r="Q43" s="6">
        <v>2</v>
      </c>
      <c r="R43" s="6">
        <v>1</v>
      </c>
    </row>
    <row r="44" spans="1:18" x14ac:dyDescent="0.3">
      <c r="A44" s="5" t="s">
        <v>1070</v>
      </c>
      <c r="B44">
        <v>1</v>
      </c>
      <c r="C44" s="6">
        <v>2</v>
      </c>
      <c r="D44" s="8">
        <v>1</v>
      </c>
      <c r="E44">
        <v>2</v>
      </c>
      <c r="F44" s="6">
        <v>10</v>
      </c>
      <c r="G44">
        <v>1</v>
      </c>
      <c r="H44" s="6">
        <v>2</v>
      </c>
      <c r="I44" s="6">
        <v>2</v>
      </c>
      <c r="J44" s="6">
        <v>1</v>
      </c>
      <c r="K44" s="6">
        <v>2</v>
      </c>
      <c r="L44" s="6">
        <v>2</v>
      </c>
      <c r="M44" s="6">
        <v>1</v>
      </c>
      <c r="N44" s="6">
        <v>1</v>
      </c>
      <c r="O44" s="6">
        <v>2</v>
      </c>
      <c r="P44" s="6">
        <v>1</v>
      </c>
      <c r="Q44" s="6">
        <v>1</v>
      </c>
      <c r="R44" s="6">
        <v>1</v>
      </c>
    </row>
    <row r="45" spans="1:18" x14ac:dyDescent="0.3">
      <c r="A45" s="5" t="s">
        <v>1070</v>
      </c>
      <c r="B45">
        <v>2</v>
      </c>
      <c r="C45" s="6">
        <v>2</v>
      </c>
      <c r="D45" s="8">
        <v>1</v>
      </c>
      <c r="E45">
        <v>2</v>
      </c>
      <c r="F45">
        <v>11</v>
      </c>
      <c r="G45">
        <v>1</v>
      </c>
      <c r="H45" s="6">
        <v>2</v>
      </c>
      <c r="I45" s="6">
        <v>2</v>
      </c>
      <c r="J45" s="6">
        <v>1</v>
      </c>
      <c r="K45" s="6">
        <v>2</v>
      </c>
      <c r="L45" s="6">
        <v>2</v>
      </c>
      <c r="M45" s="6">
        <v>1</v>
      </c>
      <c r="N45" s="6">
        <v>1</v>
      </c>
      <c r="O45" s="6">
        <v>2</v>
      </c>
      <c r="P45" s="6">
        <v>1</v>
      </c>
      <c r="Q45" s="6">
        <v>1</v>
      </c>
      <c r="R45" s="6">
        <v>1</v>
      </c>
    </row>
    <row r="46" spans="1:18" x14ac:dyDescent="0.3">
      <c r="A46" s="5" t="s">
        <v>1071</v>
      </c>
      <c r="B46">
        <v>1</v>
      </c>
      <c r="C46" s="6">
        <v>1</v>
      </c>
      <c r="D46" s="8">
        <v>1</v>
      </c>
      <c r="E46">
        <v>1</v>
      </c>
      <c r="F46" s="6">
        <v>10</v>
      </c>
      <c r="G46">
        <v>1</v>
      </c>
      <c r="H46" s="6">
        <v>1</v>
      </c>
      <c r="I46" s="6">
        <v>2</v>
      </c>
      <c r="J46" s="6">
        <v>1</v>
      </c>
      <c r="K46" s="6">
        <v>2</v>
      </c>
      <c r="L46" s="6">
        <v>2</v>
      </c>
      <c r="M46" s="6">
        <v>1</v>
      </c>
      <c r="N46" s="6">
        <v>2</v>
      </c>
      <c r="O46" s="6">
        <v>2</v>
      </c>
      <c r="P46" s="6">
        <v>1</v>
      </c>
      <c r="Q46" s="6">
        <v>1</v>
      </c>
      <c r="R46" s="6">
        <v>1</v>
      </c>
    </row>
    <row r="47" spans="1:18" x14ac:dyDescent="0.3">
      <c r="A47" s="5" t="s">
        <v>1071</v>
      </c>
      <c r="B47">
        <v>2</v>
      </c>
      <c r="C47" s="6">
        <v>1</v>
      </c>
      <c r="D47" s="8">
        <v>2</v>
      </c>
      <c r="E47">
        <v>2</v>
      </c>
      <c r="F47">
        <v>11</v>
      </c>
      <c r="G47">
        <v>1</v>
      </c>
      <c r="H47" s="6">
        <v>1</v>
      </c>
      <c r="I47" s="6">
        <v>2</v>
      </c>
      <c r="J47" s="6">
        <v>1</v>
      </c>
      <c r="K47" s="6">
        <v>2</v>
      </c>
      <c r="L47" s="6">
        <v>2</v>
      </c>
      <c r="M47" s="6">
        <v>1</v>
      </c>
      <c r="N47" s="6">
        <v>2</v>
      </c>
      <c r="O47" s="6">
        <v>2</v>
      </c>
      <c r="P47" s="6">
        <v>1</v>
      </c>
      <c r="Q47" s="6">
        <v>1</v>
      </c>
      <c r="R47" s="6">
        <v>1</v>
      </c>
    </row>
    <row r="48" spans="1:18" x14ac:dyDescent="0.3">
      <c r="A48" s="5" t="s">
        <v>1072</v>
      </c>
      <c r="B48">
        <v>1</v>
      </c>
      <c r="C48" s="6">
        <v>1</v>
      </c>
      <c r="D48" s="8">
        <v>1</v>
      </c>
      <c r="E48">
        <v>1</v>
      </c>
      <c r="F48" s="6">
        <v>9</v>
      </c>
      <c r="G48">
        <v>1</v>
      </c>
      <c r="H48" s="6">
        <v>1</v>
      </c>
      <c r="I48" s="6">
        <v>2</v>
      </c>
      <c r="J48" s="6">
        <v>1</v>
      </c>
      <c r="K48" s="6">
        <v>2</v>
      </c>
      <c r="L48" s="6">
        <v>2</v>
      </c>
      <c r="M48" s="6">
        <v>1</v>
      </c>
      <c r="N48" s="6">
        <v>2</v>
      </c>
      <c r="O48" s="6">
        <v>1</v>
      </c>
      <c r="P48" s="6">
        <v>1</v>
      </c>
      <c r="Q48" s="6">
        <v>1</v>
      </c>
      <c r="R48" s="6">
        <v>1</v>
      </c>
    </row>
    <row r="49" spans="1:18" x14ac:dyDescent="0.3">
      <c r="A49" s="5" t="s">
        <v>1072</v>
      </c>
      <c r="B49">
        <v>2</v>
      </c>
      <c r="C49" s="6">
        <v>1</v>
      </c>
      <c r="D49" s="8">
        <v>2</v>
      </c>
      <c r="E49">
        <v>2</v>
      </c>
      <c r="F49">
        <v>10</v>
      </c>
      <c r="G49">
        <v>1</v>
      </c>
      <c r="H49" s="6">
        <v>1</v>
      </c>
      <c r="I49" s="6">
        <v>2</v>
      </c>
      <c r="J49" s="6">
        <v>1</v>
      </c>
      <c r="K49" s="6">
        <v>2</v>
      </c>
      <c r="L49" s="6">
        <v>2</v>
      </c>
      <c r="M49" s="6">
        <v>1</v>
      </c>
      <c r="N49" s="6">
        <v>2</v>
      </c>
      <c r="O49" s="6">
        <v>1</v>
      </c>
      <c r="P49" s="6">
        <v>1</v>
      </c>
      <c r="Q49" s="6">
        <v>1</v>
      </c>
      <c r="R49" s="6">
        <v>1</v>
      </c>
    </row>
    <row r="50" spans="1:18" x14ac:dyDescent="0.3">
      <c r="A50" s="5" t="s">
        <v>1073</v>
      </c>
      <c r="B50">
        <v>1</v>
      </c>
      <c r="C50" s="6">
        <v>1</v>
      </c>
      <c r="D50" s="8">
        <v>1</v>
      </c>
      <c r="E50">
        <v>1</v>
      </c>
      <c r="F50" s="6">
        <v>9</v>
      </c>
      <c r="G50">
        <v>1</v>
      </c>
      <c r="H50" s="6">
        <v>2</v>
      </c>
      <c r="I50" s="6">
        <v>1</v>
      </c>
      <c r="J50" s="6">
        <v>2</v>
      </c>
      <c r="K50" s="6">
        <v>1</v>
      </c>
      <c r="L50" s="6">
        <v>1</v>
      </c>
      <c r="M50" s="6">
        <v>1</v>
      </c>
      <c r="N50" s="6">
        <v>2</v>
      </c>
      <c r="O50" s="6">
        <v>1</v>
      </c>
      <c r="P50" s="6">
        <v>1</v>
      </c>
      <c r="Q50" s="6">
        <v>1</v>
      </c>
      <c r="R50" s="6">
        <v>1</v>
      </c>
    </row>
    <row r="51" spans="1:18" x14ac:dyDescent="0.3">
      <c r="A51" s="5" t="s">
        <v>1073</v>
      </c>
      <c r="B51">
        <v>2</v>
      </c>
      <c r="C51" s="6">
        <v>1</v>
      </c>
      <c r="D51" s="8">
        <v>2</v>
      </c>
      <c r="E51">
        <v>2</v>
      </c>
      <c r="F51">
        <v>10</v>
      </c>
      <c r="G51">
        <v>1</v>
      </c>
      <c r="H51" s="6">
        <v>2</v>
      </c>
      <c r="I51" s="6">
        <v>1</v>
      </c>
      <c r="J51" s="6">
        <v>2</v>
      </c>
      <c r="K51" s="6">
        <v>1</v>
      </c>
      <c r="L51" s="6">
        <v>1</v>
      </c>
      <c r="M51" s="6">
        <v>1</v>
      </c>
      <c r="N51" s="6">
        <v>2</v>
      </c>
      <c r="O51" s="6">
        <v>1</v>
      </c>
      <c r="P51" s="6">
        <v>1</v>
      </c>
      <c r="Q51" s="6">
        <v>1</v>
      </c>
      <c r="R51" s="6">
        <v>1</v>
      </c>
    </row>
    <row r="52" spans="1:18" x14ac:dyDescent="0.3">
      <c r="A52" s="5" t="s">
        <v>1074</v>
      </c>
      <c r="B52">
        <v>1</v>
      </c>
      <c r="C52" s="6">
        <v>2</v>
      </c>
      <c r="D52" s="8">
        <v>1</v>
      </c>
      <c r="E52">
        <v>2</v>
      </c>
      <c r="F52" s="6">
        <v>7</v>
      </c>
      <c r="G52">
        <v>1</v>
      </c>
      <c r="H52" s="6">
        <v>2</v>
      </c>
      <c r="I52" s="6">
        <v>1</v>
      </c>
      <c r="J52" s="6">
        <v>2</v>
      </c>
      <c r="K52" s="6">
        <v>2</v>
      </c>
      <c r="L52" s="6">
        <v>2</v>
      </c>
      <c r="M52" s="6">
        <v>1</v>
      </c>
      <c r="N52" s="6">
        <v>2</v>
      </c>
      <c r="O52" s="6">
        <v>2</v>
      </c>
      <c r="P52" s="6">
        <v>1</v>
      </c>
      <c r="Q52" s="6">
        <v>1</v>
      </c>
      <c r="R52" s="6">
        <v>1</v>
      </c>
    </row>
    <row r="53" spans="1:18" x14ac:dyDescent="0.3">
      <c r="A53" s="5" t="s">
        <v>1074</v>
      </c>
      <c r="B53">
        <v>2</v>
      </c>
      <c r="C53" s="6">
        <v>2</v>
      </c>
      <c r="D53" s="8">
        <v>1</v>
      </c>
      <c r="E53">
        <v>2</v>
      </c>
      <c r="F53">
        <v>8</v>
      </c>
      <c r="G53">
        <v>1</v>
      </c>
      <c r="H53" s="6">
        <v>2</v>
      </c>
      <c r="I53" s="6">
        <v>1</v>
      </c>
      <c r="J53" s="6">
        <v>2</v>
      </c>
      <c r="K53" s="6">
        <v>2</v>
      </c>
      <c r="L53" s="6">
        <v>2</v>
      </c>
      <c r="M53" s="6">
        <v>1</v>
      </c>
      <c r="N53" s="6">
        <v>2</v>
      </c>
      <c r="O53" s="6">
        <v>2</v>
      </c>
      <c r="P53" s="6">
        <v>1</v>
      </c>
      <c r="Q53" s="6">
        <v>1</v>
      </c>
      <c r="R53" s="6">
        <v>1</v>
      </c>
    </row>
    <row r="54" spans="1:18" x14ac:dyDescent="0.3">
      <c r="A54" s="5" t="s">
        <v>1075</v>
      </c>
      <c r="B54">
        <v>1</v>
      </c>
      <c r="C54" s="6">
        <v>1</v>
      </c>
      <c r="D54" s="8">
        <v>1</v>
      </c>
      <c r="E54">
        <v>1</v>
      </c>
      <c r="F54" s="6">
        <v>9</v>
      </c>
      <c r="G54">
        <v>1</v>
      </c>
      <c r="H54" s="6">
        <v>1</v>
      </c>
      <c r="I54" s="6">
        <v>2</v>
      </c>
      <c r="J54" s="6">
        <v>2</v>
      </c>
      <c r="K54" s="6">
        <v>1</v>
      </c>
      <c r="L54" s="6">
        <v>2</v>
      </c>
      <c r="M54" s="6">
        <v>1</v>
      </c>
      <c r="N54" s="6">
        <v>2</v>
      </c>
      <c r="O54" s="6">
        <v>2</v>
      </c>
      <c r="P54" s="6">
        <v>1</v>
      </c>
      <c r="Q54" s="6">
        <v>1</v>
      </c>
      <c r="R54" s="6">
        <v>1</v>
      </c>
    </row>
    <row r="55" spans="1:18" x14ac:dyDescent="0.3">
      <c r="A55" s="5" t="s">
        <v>1075</v>
      </c>
      <c r="B55">
        <v>2</v>
      </c>
      <c r="C55" s="6">
        <v>1</v>
      </c>
      <c r="D55" s="8">
        <v>1</v>
      </c>
      <c r="E55">
        <v>1</v>
      </c>
      <c r="F55">
        <v>10</v>
      </c>
      <c r="G55">
        <v>1</v>
      </c>
      <c r="H55" s="6">
        <v>1</v>
      </c>
      <c r="I55" s="6">
        <v>2</v>
      </c>
      <c r="J55" s="6">
        <v>2</v>
      </c>
      <c r="K55" s="6">
        <v>1</v>
      </c>
      <c r="L55" s="6">
        <v>2</v>
      </c>
      <c r="M55" s="6">
        <v>1</v>
      </c>
      <c r="N55" s="6">
        <v>2</v>
      </c>
      <c r="O55" s="6">
        <v>2</v>
      </c>
      <c r="P55" s="6">
        <v>1</v>
      </c>
      <c r="Q55" s="6">
        <v>1</v>
      </c>
      <c r="R55" s="6">
        <v>1</v>
      </c>
    </row>
    <row r="56" spans="1:18" x14ac:dyDescent="0.3">
      <c r="A56" s="5" t="s">
        <v>1076</v>
      </c>
      <c r="B56">
        <v>1</v>
      </c>
      <c r="C56" s="6">
        <v>1</v>
      </c>
      <c r="D56" s="8">
        <v>1</v>
      </c>
      <c r="E56">
        <v>1</v>
      </c>
      <c r="F56" s="6">
        <v>9</v>
      </c>
      <c r="G56">
        <v>1</v>
      </c>
      <c r="H56" s="6">
        <v>2</v>
      </c>
      <c r="I56" s="6">
        <v>2</v>
      </c>
      <c r="J56" s="6">
        <v>2</v>
      </c>
      <c r="K56" s="6">
        <v>2</v>
      </c>
      <c r="L56" s="6">
        <v>2</v>
      </c>
      <c r="M56" s="6">
        <v>1</v>
      </c>
      <c r="N56" s="6">
        <v>2</v>
      </c>
      <c r="O56" s="6">
        <v>1</v>
      </c>
      <c r="P56" s="6">
        <v>1</v>
      </c>
      <c r="Q56" s="6">
        <v>1</v>
      </c>
      <c r="R56" s="6">
        <v>2</v>
      </c>
    </row>
    <row r="57" spans="1:18" x14ac:dyDescent="0.3">
      <c r="A57" s="5" t="s">
        <v>1076</v>
      </c>
      <c r="B57">
        <v>2</v>
      </c>
      <c r="C57" s="6">
        <v>2</v>
      </c>
      <c r="D57" s="8">
        <v>1</v>
      </c>
      <c r="E57">
        <v>2</v>
      </c>
      <c r="F57">
        <v>10</v>
      </c>
      <c r="G57">
        <v>1</v>
      </c>
      <c r="H57" s="6">
        <v>2</v>
      </c>
      <c r="I57" s="6">
        <v>2</v>
      </c>
      <c r="J57" s="6">
        <v>2</v>
      </c>
      <c r="K57" s="6">
        <v>2</v>
      </c>
      <c r="L57" s="6">
        <v>2</v>
      </c>
      <c r="M57" s="6">
        <v>1</v>
      </c>
      <c r="N57" s="6">
        <v>2</v>
      </c>
      <c r="O57" s="6">
        <v>1</v>
      </c>
      <c r="P57" s="6">
        <v>1</v>
      </c>
      <c r="Q57" s="6">
        <v>1</v>
      </c>
      <c r="R57" s="6">
        <v>2</v>
      </c>
    </row>
    <row r="58" spans="1:18" x14ac:dyDescent="0.3">
      <c r="A58" s="5" t="s">
        <v>1077</v>
      </c>
      <c r="B58">
        <v>1</v>
      </c>
      <c r="C58" s="6">
        <v>2</v>
      </c>
      <c r="D58" s="8">
        <v>2</v>
      </c>
      <c r="E58">
        <v>2</v>
      </c>
      <c r="F58" s="6">
        <v>9</v>
      </c>
      <c r="G58">
        <v>1</v>
      </c>
      <c r="H58" s="6">
        <v>1</v>
      </c>
      <c r="I58" s="6">
        <v>2</v>
      </c>
      <c r="J58" s="6">
        <v>2</v>
      </c>
      <c r="K58" s="6">
        <v>2</v>
      </c>
      <c r="L58" s="6">
        <v>2</v>
      </c>
      <c r="M58" s="6">
        <v>2</v>
      </c>
      <c r="N58" s="6">
        <v>2</v>
      </c>
      <c r="O58" s="6">
        <v>2</v>
      </c>
      <c r="P58" s="6">
        <v>2</v>
      </c>
      <c r="Q58" s="6">
        <v>1</v>
      </c>
      <c r="R58" s="6">
        <v>1</v>
      </c>
    </row>
    <row r="59" spans="1:18" x14ac:dyDescent="0.3">
      <c r="A59" s="5" t="s">
        <v>1077</v>
      </c>
      <c r="B59">
        <v>2</v>
      </c>
      <c r="C59" s="6">
        <v>2</v>
      </c>
      <c r="D59" s="8">
        <v>1</v>
      </c>
      <c r="E59">
        <v>2</v>
      </c>
      <c r="F59">
        <v>10</v>
      </c>
      <c r="G59">
        <v>1</v>
      </c>
      <c r="H59" s="6">
        <v>1</v>
      </c>
      <c r="I59" s="6">
        <v>2</v>
      </c>
      <c r="J59" s="6">
        <v>2</v>
      </c>
      <c r="K59" s="6">
        <v>2</v>
      </c>
      <c r="L59" s="6">
        <v>2</v>
      </c>
      <c r="M59" s="6">
        <v>2</v>
      </c>
      <c r="N59" s="6">
        <v>2</v>
      </c>
      <c r="O59" s="6">
        <v>2</v>
      </c>
      <c r="P59" s="6">
        <v>2</v>
      </c>
      <c r="Q59" s="6">
        <v>1</v>
      </c>
      <c r="R59" s="6">
        <v>1</v>
      </c>
    </row>
    <row r="60" spans="1:18" x14ac:dyDescent="0.3">
      <c r="A60" s="5" t="s">
        <v>1078</v>
      </c>
      <c r="B60">
        <v>1</v>
      </c>
      <c r="C60" s="6">
        <v>1</v>
      </c>
      <c r="D60" s="8">
        <v>1</v>
      </c>
      <c r="E60">
        <v>1</v>
      </c>
      <c r="F60" s="6">
        <v>10</v>
      </c>
      <c r="G60">
        <v>1</v>
      </c>
      <c r="H60" s="6">
        <v>2</v>
      </c>
      <c r="I60" s="6">
        <v>1</v>
      </c>
      <c r="J60" s="6">
        <v>2</v>
      </c>
      <c r="K60" s="6">
        <v>1</v>
      </c>
      <c r="L60" s="6">
        <v>2</v>
      </c>
      <c r="M60" s="6">
        <v>2</v>
      </c>
      <c r="N60" s="6">
        <v>2</v>
      </c>
      <c r="O60" s="6">
        <v>1</v>
      </c>
      <c r="P60" s="6">
        <v>2</v>
      </c>
      <c r="Q60" s="6">
        <v>1</v>
      </c>
      <c r="R60" s="6">
        <v>2</v>
      </c>
    </row>
    <row r="61" spans="1:18" x14ac:dyDescent="0.3">
      <c r="A61" s="5" t="s">
        <v>1078</v>
      </c>
      <c r="B61">
        <v>2</v>
      </c>
      <c r="C61" s="6">
        <v>1</v>
      </c>
      <c r="D61" s="8">
        <v>1</v>
      </c>
      <c r="E61">
        <v>1</v>
      </c>
      <c r="F61">
        <v>11</v>
      </c>
      <c r="G61">
        <v>1</v>
      </c>
      <c r="H61" s="6">
        <v>2</v>
      </c>
      <c r="I61" s="6">
        <v>1</v>
      </c>
      <c r="J61" s="6">
        <v>2</v>
      </c>
      <c r="K61" s="6">
        <v>1</v>
      </c>
      <c r="L61" s="6">
        <v>2</v>
      </c>
      <c r="M61" s="6">
        <v>2</v>
      </c>
      <c r="N61" s="6">
        <v>2</v>
      </c>
      <c r="O61" s="6">
        <v>1</v>
      </c>
      <c r="P61" s="6">
        <v>2</v>
      </c>
      <c r="Q61" s="6">
        <v>1</v>
      </c>
      <c r="R61" s="6">
        <v>2</v>
      </c>
    </row>
    <row r="62" spans="1:18" x14ac:dyDescent="0.3">
      <c r="A62" s="5" t="s">
        <v>1079</v>
      </c>
      <c r="B62">
        <v>1</v>
      </c>
      <c r="C62" s="6">
        <v>1</v>
      </c>
      <c r="D62" s="8">
        <v>1</v>
      </c>
      <c r="E62">
        <v>1</v>
      </c>
      <c r="F62" s="6">
        <v>10</v>
      </c>
      <c r="G62">
        <v>1</v>
      </c>
      <c r="H62" s="6">
        <v>1</v>
      </c>
      <c r="I62" s="6">
        <v>2</v>
      </c>
      <c r="J62" s="6">
        <v>2</v>
      </c>
      <c r="K62" s="6">
        <v>1</v>
      </c>
      <c r="L62" s="6">
        <v>2</v>
      </c>
      <c r="M62" s="6">
        <v>2</v>
      </c>
      <c r="N62" s="6">
        <v>2</v>
      </c>
      <c r="O62" s="6">
        <v>1</v>
      </c>
      <c r="P62" s="6">
        <v>2</v>
      </c>
      <c r="Q62" s="6">
        <v>1</v>
      </c>
      <c r="R62" s="6">
        <v>2</v>
      </c>
    </row>
    <row r="63" spans="1:18" x14ac:dyDescent="0.3">
      <c r="A63" s="5" t="s">
        <v>1079</v>
      </c>
      <c r="B63">
        <v>2</v>
      </c>
      <c r="C63" s="6">
        <v>2</v>
      </c>
      <c r="D63" s="8">
        <v>1</v>
      </c>
      <c r="E63">
        <v>2</v>
      </c>
      <c r="F63">
        <v>11</v>
      </c>
      <c r="G63">
        <v>1</v>
      </c>
      <c r="H63" s="6">
        <v>1</v>
      </c>
      <c r="I63" s="6">
        <v>2</v>
      </c>
      <c r="J63" s="6">
        <v>2</v>
      </c>
      <c r="K63" s="6">
        <v>1</v>
      </c>
      <c r="L63" s="6">
        <v>2</v>
      </c>
      <c r="M63" s="6">
        <v>2</v>
      </c>
      <c r="N63" s="6">
        <v>2</v>
      </c>
      <c r="O63" s="6">
        <v>1</v>
      </c>
      <c r="P63" s="6">
        <v>2</v>
      </c>
      <c r="Q63" s="6">
        <v>1</v>
      </c>
      <c r="R63" s="6">
        <v>2</v>
      </c>
    </row>
    <row r="64" spans="1:18" x14ac:dyDescent="0.3">
      <c r="A64" s="5" t="s">
        <v>1080</v>
      </c>
      <c r="B64">
        <v>1</v>
      </c>
      <c r="C64" s="6">
        <v>2</v>
      </c>
      <c r="D64" s="8">
        <v>1</v>
      </c>
      <c r="E64">
        <v>2</v>
      </c>
      <c r="F64" s="6">
        <v>12</v>
      </c>
      <c r="G64">
        <v>2</v>
      </c>
      <c r="H64" s="6">
        <v>1</v>
      </c>
      <c r="I64" s="6">
        <v>2</v>
      </c>
      <c r="J64" s="6">
        <v>2</v>
      </c>
      <c r="K64" s="6">
        <v>2</v>
      </c>
      <c r="L64" s="6">
        <v>2</v>
      </c>
      <c r="M64" s="6">
        <v>2</v>
      </c>
      <c r="N64" s="6">
        <v>1</v>
      </c>
      <c r="O64" s="6">
        <v>1</v>
      </c>
      <c r="P64" s="6">
        <v>1</v>
      </c>
      <c r="Q64" s="6">
        <v>1</v>
      </c>
      <c r="R64" s="6">
        <v>1</v>
      </c>
    </row>
    <row r="65" spans="1:18" x14ac:dyDescent="0.3">
      <c r="A65" s="5" t="s">
        <v>1080</v>
      </c>
      <c r="B65">
        <v>2</v>
      </c>
      <c r="C65" s="6">
        <v>1</v>
      </c>
      <c r="D65" s="8">
        <v>1</v>
      </c>
      <c r="E65">
        <v>1</v>
      </c>
      <c r="F65">
        <v>13</v>
      </c>
      <c r="G65">
        <v>2</v>
      </c>
      <c r="H65" s="6">
        <v>1</v>
      </c>
      <c r="I65" s="6">
        <v>2</v>
      </c>
      <c r="J65" s="6">
        <v>2</v>
      </c>
      <c r="K65" s="6">
        <v>2</v>
      </c>
      <c r="L65" s="6">
        <v>2</v>
      </c>
      <c r="M65" s="6">
        <v>2</v>
      </c>
      <c r="N65" s="6">
        <v>1</v>
      </c>
      <c r="O65" s="6">
        <v>1</v>
      </c>
      <c r="P65" s="6">
        <v>1</v>
      </c>
      <c r="Q65" s="6">
        <v>1</v>
      </c>
      <c r="R65" s="6">
        <v>1</v>
      </c>
    </row>
    <row r="66" spans="1:18" x14ac:dyDescent="0.3">
      <c r="A66" s="5" t="s">
        <v>1081</v>
      </c>
      <c r="B66">
        <v>1</v>
      </c>
      <c r="C66" s="6">
        <v>1</v>
      </c>
      <c r="D66" s="8">
        <v>1</v>
      </c>
      <c r="E66">
        <v>1</v>
      </c>
      <c r="F66" s="6">
        <v>10</v>
      </c>
      <c r="G66">
        <v>1</v>
      </c>
      <c r="H66" s="6">
        <v>2</v>
      </c>
      <c r="I66" s="6">
        <v>1</v>
      </c>
      <c r="J66" s="6">
        <v>1</v>
      </c>
      <c r="K66" s="6">
        <v>2</v>
      </c>
      <c r="L66" s="6">
        <v>2</v>
      </c>
      <c r="M66" s="6">
        <v>2</v>
      </c>
      <c r="N66" s="6">
        <v>2</v>
      </c>
      <c r="O66" s="6">
        <v>1</v>
      </c>
      <c r="P66" s="6">
        <v>1</v>
      </c>
      <c r="Q66" s="6">
        <v>1</v>
      </c>
      <c r="R66" s="6">
        <v>1</v>
      </c>
    </row>
    <row r="67" spans="1:18" x14ac:dyDescent="0.3">
      <c r="A67" s="5" t="s">
        <v>1081</v>
      </c>
      <c r="B67">
        <v>2</v>
      </c>
      <c r="C67" s="6">
        <v>2</v>
      </c>
      <c r="D67" s="8">
        <v>1</v>
      </c>
      <c r="E67">
        <v>2</v>
      </c>
      <c r="F67">
        <v>11</v>
      </c>
      <c r="G67">
        <v>1</v>
      </c>
      <c r="H67" s="6">
        <v>2</v>
      </c>
      <c r="I67" s="6">
        <v>1</v>
      </c>
      <c r="J67" s="6">
        <v>1</v>
      </c>
      <c r="K67" s="6">
        <v>2</v>
      </c>
      <c r="L67" s="6">
        <v>2</v>
      </c>
      <c r="M67" s="6">
        <v>2</v>
      </c>
      <c r="N67" s="6">
        <v>2</v>
      </c>
      <c r="O67" s="6">
        <v>1</v>
      </c>
      <c r="P67" s="6">
        <v>1</v>
      </c>
      <c r="Q67" s="6">
        <v>1</v>
      </c>
      <c r="R67" s="6">
        <v>1</v>
      </c>
    </row>
    <row r="68" spans="1:18" x14ac:dyDescent="0.3">
      <c r="A68" s="5" t="s">
        <v>1082</v>
      </c>
      <c r="B68">
        <v>1</v>
      </c>
      <c r="C68" s="6">
        <v>1</v>
      </c>
      <c r="D68" s="8">
        <v>1</v>
      </c>
      <c r="E68">
        <v>1</v>
      </c>
      <c r="F68" s="6">
        <v>11</v>
      </c>
      <c r="G68">
        <v>1</v>
      </c>
      <c r="H68" s="6">
        <v>2</v>
      </c>
      <c r="I68" s="6">
        <v>1</v>
      </c>
      <c r="J68" s="6">
        <v>2</v>
      </c>
      <c r="K68" s="6">
        <v>2</v>
      </c>
      <c r="L68" s="6">
        <v>2</v>
      </c>
      <c r="M68" s="6">
        <v>2</v>
      </c>
      <c r="N68" s="6">
        <v>2</v>
      </c>
      <c r="O68" s="6">
        <v>1</v>
      </c>
      <c r="P68" s="6">
        <v>1</v>
      </c>
      <c r="Q68" s="6">
        <v>1</v>
      </c>
      <c r="R68" s="6">
        <v>1</v>
      </c>
    </row>
    <row r="69" spans="1:18" x14ac:dyDescent="0.3">
      <c r="A69" s="5" t="s">
        <v>1082</v>
      </c>
      <c r="B69">
        <v>2</v>
      </c>
      <c r="C69" s="6">
        <v>2</v>
      </c>
      <c r="D69" s="8">
        <v>1</v>
      </c>
      <c r="E69">
        <v>2</v>
      </c>
      <c r="F69">
        <v>12</v>
      </c>
      <c r="G69">
        <v>1</v>
      </c>
      <c r="H69" s="6">
        <v>2</v>
      </c>
      <c r="I69" s="6">
        <v>1</v>
      </c>
      <c r="J69" s="6">
        <v>2</v>
      </c>
      <c r="K69" s="6">
        <v>2</v>
      </c>
      <c r="L69" s="6">
        <v>2</v>
      </c>
      <c r="M69" s="6">
        <v>2</v>
      </c>
      <c r="N69" s="6">
        <v>2</v>
      </c>
      <c r="O69" s="6">
        <v>1</v>
      </c>
      <c r="P69" s="6">
        <v>1</v>
      </c>
      <c r="Q69" s="6">
        <v>1</v>
      </c>
      <c r="R69" s="6">
        <v>1</v>
      </c>
    </row>
    <row r="70" spans="1:18" x14ac:dyDescent="0.3">
      <c r="A70" s="5" t="s">
        <v>1083</v>
      </c>
      <c r="B70">
        <v>1</v>
      </c>
      <c r="C70" s="6">
        <v>1</v>
      </c>
      <c r="D70" s="8">
        <v>1</v>
      </c>
      <c r="E70">
        <v>1</v>
      </c>
      <c r="F70" s="6">
        <v>11</v>
      </c>
      <c r="G70">
        <v>1</v>
      </c>
      <c r="H70" s="6">
        <v>1</v>
      </c>
      <c r="I70" s="6">
        <v>2</v>
      </c>
      <c r="J70" s="6">
        <v>2</v>
      </c>
      <c r="K70" s="6">
        <v>2</v>
      </c>
      <c r="L70" s="6">
        <v>2</v>
      </c>
      <c r="M70" s="6">
        <v>2</v>
      </c>
      <c r="N70" s="6">
        <v>2</v>
      </c>
      <c r="O70" s="6">
        <v>1</v>
      </c>
      <c r="P70" s="6">
        <v>2</v>
      </c>
      <c r="Q70" s="6">
        <v>1</v>
      </c>
      <c r="R70" s="6">
        <v>2</v>
      </c>
    </row>
    <row r="71" spans="1:18" x14ac:dyDescent="0.3">
      <c r="A71" s="5" t="s">
        <v>1083</v>
      </c>
      <c r="B71">
        <v>2</v>
      </c>
      <c r="C71" s="6">
        <v>1</v>
      </c>
      <c r="D71" s="8">
        <v>1</v>
      </c>
      <c r="E71">
        <v>1</v>
      </c>
      <c r="F71">
        <v>12</v>
      </c>
      <c r="G71">
        <v>1</v>
      </c>
      <c r="H71" s="6">
        <v>1</v>
      </c>
      <c r="I71" s="6">
        <v>2</v>
      </c>
      <c r="J71" s="6">
        <v>2</v>
      </c>
      <c r="K71" s="6">
        <v>2</v>
      </c>
      <c r="L71" s="6">
        <v>2</v>
      </c>
      <c r="M71" s="6">
        <v>2</v>
      </c>
      <c r="N71" s="6">
        <v>2</v>
      </c>
      <c r="O71" s="6">
        <v>1</v>
      </c>
      <c r="P71" s="6">
        <v>2</v>
      </c>
      <c r="Q71" s="6">
        <v>1</v>
      </c>
      <c r="R71" s="6">
        <v>2</v>
      </c>
    </row>
    <row r="72" spans="1:18" x14ac:dyDescent="0.3">
      <c r="A72" s="5" t="s">
        <v>1084</v>
      </c>
      <c r="B72">
        <v>1</v>
      </c>
      <c r="C72" s="6">
        <v>1</v>
      </c>
      <c r="D72" s="8">
        <v>1</v>
      </c>
      <c r="E72">
        <v>1</v>
      </c>
      <c r="F72" s="6">
        <v>12</v>
      </c>
      <c r="G72">
        <v>2</v>
      </c>
      <c r="H72" s="6">
        <v>1</v>
      </c>
      <c r="I72" s="6">
        <v>1</v>
      </c>
      <c r="J72" s="6">
        <v>2</v>
      </c>
      <c r="K72" s="6">
        <v>1</v>
      </c>
      <c r="L72" s="6">
        <v>2</v>
      </c>
      <c r="M72" s="6">
        <v>1</v>
      </c>
      <c r="N72" s="6">
        <v>1</v>
      </c>
      <c r="O72" s="6">
        <v>1</v>
      </c>
      <c r="P72" s="6">
        <v>2</v>
      </c>
      <c r="Q72" s="6">
        <v>1</v>
      </c>
      <c r="R72" s="6">
        <v>1</v>
      </c>
    </row>
    <row r="73" spans="1:18" x14ac:dyDescent="0.3">
      <c r="A73" s="5" t="s">
        <v>1084</v>
      </c>
      <c r="B73">
        <v>2</v>
      </c>
      <c r="C73" s="6">
        <v>1</v>
      </c>
      <c r="D73" s="8">
        <v>1</v>
      </c>
      <c r="E73">
        <v>1</v>
      </c>
      <c r="F73">
        <v>13</v>
      </c>
      <c r="G73">
        <v>2</v>
      </c>
      <c r="H73" s="6">
        <v>1</v>
      </c>
      <c r="I73" s="6">
        <v>1</v>
      </c>
      <c r="J73" s="6">
        <v>2</v>
      </c>
      <c r="K73" s="6">
        <v>1</v>
      </c>
      <c r="L73" s="6">
        <v>2</v>
      </c>
      <c r="M73" s="6">
        <v>1</v>
      </c>
      <c r="N73" s="6">
        <v>1</v>
      </c>
      <c r="O73" s="6">
        <v>1</v>
      </c>
      <c r="P73" s="6">
        <v>2</v>
      </c>
      <c r="Q73" s="6">
        <v>1</v>
      </c>
      <c r="R73" s="6">
        <v>1</v>
      </c>
    </row>
    <row r="74" spans="1:18" x14ac:dyDescent="0.3">
      <c r="A74" s="5" t="s">
        <v>1085</v>
      </c>
      <c r="B74">
        <v>1</v>
      </c>
      <c r="C74" s="6">
        <v>1</v>
      </c>
      <c r="D74" s="8">
        <v>1</v>
      </c>
      <c r="E74">
        <v>1</v>
      </c>
      <c r="F74" s="6">
        <v>9</v>
      </c>
      <c r="G74">
        <v>1</v>
      </c>
      <c r="H74" s="6">
        <v>2</v>
      </c>
      <c r="I74" s="6">
        <v>1</v>
      </c>
      <c r="J74" s="6">
        <v>2</v>
      </c>
      <c r="K74" s="6">
        <v>1</v>
      </c>
      <c r="L74" s="6">
        <v>2</v>
      </c>
      <c r="M74" s="6">
        <v>1</v>
      </c>
      <c r="N74" s="6">
        <v>2</v>
      </c>
      <c r="O74" s="6">
        <v>1</v>
      </c>
      <c r="P74" s="6">
        <v>2</v>
      </c>
      <c r="Q74" s="6">
        <v>1</v>
      </c>
      <c r="R74" s="6">
        <v>1</v>
      </c>
    </row>
    <row r="75" spans="1:18" x14ac:dyDescent="0.3">
      <c r="A75" s="5" t="s">
        <v>1085</v>
      </c>
      <c r="B75">
        <v>2</v>
      </c>
      <c r="C75" s="6">
        <v>1</v>
      </c>
      <c r="D75" s="8">
        <v>1</v>
      </c>
      <c r="E75">
        <v>1</v>
      </c>
      <c r="F75">
        <v>10</v>
      </c>
      <c r="G75">
        <v>1</v>
      </c>
      <c r="H75" s="6">
        <v>2</v>
      </c>
      <c r="I75" s="6">
        <v>1</v>
      </c>
      <c r="J75" s="6">
        <v>2</v>
      </c>
      <c r="K75" s="6">
        <v>1</v>
      </c>
      <c r="L75" s="6">
        <v>2</v>
      </c>
      <c r="M75" s="6">
        <v>1</v>
      </c>
      <c r="N75" s="6">
        <v>2</v>
      </c>
      <c r="O75" s="6">
        <v>1</v>
      </c>
      <c r="P75" s="6">
        <v>2</v>
      </c>
      <c r="Q75" s="6">
        <v>1</v>
      </c>
      <c r="R75" s="6">
        <v>1</v>
      </c>
    </row>
    <row r="76" spans="1:18" x14ac:dyDescent="0.3">
      <c r="A76" s="5" t="s">
        <v>1086</v>
      </c>
      <c r="B76">
        <v>1</v>
      </c>
      <c r="C76" s="6">
        <v>2</v>
      </c>
      <c r="D76" s="8">
        <v>2</v>
      </c>
      <c r="E76">
        <v>2</v>
      </c>
      <c r="F76" s="6">
        <v>9</v>
      </c>
      <c r="G76">
        <v>1</v>
      </c>
      <c r="H76" s="6">
        <v>2</v>
      </c>
      <c r="I76" s="6">
        <v>1</v>
      </c>
      <c r="J76" s="6">
        <v>2</v>
      </c>
      <c r="K76" s="6">
        <v>1</v>
      </c>
      <c r="L76" s="6">
        <v>2</v>
      </c>
      <c r="M76" s="6">
        <v>1</v>
      </c>
      <c r="N76" s="6">
        <v>2</v>
      </c>
      <c r="O76" s="6">
        <v>1</v>
      </c>
      <c r="P76" s="6">
        <v>1</v>
      </c>
      <c r="Q76" s="6">
        <v>1</v>
      </c>
      <c r="R76" s="6">
        <v>1</v>
      </c>
    </row>
    <row r="77" spans="1:18" x14ac:dyDescent="0.3">
      <c r="A77" s="5" t="s">
        <v>1086</v>
      </c>
      <c r="B77">
        <v>2</v>
      </c>
      <c r="C77" s="6">
        <v>1</v>
      </c>
      <c r="D77" s="8">
        <v>1</v>
      </c>
      <c r="E77">
        <v>1</v>
      </c>
      <c r="F77">
        <v>10</v>
      </c>
      <c r="G77">
        <v>1</v>
      </c>
      <c r="H77" s="6">
        <v>2</v>
      </c>
      <c r="I77" s="6">
        <v>1</v>
      </c>
      <c r="J77" s="6">
        <v>2</v>
      </c>
      <c r="K77" s="6">
        <v>1</v>
      </c>
      <c r="L77" s="6">
        <v>2</v>
      </c>
      <c r="M77" s="6">
        <v>1</v>
      </c>
      <c r="N77" s="6">
        <v>2</v>
      </c>
      <c r="O77" s="6">
        <v>1</v>
      </c>
      <c r="P77" s="6">
        <v>1</v>
      </c>
      <c r="Q77" s="6">
        <v>1</v>
      </c>
      <c r="R77" s="6">
        <v>1</v>
      </c>
    </row>
    <row r="78" spans="1:18" x14ac:dyDescent="0.3">
      <c r="A78" s="5" t="s">
        <v>1087</v>
      </c>
      <c r="B78">
        <v>1</v>
      </c>
      <c r="C78" s="6">
        <v>1</v>
      </c>
      <c r="D78" s="8">
        <v>1</v>
      </c>
      <c r="E78">
        <v>1</v>
      </c>
      <c r="F78" s="6">
        <v>12</v>
      </c>
      <c r="G78">
        <v>2</v>
      </c>
      <c r="H78" s="6">
        <v>1</v>
      </c>
      <c r="I78" s="6">
        <v>2</v>
      </c>
      <c r="J78" s="6">
        <v>2</v>
      </c>
      <c r="K78" s="6">
        <v>1</v>
      </c>
      <c r="L78" s="6">
        <v>2</v>
      </c>
      <c r="M78" s="6">
        <v>1</v>
      </c>
      <c r="N78" s="6">
        <v>2</v>
      </c>
      <c r="O78" s="6">
        <v>1</v>
      </c>
      <c r="P78" s="6">
        <v>2</v>
      </c>
      <c r="Q78" s="6">
        <v>1</v>
      </c>
      <c r="R78" s="6">
        <v>1</v>
      </c>
    </row>
    <row r="79" spans="1:18" x14ac:dyDescent="0.3">
      <c r="A79" s="5" t="s">
        <v>1087</v>
      </c>
      <c r="B79">
        <v>2</v>
      </c>
      <c r="C79" s="6">
        <v>2</v>
      </c>
      <c r="D79" s="8">
        <v>2</v>
      </c>
      <c r="E79">
        <v>2</v>
      </c>
      <c r="F79">
        <v>13</v>
      </c>
      <c r="G79">
        <v>2</v>
      </c>
      <c r="H79" s="6">
        <v>1</v>
      </c>
      <c r="I79" s="6">
        <v>2</v>
      </c>
      <c r="J79" s="6">
        <v>2</v>
      </c>
      <c r="K79" s="6">
        <v>1</v>
      </c>
      <c r="L79" s="6">
        <v>2</v>
      </c>
      <c r="M79" s="6">
        <v>1</v>
      </c>
      <c r="N79" s="6">
        <v>2</v>
      </c>
      <c r="O79" s="6">
        <v>1</v>
      </c>
      <c r="P79" s="6">
        <v>2</v>
      </c>
      <c r="Q79" s="6">
        <v>1</v>
      </c>
      <c r="R79" s="6">
        <v>1</v>
      </c>
    </row>
    <row r="80" spans="1:18" x14ac:dyDescent="0.3">
      <c r="A80" s="5" t="s">
        <v>1088</v>
      </c>
      <c r="B80">
        <v>1</v>
      </c>
      <c r="C80" s="6">
        <v>2</v>
      </c>
      <c r="D80" s="8">
        <v>1</v>
      </c>
      <c r="E80">
        <v>2</v>
      </c>
      <c r="F80" s="6">
        <v>13</v>
      </c>
      <c r="G80">
        <v>2</v>
      </c>
      <c r="H80" s="6">
        <v>1</v>
      </c>
      <c r="I80" s="6">
        <v>2</v>
      </c>
      <c r="J80" s="6">
        <v>2</v>
      </c>
      <c r="K80" s="6">
        <v>2</v>
      </c>
      <c r="L80" s="6">
        <v>2</v>
      </c>
      <c r="M80" s="6">
        <v>1</v>
      </c>
      <c r="N80" s="6">
        <v>2</v>
      </c>
      <c r="O80" s="6">
        <v>1</v>
      </c>
      <c r="P80" s="6">
        <v>1</v>
      </c>
      <c r="Q80" s="6">
        <v>1</v>
      </c>
      <c r="R80" s="6">
        <v>1</v>
      </c>
    </row>
    <row r="81" spans="1:18" x14ac:dyDescent="0.3">
      <c r="A81" s="5" t="s">
        <v>1088</v>
      </c>
      <c r="B81">
        <v>2</v>
      </c>
      <c r="C81" s="6">
        <v>1</v>
      </c>
      <c r="D81" s="8">
        <v>1</v>
      </c>
      <c r="E81">
        <v>1</v>
      </c>
      <c r="F81">
        <v>14</v>
      </c>
      <c r="G81">
        <v>2</v>
      </c>
      <c r="H81" s="6">
        <v>1</v>
      </c>
      <c r="I81" s="6">
        <v>2</v>
      </c>
      <c r="J81" s="6">
        <v>2</v>
      </c>
      <c r="K81" s="6">
        <v>2</v>
      </c>
      <c r="L81" s="6">
        <v>2</v>
      </c>
      <c r="M81" s="6">
        <v>1</v>
      </c>
      <c r="N81" s="6">
        <v>2</v>
      </c>
      <c r="O81" s="6">
        <v>1</v>
      </c>
      <c r="P81" s="6">
        <v>1</v>
      </c>
      <c r="Q81" s="6">
        <v>1</v>
      </c>
      <c r="R81" s="6">
        <v>1</v>
      </c>
    </row>
    <row r="82" spans="1:18" x14ac:dyDescent="0.3">
      <c r="A82" s="5" t="s">
        <v>1089</v>
      </c>
      <c r="B82">
        <v>1</v>
      </c>
      <c r="C82" s="6">
        <v>1</v>
      </c>
      <c r="D82" s="8">
        <v>1</v>
      </c>
      <c r="E82">
        <v>1</v>
      </c>
      <c r="F82" s="6">
        <v>10</v>
      </c>
      <c r="G82">
        <v>1</v>
      </c>
      <c r="H82" s="6">
        <v>1</v>
      </c>
      <c r="I82" s="6">
        <v>2</v>
      </c>
      <c r="J82" s="6">
        <v>2</v>
      </c>
      <c r="K82" s="6">
        <v>2</v>
      </c>
      <c r="L82" s="6">
        <v>2</v>
      </c>
      <c r="M82" s="6">
        <v>1</v>
      </c>
      <c r="N82" s="6">
        <v>1</v>
      </c>
      <c r="O82" s="6">
        <v>2</v>
      </c>
      <c r="P82" s="6">
        <v>2</v>
      </c>
      <c r="Q82" s="6">
        <v>1</v>
      </c>
      <c r="R82" s="6">
        <v>1</v>
      </c>
    </row>
    <row r="83" spans="1:18" x14ac:dyDescent="0.3">
      <c r="A83" s="5" t="s">
        <v>1089</v>
      </c>
      <c r="B83">
        <v>2</v>
      </c>
      <c r="C83" s="6">
        <v>1</v>
      </c>
      <c r="D83" s="8">
        <v>1</v>
      </c>
      <c r="E83">
        <v>1</v>
      </c>
      <c r="F83">
        <v>11</v>
      </c>
      <c r="G83">
        <v>1</v>
      </c>
      <c r="H83" s="6">
        <v>1</v>
      </c>
      <c r="I83" s="6">
        <v>2</v>
      </c>
      <c r="J83" s="6">
        <v>2</v>
      </c>
      <c r="K83" s="6">
        <v>2</v>
      </c>
      <c r="L83" s="6">
        <v>2</v>
      </c>
      <c r="M83" s="6">
        <v>1</v>
      </c>
      <c r="N83" s="6">
        <v>1</v>
      </c>
      <c r="O83" s="6">
        <v>2</v>
      </c>
      <c r="P83" s="6">
        <v>2</v>
      </c>
      <c r="Q83" s="6">
        <v>1</v>
      </c>
      <c r="R83" s="6">
        <v>1</v>
      </c>
    </row>
    <row r="84" spans="1:18" x14ac:dyDescent="0.3">
      <c r="A84" s="5" t="s">
        <v>1090</v>
      </c>
      <c r="B84">
        <v>1</v>
      </c>
      <c r="C84" s="6">
        <v>1</v>
      </c>
      <c r="D84" s="8">
        <v>1</v>
      </c>
      <c r="E84">
        <v>1</v>
      </c>
      <c r="F84" s="6">
        <v>9</v>
      </c>
      <c r="G84">
        <v>1</v>
      </c>
      <c r="H84" s="6">
        <v>1</v>
      </c>
      <c r="I84" s="6">
        <v>1</v>
      </c>
      <c r="J84" s="6">
        <v>2</v>
      </c>
      <c r="K84" s="6">
        <v>1</v>
      </c>
      <c r="L84" s="6">
        <v>1</v>
      </c>
      <c r="M84" s="6">
        <v>1</v>
      </c>
      <c r="N84" s="6">
        <v>1</v>
      </c>
      <c r="O84" s="6">
        <v>1</v>
      </c>
      <c r="P84" s="6">
        <v>1</v>
      </c>
      <c r="Q84" s="6">
        <v>1</v>
      </c>
      <c r="R84" s="6">
        <v>2</v>
      </c>
    </row>
    <row r="85" spans="1:18" x14ac:dyDescent="0.3">
      <c r="A85" s="5" t="s">
        <v>1090</v>
      </c>
      <c r="B85">
        <v>2</v>
      </c>
      <c r="C85" s="6">
        <v>1</v>
      </c>
      <c r="D85" s="8">
        <v>1</v>
      </c>
      <c r="E85">
        <v>1</v>
      </c>
      <c r="F85">
        <v>10</v>
      </c>
      <c r="G85">
        <v>1</v>
      </c>
      <c r="H85" s="6">
        <v>1</v>
      </c>
      <c r="I85" s="6">
        <v>1</v>
      </c>
      <c r="J85" s="6">
        <v>2</v>
      </c>
      <c r="K85" s="6">
        <v>1</v>
      </c>
      <c r="L85" s="6">
        <v>1</v>
      </c>
      <c r="M85" s="6">
        <v>1</v>
      </c>
      <c r="N85" s="6">
        <v>1</v>
      </c>
      <c r="O85" s="6">
        <v>1</v>
      </c>
      <c r="P85" s="6">
        <v>1</v>
      </c>
      <c r="Q85" s="6">
        <v>1</v>
      </c>
      <c r="R85" s="6">
        <v>2</v>
      </c>
    </row>
    <row r="86" spans="1:18" x14ac:dyDescent="0.3">
      <c r="A86" s="5" t="s">
        <v>1091</v>
      </c>
      <c r="B86">
        <v>1</v>
      </c>
      <c r="C86" s="6">
        <v>1</v>
      </c>
      <c r="D86" s="8">
        <v>1</v>
      </c>
      <c r="E86">
        <v>1</v>
      </c>
      <c r="F86" s="6">
        <v>9</v>
      </c>
      <c r="G86">
        <v>1</v>
      </c>
      <c r="H86" s="6">
        <v>2</v>
      </c>
      <c r="I86" s="6">
        <v>2</v>
      </c>
      <c r="J86" s="6">
        <v>2</v>
      </c>
      <c r="K86" s="6">
        <v>2</v>
      </c>
      <c r="L86" s="6">
        <v>2</v>
      </c>
      <c r="M86" s="6">
        <v>2</v>
      </c>
      <c r="N86" s="6">
        <v>2</v>
      </c>
      <c r="O86" s="6">
        <v>1</v>
      </c>
      <c r="P86" s="6">
        <v>1</v>
      </c>
      <c r="Q86" s="6">
        <v>1</v>
      </c>
      <c r="R86" s="6">
        <v>1</v>
      </c>
    </row>
    <row r="87" spans="1:18" x14ac:dyDescent="0.3">
      <c r="A87" s="5" t="s">
        <v>1091</v>
      </c>
      <c r="B87">
        <v>2</v>
      </c>
      <c r="C87" s="6">
        <v>1</v>
      </c>
      <c r="D87" s="8">
        <v>1</v>
      </c>
      <c r="E87">
        <v>1</v>
      </c>
      <c r="F87">
        <v>10</v>
      </c>
      <c r="G87">
        <v>1</v>
      </c>
      <c r="H87" s="6">
        <v>2</v>
      </c>
      <c r="I87" s="6">
        <v>2</v>
      </c>
      <c r="J87" s="6">
        <v>2</v>
      </c>
      <c r="K87" s="6">
        <v>2</v>
      </c>
      <c r="L87" s="6">
        <v>2</v>
      </c>
      <c r="M87" s="6">
        <v>2</v>
      </c>
      <c r="N87" s="6">
        <v>2</v>
      </c>
      <c r="O87" s="6">
        <v>1</v>
      </c>
      <c r="P87" s="6">
        <v>1</v>
      </c>
      <c r="Q87" s="6">
        <v>1</v>
      </c>
      <c r="R87" s="6">
        <v>1</v>
      </c>
    </row>
    <row r="88" spans="1:18" x14ac:dyDescent="0.3">
      <c r="A88" s="5" t="s">
        <v>1092</v>
      </c>
      <c r="B88">
        <v>1</v>
      </c>
      <c r="C88" s="6">
        <v>2</v>
      </c>
      <c r="D88" s="8">
        <v>1</v>
      </c>
      <c r="E88">
        <v>2</v>
      </c>
      <c r="F88" s="6">
        <v>9</v>
      </c>
      <c r="G88">
        <v>1</v>
      </c>
      <c r="H88" s="6">
        <v>2</v>
      </c>
      <c r="I88" s="6">
        <v>1</v>
      </c>
      <c r="J88" s="6">
        <v>2</v>
      </c>
      <c r="K88" s="6">
        <v>1</v>
      </c>
      <c r="L88" s="6">
        <v>2</v>
      </c>
      <c r="M88" s="6">
        <v>2</v>
      </c>
      <c r="N88" s="6">
        <v>1</v>
      </c>
      <c r="O88" s="6">
        <v>1</v>
      </c>
      <c r="P88" s="6">
        <v>1</v>
      </c>
      <c r="Q88" s="6">
        <v>1</v>
      </c>
      <c r="R88" s="6">
        <v>1</v>
      </c>
    </row>
    <row r="89" spans="1:18" x14ac:dyDescent="0.3">
      <c r="A89" s="5" t="s">
        <v>1092</v>
      </c>
      <c r="B89">
        <v>2</v>
      </c>
      <c r="C89" s="6">
        <v>2</v>
      </c>
      <c r="D89" s="8">
        <v>1</v>
      </c>
      <c r="E89">
        <v>2</v>
      </c>
      <c r="F89">
        <v>10</v>
      </c>
      <c r="G89">
        <v>1</v>
      </c>
      <c r="H89" s="6">
        <v>2</v>
      </c>
      <c r="I89" s="6">
        <v>1</v>
      </c>
      <c r="J89" s="6">
        <v>2</v>
      </c>
      <c r="K89" s="6">
        <v>1</v>
      </c>
      <c r="L89" s="6">
        <v>2</v>
      </c>
      <c r="M89" s="6">
        <v>2</v>
      </c>
      <c r="N89" s="6">
        <v>1</v>
      </c>
      <c r="O89" s="6">
        <v>1</v>
      </c>
      <c r="P89" s="6">
        <v>1</v>
      </c>
      <c r="Q89" s="6">
        <v>1</v>
      </c>
      <c r="R89" s="6">
        <v>1</v>
      </c>
    </row>
    <row r="90" spans="1:18" x14ac:dyDescent="0.3">
      <c r="A90" s="5" t="s">
        <v>1093</v>
      </c>
      <c r="B90">
        <v>1</v>
      </c>
      <c r="C90" s="6">
        <v>1</v>
      </c>
      <c r="D90" s="8">
        <v>1</v>
      </c>
      <c r="E90">
        <v>1</v>
      </c>
      <c r="F90" s="6">
        <v>11</v>
      </c>
      <c r="G90">
        <v>1</v>
      </c>
      <c r="H90" s="6">
        <v>2</v>
      </c>
      <c r="I90" s="6">
        <v>2</v>
      </c>
      <c r="J90" s="6">
        <v>1</v>
      </c>
      <c r="K90" s="6">
        <v>2</v>
      </c>
      <c r="L90" s="6">
        <v>2</v>
      </c>
      <c r="M90" s="6">
        <v>2</v>
      </c>
      <c r="N90" s="6">
        <v>2</v>
      </c>
      <c r="O90" s="6">
        <v>1</v>
      </c>
      <c r="P90" s="6">
        <v>1</v>
      </c>
      <c r="Q90" s="6">
        <v>1</v>
      </c>
      <c r="R90" s="6">
        <v>1</v>
      </c>
    </row>
    <row r="91" spans="1:18" x14ac:dyDescent="0.3">
      <c r="A91" s="5" t="s">
        <v>1093</v>
      </c>
      <c r="B91">
        <v>2</v>
      </c>
      <c r="C91" s="6">
        <v>2</v>
      </c>
      <c r="D91" s="8">
        <v>1</v>
      </c>
      <c r="E91">
        <v>2</v>
      </c>
      <c r="F91">
        <v>12</v>
      </c>
      <c r="G91">
        <v>1</v>
      </c>
      <c r="H91" s="6">
        <v>2</v>
      </c>
      <c r="I91" s="6">
        <v>2</v>
      </c>
      <c r="J91" s="6">
        <v>1</v>
      </c>
      <c r="K91" s="6">
        <v>2</v>
      </c>
      <c r="L91" s="6">
        <v>2</v>
      </c>
      <c r="M91" s="6">
        <v>2</v>
      </c>
      <c r="N91" s="6">
        <v>2</v>
      </c>
      <c r="O91" s="6">
        <v>1</v>
      </c>
      <c r="P91" s="6">
        <v>1</v>
      </c>
      <c r="Q91" s="6">
        <v>1</v>
      </c>
      <c r="R91" s="6">
        <v>1</v>
      </c>
    </row>
    <row r="92" spans="1:18" x14ac:dyDescent="0.3">
      <c r="A92" s="5" t="s">
        <v>1094</v>
      </c>
      <c r="B92">
        <v>1</v>
      </c>
      <c r="C92" s="6">
        <v>1</v>
      </c>
      <c r="D92" s="8">
        <v>1</v>
      </c>
      <c r="E92">
        <v>1</v>
      </c>
      <c r="F92" s="6">
        <v>9</v>
      </c>
      <c r="G92">
        <v>1</v>
      </c>
      <c r="H92" s="6">
        <v>2</v>
      </c>
      <c r="I92" s="6">
        <v>1</v>
      </c>
      <c r="J92" s="6">
        <v>2</v>
      </c>
      <c r="K92" s="6">
        <v>1</v>
      </c>
      <c r="L92" s="6">
        <v>2</v>
      </c>
      <c r="M92" s="6">
        <v>1</v>
      </c>
      <c r="N92" s="6">
        <v>1</v>
      </c>
      <c r="O92" s="6">
        <v>1</v>
      </c>
      <c r="P92" s="6">
        <v>2</v>
      </c>
      <c r="Q92" s="6">
        <v>1</v>
      </c>
      <c r="R92" s="6">
        <v>1</v>
      </c>
    </row>
    <row r="93" spans="1:18" x14ac:dyDescent="0.3">
      <c r="A93" s="5" t="s">
        <v>1094</v>
      </c>
      <c r="B93">
        <v>2</v>
      </c>
      <c r="C93" s="6">
        <v>1</v>
      </c>
      <c r="D93" s="8">
        <v>2</v>
      </c>
      <c r="E93">
        <v>2</v>
      </c>
      <c r="F93">
        <v>10</v>
      </c>
      <c r="G93">
        <v>1</v>
      </c>
      <c r="H93" s="6">
        <v>2</v>
      </c>
      <c r="I93" s="6">
        <v>1</v>
      </c>
      <c r="J93" s="6">
        <v>2</v>
      </c>
      <c r="K93" s="6">
        <v>1</v>
      </c>
      <c r="L93" s="6">
        <v>2</v>
      </c>
      <c r="M93" s="6">
        <v>1</v>
      </c>
      <c r="N93" s="6">
        <v>1</v>
      </c>
      <c r="O93" s="6">
        <v>1</v>
      </c>
      <c r="P93" s="6">
        <v>2</v>
      </c>
      <c r="Q93" s="6">
        <v>1</v>
      </c>
      <c r="R93" s="6">
        <v>1</v>
      </c>
    </row>
    <row r="94" spans="1:18" x14ac:dyDescent="0.3">
      <c r="A94" s="5" t="s">
        <v>1109</v>
      </c>
      <c r="B94">
        <v>1</v>
      </c>
      <c r="C94" s="6">
        <v>2</v>
      </c>
      <c r="D94" s="8">
        <v>1</v>
      </c>
      <c r="E94">
        <v>2</v>
      </c>
      <c r="F94" s="6">
        <v>9</v>
      </c>
      <c r="G94">
        <v>1</v>
      </c>
      <c r="H94" s="6">
        <v>1</v>
      </c>
      <c r="I94" s="6">
        <v>2</v>
      </c>
      <c r="J94" s="6">
        <v>1</v>
      </c>
      <c r="K94" s="6">
        <v>1</v>
      </c>
      <c r="L94" s="6">
        <v>2</v>
      </c>
      <c r="M94" s="6">
        <v>1</v>
      </c>
      <c r="N94" s="6">
        <v>2</v>
      </c>
      <c r="O94" s="6">
        <v>1</v>
      </c>
      <c r="P94" s="6">
        <v>1</v>
      </c>
      <c r="Q94" s="6">
        <v>1</v>
      </c>
      <c r="R94" s="6">
        <v>1</v>
      </c>
    </row>
    <row r="95" spans="1:18" x14ac:dyDescent="0.3">
      <c r="A95" s="5" t="s">
        <v>1109</v>
      </c>
      <c r="B95">
        <v>2</v>
      </c>
      <c r="C95" s="6">
        <v>1</v>
      </c>
      <c r="D95" s="8">
        <v>1</v>
      </c>
      <c r="E95">
        <v>1</v>
      </c>
      <c r="F95">
        <v>10</v>
      </c>
      <c r="G95">
        <v>1</v>
      </c>
      <c r="H95" s="6">
        <v>1</v>
      </c>
      <c r="I95" s="6">
        <v>2</v>
      </c>
      <c r="J95" s="6">
        <v>1</v>
      </c>
      <c r="K95" s="6">
        <v>1</v>
      </c>
      <c r="L95" s="6">
        <v>2</v>
      </c>
      <c r="M95" s="6">
        <v>1</v>
      </c>
      <c r="N95" s="6">
        <v>2</v>
      </c>
      <c r="O95" s="6">
        <v>1</v>
      </c>
      <c r="P95" s="6">
        <v>1</v>
      </c>
      <c r="Q95" s="6">
        <v>1</v>
      </c>
      <c r="R95" s="6">
        <v>1</v>
      </c>
    </row>
    <row r="96" spans="1:18" x14ac:dyDescent="0.3">
      <c r="A96" s="5" t="s">
        <v>1110</v>
      </c>
      <c r="B96">
        <v>1</v>
      </c>
      <c r="C96" s="6">
        <v>2</v>
      </c>
      <c r="D96" s="8">
        <v>1</v>
      </c>
      <c r="E96">
        <v>2</v>
      </c>
      <c r="F96" s="6">
        <v>16</v>
      </c>
      <c r="G96">
        <v>2</v>
      </c>
      <c r="H96" s="6">
        <v>1</v>
      </c>
      <c r="I96" s="6">
        <v>1</v>
      </c>
      <c r="J96" s="6">
        <v>2</v>
      </c>
      <c r="K96" s="6">
        <v>2</v>
      </c>
      <c r="L96" s="6">
        <v>2</v>
      </c>
      <c r="M96" s="6">
        <v>1</v>
      </c>
      <c r="N96" s="6">
        <v>1</v>
      </c>
      <c r="O96" s="6">
        <v>1</v>
      </c>
      <c r="P96" s="6">
        <v>1</v>
      </c>
      <c r="Q96" s="6">
        <v>1</v>
      </c>
      <c r="R96" s="6">
        <v>1</v>
      </c>
    </row>
    <row r="97" spans="1:18" x14ac:dyDescent="0.3">
      <c r="A97" s="5" t="s">
        <v>1110</v>
      </c>
      <c r="B97">
        <v>2</v>
      </c>
      <c r="C97" s="6">
        <v>1</v>
      </c>
      <c r="D97" s="8">
        <v>1</v>
      </c>
      <c r="E97">
        <v>1</v>
      </c>
      <c r="F97">
        <v>17</v>
      </c>
      <c r="G97">
        <v>2</v>
      </c>
      <c r="H97" s="6">
        <v>1</v>
      </c>
      <c r="I97" s="6">
        <v>1</v>
      </c>
      <c r="J97" s="6">
        <v>2</v>
      </c>
      <c r="K97" s="6">
        <v>2</v>
      </c>
      <c r="L97" s="6">
        <v>2</v>
      </c>
      <c r="M97" s="6">
        <v>1</v>
      </c>
      <c r="N97" s="6">
        <v>1</v>
      </c>
      <c r="O97" s="6">
        <v>1</v>
      </c>
      <c r="P97" s="6">
        <v>1</v>
      </c>
      <c r="Q97" s="6">
        <v>1</v>
      </c>
      <c r="R97" s="6">
        <v>1</v>
      </c>
    </row>
    <row r="98" spans="1:18" x14ac:dyDescent="0.3">
      <c r="A98" s="5" t="s">
        <v>1111</v>
      </c>
      <c r="B98">
        <v>1</v>
      </c>
      <c r="C98" s="6">
        <v>1</v>
      </c>
      <c r="D98" s="8">
        <v>1</v>
      </c>
      <c r="E98">
        <v>1</v>
      </c>
      <c r="F98" s="6">
        <v>9</v>
      </c>
      <c r="G98">
        <v>1</v>
      </c>
      <c r="H98" s="6">
        <v>1</v>
      </c>
      <c r="I98" s="6">
        <v>1</v>
      </c>
      <c r="J98" s="6">
        <v>2</v>
      </c>
      <c r="K98" s="6">
        <v>2</v>
      </c>
      <c r="L98" s="6">
        <v>2</v>
      </c>
      <c r="M98" s="6">
        <v>1</v>
      </c>
      <c r="N98" s="6">
        <v>2</v>
      </c>
      <c r="O98" s="6">
        <v>1</v>
      </c>
      <c r="P98" s="6">
        <v>2</v>
      </c>
      <c r="Q98" s="6">
        <v>1</v>
      </c>
      <c r="R98" s="6">
        <v>1</v>
      </c>
    </row>
    <row r="99" spans="1:18" x14ac:dyDescent="0.3">
      <c r="A99" s="5" t="s">
        <v>1111</v>
      </c>
      <c r="B99">
        <v>2</v>
      </c>
      <c r="C99" s="6">
        <v>1</v>
      </c>
      <c r="D99" s="8">
        <v>1</v>
      </c>
      <c r="E99">
        <v>1</v>
      </c>
      <c r="F99">
        <v>10</v>
      </c>
      <c r="G99">
        <v>1</v>
      </c>
      <c r="H99" s="6">
        <v>1</v>
      </c>
      <c r="I99" s="6">
        <v>1</v>
      </c>
      <c r="J99" s="6">
        <v>2</v>
      </c>
      <c r="K99" s="6">
        <v>2</v>
      </c>
      <c r="L99" s="6">
        <v>2</v>
      </c>
      <c r="M99" s="6">
        <v>1</v>
      </c>
      <c r="N99" s="6">
        <v>2</v>
      </c>
      <c r="O99" s="6">
        <v>1</v>
      </c>
      <c r="P99" s="6">
        <v>2</v>
      </c>
      <c r="Q99" s="6">
        <v>1</v>
      </c>
      <c r="R99" s="6">
        <v>1</v>
      </c>
    </row>
    <row r="100" spans="1:18" x14ac:dyDescent="0.3">
      <c r="A100" s="5" t="s">
        <v>1112</v>
      </c>
      <c r="B100">
        <v>1</v>
      </c>
      <c r="C100" s="6">
        <v>1</v>
      </c>
      <c r="D100" s="8">
        <v>1</v>
      </c>
      <c r="E100">
        <v>1</v>
      </c>
      <c r="F100" s="6">
        <v>9</v>
      </c>
      <c r="G100">
        <v>1</v>
      </c>
      <c r="H100" s="6">
        <v>1</v>
      </c>
      <c r="I100" s="6">
        <v>1</v>
      </c>
      <c r="J100" s="6">
        <v>2</v>
      </c>
      <c r="K100" s="6">
        <v>1</v>
      </c>
      <c r="L100" s="6">
        <v>2</v>
      </c>
      <c r="M100" s="6">
        <v>1</v>
      </c>
      <c r="N100">
        <v>2</v>
      </c>
      <c r="O100" s="6">
        <v>1</v>
      </c>
      <c r="P100" s="6">
        <v>1</v>
      </c>
      <c r="Q100" s="6">
        <v>1</v>
      </c>
      <c r="R100" s="6">
        <v>1</v>
      </c>
    </row>
    <row r="101" spans="1:18" x14ac:dyDescent="0.3">
      <c r="A101" s="5" t="s">
        <v>1112</v>
      </c>
      <c r="B101">
        <v>2</v>
      </c>
      <c r="C101" s="6">
        <v>1</v>
      </c>
      <c r="D101" s="8">
        <v>1</v>
      </c>
      <c r="E101" s="8">
        <v>1</v>
      </c>
      <c r="F101">
        <v>10</v>
      </c>
      <c r="G101">
        <v>1</v>
      </c>
      <c r="H101" s="6">
        <v>1</v>
      </c>
      <c r="I101" s="6">
        <v>1</v>
      </c>
      <c r="J101" s="6">
        <v>2</v>
      </c>
      <c r="K101" s="6">
        <v>1</v>
      </c>
      <c r="L101" s="6">
        <v>2</v>
      </c>
      <c r="M101" s="6">
        <v>1</v>
      </c>
      <c r="N101" s="6">
        <v>2</v>
      </c>
      <c r="O101" s="6">
        <v>1</v>
      </c>
      <c r="P101" s="6">
        <v>1</v>
      </c>
      <c r="Q101" s="6">
        <v>1</v>
      </c>
      <c r="R101" s="6">
        <v>1</v>
      </c>
    </row>
    <row r="102" spans="1:18" x14ac:dyDescent="0.3">
      <c r="A102" s="5"/>
      <c r="L102">
        <f t="shared" ref="L102:R102" si="0">COUNTIF(L2:L101,"1")</f>
        <v>10</v>
      </c>
      <c r="M102">
        <f t="shared" si="0"/>
        <v>70</v>
      </c>
      <c r="N102">
        <f t="shared" si="0"/>
        <v>24</v>
      </c>
      <c r="O102">
        <f t="shared" si="0"/>
        <v>60</v>
      </c>
      <c r="P102">
        <f t="shared" si="0"/>
        <v>68</v>
      </c>
      <c r="Q102">
        <f t="shared" si="0"/>
        <v>86</v>
      </c>
      <c r="R102">
        <f t="shared" si="0"/>
        <v>86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B0AF4-0407-4414-B304-0742820BBD21}">
  <dimension ref="A1:D52"/>
  <sheetViews>
    <sheetView workbookViewId="0">
      <selection activeCell="M14" sqref="M14"/>
    </sheetView>
  </sheetViews>
  <sheetFormatPr defaultRowHeight="14" x14ac:dyDescent="0.3"/>
  <cols>
    <col min="4" max="4" width="11.25" customWidth="1"/>
  </cols>
  <sheetData>
    <row r="1" spans="1:4" ht="26" x14ac:dyDescent="0.3">
      <c r="A1" s="68" t="s">
        <v>1113</v>
      </c>
      <c r="B1" s="69" t="s">
        <v>1114</v>
      </c>
      <c r="C1" s="68" t="s">
        <v>1115</v>
      </c>
      <c r="D1" s="68" t="s">
        <v>1054</v>
      </c>
    </row>
    <row r="2" spans="1:4" x14ac:dyDescent="0.3">
      <c r="A2" s="8">
        <v>1</v>
      </c>
      <c r="B2" s="8">
        <v>2</v>
      </c>
      <c r="C2">
        <v>2</v>
      </c>
      <c r="D2">
        <v>2</v>
      </c>
    </row>
    <row r="3" spans="1:4" x14ac:dyDescent="0.3">
      <c r="A3" s="8">
        <v>2</v>
      </c>
      <c r="B3" s="8">
        <v>1</v>
      </c>
      <c r="C3">
        <v>2</v>
      </c>
      <c r="D3">
        <v>2</v>
      </c>
    </row>
    <row r="4" spans="1:4" x14ac:dyDescent="0.3">
      <c r="A4" s="8">
        <v>1</v>
      </c>
      <c r="B4" s="8">
        <v>1</v>
      </c>
      <c r="C4">
        <v>1</v>
      </c>
      <c r="D4">
        <v>2</v>
      </c>
    </row>
    <row r="5" spans="1:4" x14ac:dyDescent="0.3">
      <c r="A5" s="8">
        <v>2</v>
      </c>
      <c r="B5" s="8">
        <v>1</v>
      </c>
      <c r="C5">
        <v>2</v>
      </c>
      <c r="D5">
        <v>2</v>
      </c>
    </row>
    <row r="6" spans="1:4" x14ac:dyDescent="0.3">
      <c r="A6" s="8">
        <v>2</v>
      </c>
      <c r="B6" s="8">
        <v>1</v>
      </c>
      <c r="C6">
        <v>2</v>
      </c>
      <c r="D6">
        <v>2</v>
      </c>
    </row>
    <row r="7" spans="1:4" x14ac:dyDescent="0.3">
      <c r="A7" s="8">
        <v>1</v>
      </c>
      <c r="B7" s="8">
        <v>1</v>
      </c>
      <c r="C7">
        <v>1</v>
      </c>
      <c r="D7">
        <v>2</v>
      </c>
    </row>
    <row r="8" spans="1:4" x14ac:dyDescent="0.3">
      <c r="A8" s="8">
        <v>1</v>
      </c>
      <c r="B8" s="8">
        <v>1</v>
      </c>
      <c r="C8">
        <v>1</v>
      </c>
      <c r="D8">
        <v>2</v>
      </c>
    </row>
    <row r="9" spans="1:4" x14ac:dyDescent="0.3">
      <c r="A9" s="8">
        <v>1</v>
      </c>
      <c r="B9" s="8">
        <v>1</v>
      </c>
      <c r="C9">
        <v>1</v>
      </c>
      <c r="D9">
        <v>2</v>
      </c>
    </row>
    <row r="10" spans="1:4" x14ac:dyDescent="0.3">
      <c r="A10" s="8">
        <v>2</v>
      </c>
      <c r="B10" s="8">
        <v>1</v>
      </c>
      <c r="C10">
        <v>2</v>
      </c>
      <c r="D10">
        <v>2</v>
      </c>
    </row>
    <row r="11" spans="1:4" x14ac:dyDescent="0.3">
      <c r="A11" s="8">
        <v>1</v>
      </c>
      <c r="B11" s="8">
        <v>1</v>
      </c>
      <c r="C11">
        <v>1</v>
      </c>
      <c r="D11">
        <v>2</v>
      </c>
    </row>
    <row r="12" spans="1:4" x14ac:dyDescent="0.3">
      <c r="A12" s="8">
        <v>1</v>
      </c>
      <c r="B12" s="8">
        <v>1</v>
      </c>
      <c r="C12">
        <v>1</v>
      </c>
      <c r="D12">
        <v>2</v>
      </c>
    </row>
    <row r="13" spans="1:4" x14ac:dyDescent="0.3">
      <c r="A13" s="8">
        <v>1</v>
      </c>
      <c r="B13" s="8">
        <v>2</v>
      </c>
      <c r="C13">
        <v>2</v>
      </c>
      <c r="D13">
        <v>2</v>
      </c>
    </row>
    <row r="14" spans="1:4" x14ac:dyDescent="0.3">
      <c r="A14" s="8">
        <v>2</v>
      </c>
      <c r="B14" s="8">
        <v>1</v>
      </c>
      <c r="C14">
        <v>2</v>
      </c>
      <c r="D14">
        <v>2</v>
      </c>
    </row>
    <row r="15" spans="1:4" x14ac:dyDescent="0.3">
      <c r="A15" s="8">
        <v>1</v>
      </c>
      <c r="B15" s="8">
        <v>2</v>
      </c>
      <c r="C15">
        <v>2</v>
      </c>
      <c r="D15">
        <v>2</v>
      </c>
    </row>
    <row r="16" spans="1:4" x14ac:dyDescent="0.3">
      <c r="A16" s="8">
        <v>2</v>
      </c>
      <c r="B16" s="8">
        <v>1</v>
      </c>
      <c r="C16">
        <v>2</v>
      </c>
      <c r="D16">
        <v>2</v>
      </c>
    </row>
    <row r="17" spans="1:4" x14ac:dyDescent="0.3">
      <c r="A17" s="8">
        <v>1</v>
      </c>
      <c r="B17" s="8">
        <v>1</v>
      </c>
      <c r="C17">
        <v>1</v>
      </c>
      <c r="D17">
        <v>2</v>
      </c>
    </row>
    <row r="18" spans="1:4" x14ac:dyDescent="0.3">
      <c r="A18" s="8">
        <v>1</v>
      </c>
      <c r="B18" s="8">
        <v>2</v>
      </c>
      <c r="C18">
        <v>2</v>
      </c>
      <c r="D18">
        <v>2</v>
      </c>
    </row>
    <row r="19" spans="1:4" x14ac:dyDescent="0.3">
      <c r="A19" s="8">
        <v>1</v>
      </c>
      <c r="B19" s="8">
        <v>1</v>
      </c>
      <c r="C19">
        <v>1</v>
      </c>
      <c r="D19">
        <v>2</v>
      </c>
    </row>
    <row r="20" spans="1:4" x14ac:dyDescent="0.3">
      <c r="A20" s="8">
        <v>1</v>
      </c>
      <c r="B20" s="8">
        <v>1</v>
      </c>
      <c r="C20">
        <v>1</v>
      </c>
      <c r="D20">
        <v>2</v>
      </c>
    </row>
    <row r="21" spans="1:4" x14ac:dyDescent="0.3">
      <c r="A21" s="8">
        <v>1</v>
      </c>
      <c r="B21" s="8">
        <v>2</v>
      </c>
      <c r="C21">
        <v>2</v>
      </c>
      <c r="D21">
        <v>2</v>
      </c>
    </row>
    <row r="22" spans="1:4" x14ac:dyDescent="0.3">
      <c r="A22" s="8">
        <v>1</v>
      </c>
      <c r="B22" s="8">
        <v>1</v>
      </c>
      <c r="C22">
        <v>1</v>
      </c>
      <c r="D22">
        <v>2</v>
      </c>
    </row>
    <row r="23" spans="1:4" x14ac:dyDescent="0.3">
      <c r="A23" s="8">
        <v>1</v>
      </c>
      <c r="B23" s="8">
        <v>2</v>
      </c>
      <c r="C23">
        <v>2</v>
      </c>
      <c r="D23">
        <v>2</v>
      </c>
    </row>
    <row r="24" spans="1:4" x14ac:dyDescent="0.3">
      <c r="A24" s="8">
        <v>2</v>
      </c>
      <c r="B24" s="8">
        <v>1</v>
      </c>
      <c r="C24">
        <v>2</v>
      </c>
      <c r="D24">
        <v>2</v>
      </c>
    </row>
    <row r="25" spans="1:4" x14ac:dyDescent="0.3">
      <c r="A25" s="8">
        <v>2</v>
      </c>
      <c r="B25" s="8">
        <v>2</v>
      </c>
      <c r="C25">
        <v>2</v>
      </c>
      <c r="D25">
        <v>2</v>
      </c>
    </row>
    <row r="26" spans="1:4" x14ac:dyDescent="0.3">
      <c r="A26" s="8">
        <v>2</v>
      </c>
      <c r="B26" s="8">
        <v>2</v>
      </c>
      <c r="C26">
        <v>2</v>
      </c>
      <c r="D26">
        <v>2</v>
      </c>
    </row>
    <row r="27" spans="1:4" x14ac:dyDescent="0.3">
      <c r="A27" s="8">
        <v>2</v>
      </c>
      <c r="B27" s="8">
        <v>2</v>
      </c>
      <c r="C27">
        <v>2</v>
      </c>
      <c r="D27">
        <v>2</v>
      </c>
    </row>
    <row r="28" spans="1:4" x14ac:dyDescent="0.3">
      <c r="A28" s="8">
        <v>1</v>
      </c>
      <c r="B28" s="8">
        <v>2</v>
      </c>
      <c r="C28">
        <v>2</v>
      </c>
      <c r="D28">
        <v>2</v>
      </c>
    </row>
    <row r="29" spans="1:4" x14ac:dyDescent="0.3">
      <c r="A29" s="8">
        <v>2</v>
      </c>
      <c r="B29" s="8">
        <v>2</v>
      </c>
      <c r="C29">
        <v>2</v>
      </c>
      <c r="D29">
        <v>2</v>
      </c>
    </row>
    <row r="30" spans="1:4" x14ac:dyDescent="0.3">
      <c r="A30" s="8">
        <v>1</v>
      </c>
      <c r="B30" s="8">
        <v>1</v>
      </c>
      <c r="C30">
        <v>1</v>
      </c>
      <c r="D30">
        <v>2</v>
      </c>
    </row>
    <row r="31" spans="1:4" x14ac:dyDescent="0.3">
      <c r="A31" s="8">
        <v>1</v>
      </c>
      <c r="B31" s="8">
        <v>1</v>
      </c>
      <c r="C31">
        <v>1</v>
      </c>
      <c r="D31">
        <v>2</v>
      </c>
    </row>
    <row r="32" spans="1:4" x14ac:dyDescent="0.3">
      <c r="A32" s="8">
        <v>2</v>
      </c>
      <c r="B32" s="8">
        <v>1</v>
      </c>
      <c r="C32">
        <v>2</v>
      </c>
      <c r="D32">
        <v>1</v>
      </c>
    </row>
    <row r="33" spans="1:4" x14ac:dyDescent="0.3">
      <c r="A33" s="8">
        <v>2</v>
      </c>
      <c r="B33" s="8">
        <v>2</v>
      </c>
      <c r="C33">
        <v>2</v>
      </c>
      <c r="D33">
        <v>1</v>
      </c>
    </row>
    <row r="34" spans="1:4" x14ac:dyDescent="0.3">
      <c r="A34" s="8">
        <v>1</v>
      </c>
      <c r="B34" s="8">
        <v>1</v>
      </c>
      <c r="C34">
        <v>1</v>
      </c>
      <c r="D34">
        <v>2</v>
      </c>
    </row>
    <row r="35" spans="1:4" x14ac:dyDescent="0.3">
      <c r="A35" s="8">
        <v>2</v>
      </c>
      <c r="B35" s="8">
        <v>2</v>
      </c>
      <c r="C35">
        <v>2</v>
      </c>
      <c r="D35">
        <v>2</v>
      </c>
    </row>
    <row r="36" spans="1:4" x14ac:dyDescent="0.3">
      <c r="A36" s="8">
        <v>1</v>
      </c>
      <c r="B36" s="8">
        <v>2</v>
      </c>
      <c r="C36">
        <v>2</v>
      </c>
      <c r="D36">
        <v>2</v>
      </c>
    </row>
    <row r="37" spans="1:4" x14ac:dyDescent="0.3">
      <c r="A37" s="8">
        <v>1</v>
      </c>
      <c r="B37" s="8">
        <v>1</v>
      </c>
      <c r="C37">
        <v>1</v>
      </c>
      <c r="D37">
        <v>2</v>
      </c>
    </row>
    <row r="38" spans="1:4" x14ac:dyDescent="0.3">
      <c r="A38" s="8">
        <v>2</v>
      </c>
      <c r="B38" s="8">
        <v>1</v>
      </c>
      <c r="C38">
        <v>2</v>
      </c>
      <c r="D38">
        <v>2</v>
      </c>
    </row>
    <row r="39" spans="1:4" x14ac:dyDescent="0.3">
      <c r="A39" s="8">
        <v>2</v>
      </c>
      <c r="B39" s="8">
        <v>2</v>
      </c>
      <c r="C39">
        <v>2</v>
      </c>
      <c r="D39">
        <v>2</v>
      </c>
    </row>
    <row r="40" spans="1:4" x14ac:dyDescent="0.3">
      <c r="A40" s="8">
        <v>1</v>
      </c>
      <c r="B40" s="8">
        <v>2</v>
      </c>
      <c r="C40">
        <v>2</v>
      </c>
      <c r="D40">
        <v>2</v>
      </c>
    </row>
    <row r="41" spans="1:4" x14ac:dyDescent="0.3">
      <c r="A41" s="8">
        <v>1</v>
      </c>
      <c r="B41" s="8">
        <v>2</v>
      </c>
      <c r="C41">
        <v>2</v>
      </c>
      <c r="D41">
        <v>2</v>
      </c>
    </row>
    <row r="42" spans="1:4" x14ac:dyDescent="0.3">
      <c r="A42" s="8">
        <v>2</v>
      </c>
      <c r="B42" s="8">
        <v>2</v>
      </c>
      <c r="C42">
        <v>2</v>
      </c>
      <c r="D42">
        <v>2</v>
      </c>
    </row>
    <row r="43" spans="1:4" x14ac:dyDescent="0.3">
      <c r="A43" s="8">
        <v>2</v>
      </c>
      <c r="B43" s="8">
        <v>2</v>
      </c>
      <c r="C43">
        <v>2</v>
      </c>
      <c r="D43">
        <v>2</v>
      </c>
    </row>
    <row r="44" spans="1:4" x14ac:dyDescent="0.3">
      <c r="A44" s="8">
        <v>2</v>
      </c>
      <c r="B44" s="8">
        <v>2</v>
      </c>
      <c r="C44">
        <v>2</v>
      </c>
      <c r="D44">
        <v>2</v>
      </c>
    </row>
    <row r="45" spans="1:4" x14ac:dyDescent="0.3">
      <c r="A45" s="8">
        <v>2</v>
      </c>
      <c r="B45" s="8">
        <v>2</v>
      </c>
      <c r="C45">
        <v>2</v>
      </c>
      <c r="D45">
        <v>2</v>
      </c>
    </row>
    <row r="46" spans="1:4" x14ac:dyDescent="0.3">
      <c r="A46" s="8">
        <v>2</v>
      </c>
      <c r="B46" s="8">
        <v>2</v>
      </c>
      <c r="C46">
        <v>2</v>
      </c>
      <c r="D46">
        <v>1</v>
      </c>
    </row>
    <row r="47" spans="1:4" x14ac:dyDescent="0.3">
      <c r="A47" s="8">
        <v>2</v>
      </c>
      <c r="B47" s="8">
        <v>2</v>
      </c>
      <c r="C47">
        <v>2</v>
      </c>
      <c r="D47">
        <v>1</v>
      </c>
    </row>
    <row r="48" spans="1:4" x14ac:dyDescent="0.3">
      <c r="A48" s="8">
        <v>1</v>
      </c>
      <c r="B48" s="8">
        <v>2</v>
      </c>
      <c r="C48">
        <v>2</v>
      </c>
      <c r="D48">
        <v>2</v>
      </c>
    </row>
    <row r="49" spans="1:4" x14ac:dyDescent="0.3">
      <c r="A49" s="8">
        <v>1</v>
      </c>
      <c r="B49" s="8">
        <v>2</v>
      </c>
      <c r="C49">
        <v>2</v>
      </c>
      <c r="D49">
        <v>2</v>
      </c>
    </row>
    <row r="50" spans="1:4" x14ac:dyDescent="0.3">
      <c r="A50" s="8">
        <v>1</v>
      </c>
      <c r="B50" s="8">
        <v>2</v>
      </c>
      <c r="C50">
        <v>2</v>
      </c>
      <c r="D50">
        <v>2</v>
      </c>
    </row>
    <row r="51" spans="1:4" x14ac:dyDescent="0.3">
      <c r="A51" s="8">
        <v>1</v>
      </c>
      <c r="B51" s="8">
        <v>1</v>
      </c>
      <c r="C51">
        <v>1</v>
      </c>
      <c r="D51">
        <v>2</v>
      </c>
    </row>
    <row r="52" spans="1:4" x14ac:dyDescent="0.3">
      <c r="C52">
        <f>COUNTIF(C2:C51,"1")</f>
        <v>15</v>
      </c>
      <c r="D52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K57"/>
  <sheetViews>
    <sheetView workbookViewId="0">
      <pane ySplit="1" topLeftCell="A2" activePane="bottomLeft" state="frozen"/>
      <selection pane="bottomLeft" activeCell="AE53" sqref="AE53"/>
    </sheetView>
  </sheetViews>
  <sheetFormatPr defaultRowHeight="14" x14ac:dyDescent="0.3"/>
  <cols>
    <col min="44" max="44" width="9.83203125" customWidth="1"/>
    <col min="46" max="46" width="11.83203125" customWidth="1"/>
  </cols>
  <sheetData>
    <row r="1" spans="1:63" s="4" customFormat="1" ht="35.5" customHeight="1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239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/>
      <c r="AP1" s="3" t="s">
        <v>39</v>
      </c>
      <c r="AQ1" s="3" t="s">
        <v>40</v>
      </c>
      <c r="AR1" s="15" t="s">
        <v>249</v>
      </c>
      <c r="AS1" s="3" t="s">
        <v>41</v>
      </c>
      <c r="AT1" s="15" t="s">
        <v>250</v>
      </c>
      <c r="AU1" s="1" t="s">
        <v>5</v>
      </c>
      <c r="AV1" s="3" t="s">
        <v>42</v>
      </c>
      <c r="AW1" s="3" t="s">
        <v>43</v>
      </c>
      <c r="AX1" s="3" t="s">
        <v>44</v>
      </c>
      <c r="AY1" s="3" t="s">
        <v>45</v>
      </c>
      <c r="AZ1" s="3" t="s">
        <v>240</v>
      </c>
      <c r="BA1" s="3" t="s">
        <v>46</v>
      </c>
      <c r="BB1" s="3" t="s">
        <v>47</v>
      </c>
      <c r="BC1" s="3" t="s">
        <v>48</v>
      </c>
      <c r="BD1" s="3" t="s">
        <v>242</v>
      </c>
      <c r="BE1" s="3" t="s">
        <v>49</v>
      </c>
      <c r="BF1" s="3" t="s">
        <v>50</v>
      </c>
      <c r="BG1" s="3" t="s">
        <v>51</v>
      </c>
      <c r="BH1" s="3" t="s">
        <v>241</v>
      </c>
      <c r="BI1" s="3" t="s">
        <v>52</v>
      </c>
      <c r="BJ1" s="3" t="s">
        <v>53</v>
      </c>
      <c r="BK1" s="3" t="s">
        <v>54</v>
      </c>
    </row>
    <row r="2" spans="1:63" x14ac:dyDescent="0.3">
      <c r="A2" s="5" t="s">
        <v>148</v>
      </c>
      <c r="B2" s="6" t="s">
        <v>149</v>
      </c>
      <c r="C2" s="6">
        <v>1</v>
      </c>
      <c r="D2" s="6">
        <v>2</v>
      </c>
      <c r="E2" s="6">
        <v>2</v>
      </c>
      <c r="F2" s="6">
        <v>10</v>
      </c>
      <c r="G2" s="6">
        <v>3</v>
      </c>
      <c r="H2" s="6">
        <v>1</v>
      </c>
      <c r="I2" s="6">
        <v>3</v>
      </c>
      <c r="J2" s="6" t="s">
        <v>150</v>
      </c>
      <c r="K2" s="6">
        <v>2</v>
      </c>
      <c r="L2" s="6">
        <v>2</v>
      </c>
      <c r="M2" s="6"/>
      <c r="N2" s="6">
        <v>2</v>
      </c>
      <c r="O2" s="6">
        <v>1</v>
      </c>
      <c r="P2" s="6">
        <v>2</v>
      </c>
      <c r="Q2" s="6">
        <v>3</v>
      </c>
      <c r="R2" s="6">
        <v>3</v>
      </c>
      <c r="S2" s="6">
        <v>1</v>
      </c>
      <c r="T2" s="6">
        <v>1</v>
      </c>
      <c r="U2" s="6">
        <v>5</v>
      </c>
      <c r="V2" s="6">
        <v>5</v>
      </c>
      <c r="W2" s="6">
        <v>6</v>
      </c>
      <c r="X2" s="6"/>
      <c r="Y2" s="6">
        <v>1</v>
      </c>
      <c r="Z2" s="6">
        <v>1</v>
      </c>
      <c r="AA2" s="6">
        <v>1</v>
      </c>
      <c r="AB2" s="6">
        <v>1</v>
      </c>
      <c r="AC2" s="6">
        <v>1</v>
      </c>
      <c r="AD2" s="6">
        <v>2</v>
      </c>
      <c r="AE2" s="6">
        <v>1</v>
      </c>
      <c r="AF2" s="6">
        <v>1</v>
      </c>
      <c r="AG2" s="6">
        <v>1</v>
      </c>
      <c r="AI2" s="6">
        <v>1</v>
      </c>
      <c r="AJ2" s="6">
        <v>1</v>
      </c>
      <c r="AK2" s="6">
        <v>1</v>
      </c>
      <c r="AL2" s="6">
        <v>1</v>
      </c>
      <c r="AM2" s="6">
        <v>1</v>
      </c>
      <c r="AN2" s="6">
        <v>3</v>
      </c>
      <c r="AO2" s="6"/>
      <c r="AP2" s="6">
        <v>2</v>
      </c>
      <c r="AQ2" s="6">
        <v>3</v>
      </c>
      <c r="AR2" s="6">
        <v>1</v>
      </c>
      <c r="AS2" s="6">
        <v>3</v>
      </c>
      <c r="AT2" s="6">
        <v>1</v>
      </c>
      <c r="AU2" s="6">
        <v>10</v>
      </c>
      <c r="AV2" s="6">
        <v>4</v>
      </c>
      <c r="AW2" s="9">
        <v>1</v>
      </c>
      <c r="AX2" s="9">
        <v>2</v>
      </c>
      <c r="AY2" s="10"/>
      <c r="AZ2" s="8">
        <v>1</v>
      </c>
      <c r="BA2" s="9">
        <v>2</v>
      </c>
      <c r="BB2" s="9">
        <v>1</v>
      </c>
      <c r="BC2" s="9">
        <v>1</v>
      </c>
      <c r="BD2" s="6">
        <v>2</v>
      </c>
      <c r="BE2" s="9">
        <v>2</v>
      </c>
      <c r="BF2" s="9">
        <v>1</v>
      </c>
      <c r="BG2" s="9">
        <v>1</v>
      </c>
      <c r="BH2" s="6">
        <v>2</v>
      </c>
      <c r="BI2" s="6">
        <v>3</v>
      </c>
      <c r="BJ2" s="6">
        <v>1</v>
      </c>
      <c r="BK2" s="6">
        <v>2</v>
      </c>
    </row>
    <row r="3" spans="1:63" x14ac:dyDescent="0.3">
      <c r="A3" s="5" t="s">
        <v>151</v>
      </c>
      <c r="B3" s="6" t="s">
        <v>149</v>
      </c>
      <c r="C3" s="6">
        <v>1</v>
      </c>
      <c r="D3" s="6">
        <v>2</v>
      </c>
      <c r="E3" s="6">
        <v>2</v>
      </c>
      <c r="F3" s="6">
        <v>13</v>
      </c>
      <c r="G3" s="6">
        <v>2</v>
      </c>
      <c r="H3" s="6">
        <v>1</v>
      </c>
      <c r="I3" s="6">
        <v>1</v>
      </c>
      <c r="J3" s="6" t="s">
        <v>152</v>
      </c>
      <c r="K3" s="6">
        <v>1</v>
      </c>
      <c r="L3" s="6">
        <v>1</v>
      </c>
      <c r="M3" s="6"/>
      <c r="N3" s="6">
        <v>2</v>
      </c>
      <c r="O3" s="6">
        <v>1</v>
      </c>
      <c r="P3" s="6">
        <v>2</v>
      </c>
      <c r="Q3" s="6">
        <v>4</v>
      </c>
      <c r="R3" s="6">
        <v>4</v>
      </c>
      <c r="S3" s="6">
        <v>1</v>
      </c>
      <c r="T3" s="6">
        <v>1</v>
      </c>
      <c r="U3" s="6">
        <v>5</v>
      </c>
      <c r="V3" s="6">
        <v>1</v>
      </c>
      <c r="W3" s="6"/>
      <c r="X3" s="6"/>
      <c r="Y3" s="6">
        <v>1</v>
      </c>
      <c r="Z3" s="6">
        <v>1</v>
      </c>
      <c r="AA3" s="6">
        <v>1</v>
      </c>
      <c r="AB3" s="6">
        <v>1</v>
      </c>
      <c r="AC3" s="6">
        <v>1</v>
      </c>
      <c r="AD3" s="6">
        <v>2</v>
      </c>
      <c r="AE3" s="6">
        <v>1</v>
      </c>
      <c r="AF3" s="6">
        <v>1</v>
      </c>
      <c r="AG3" s="6">
        <v>1</v>
      </c>
      <c r="AI3" s="6">
        <v>1</v>
      </c>
      <c r="AJ3" s="6">
        <v>1</v>
      </c>
      <c r="AK3" s="6">
        <v>3</v>
      </c>
      <c r="AL3" s="6">
        <v>1</v>
      </c>
      <c r="AM3" s="6">
        <v>1</v>
      </c>
      <c r="AN3" s="6">
        <v>3</v>
      </c>
      <c r="AO3" s="6"/>
      <c r="AP3" s="6">
        <v>2</v>
      </c>
      <c r="AQ3" s="6">
        <v>3</v>
      </c>
      <c r="AR3" s="6">
        <v>1</v>
      </c>
      <c r="AS3" s="6">
        <v>3</v>
      </c>
      <c r="AT3" s="6">
        <v>1</v>
      </c>
      <c r="AU3" s="6">
        <v>13</v>
      </c>
      <c r="AV3" s="6">
        <v>5</v>
      </c>
      <c r="AW3" s="9">
        <v>1</v>
      </c>
      <c r="AX3" s="9">
        <v>2</v>
      </c>
      <c r="AY3" s="10"/>
      <c r="AZ3" s="8">
        <v>1</v>
      </c>
      <c r="BA3" s="9">
        <v>1</v>
      </c>
      <c r="BB3" s="9">
        <v>2</v>
      </c>
      <c r="BC3" s="10"/>
      <c r="BD3" s="8">
        <v>1</v>
      </c>
      <c r="BE3" s="9">
        <v>1</v>
      </c>
      <c r="BF3" s="9">
        <v>2</v>
      </c>
      <c r="BG3" s="10"/>
      <c r="BH3" s="8">
        <v>1</v>
      </c>
      <c r="BI3" s="6">
        <v>3</v>
      </c>
      <c r="BJ3" s="6">
        <v>1</v>
      </c>
      <c r="BK3" s="6">
        <v>2</v>
      </c>
    </row>
    <row r="4" spans="1:63" x14ac:dyDescent="0.3">
      <c r="A4" s="5" t="s">
        <v>153</v>
      </c>
      <c r="B4" s="6" t="s">
        <v>149</v>
      </c>
      <c r="C4" s="6">
        <v>1</v>
      </c>
      <c r="D4" s="6">
        <v>2</v>
      </c>
      <c r="E4" s="6">
        <v>1</v>
      </c>
      <c r="F4" s="6">
        <v>11</v>
      </c>
      <c r="G4" s="6">
        <v>2</v>
      </c>
      <c r="H4" s="6">
        <v>1</v>
      </c>
      <c r="I4" s="6">
        <v>1</v>
      </c>
      <c r="J4" s="6" t="s">
        <v>154</v>
      </c>
      <c r="K4" s="6">
        <v>2</v>
      </c>
      <c r="L4" s="6">
        <v>1</v>
      </c>
      <c r="M4" s="6"/>
      <c r="N4" s="6">
        <v>2</v>
      </c>
      <c r="O4" s="6">
        <v>1</v>
      </c>
      <c r="P4" s="6">
        <v>2</v>
      </c>
      <c r="Q4" s="6">
        <v>4</v>
      </c>
      <c r="R4" s="6">
        <v>4</v>
      </c>
      <c r="S4" s="6">
        <v>1</v>
      </c>
      <c r="T4" s="6">
        <v>1</v>
      </c>
      <c r="U4" s="6">
        <v>5</v>
      </c>
      <c r="V4" s="6">
        <v>1</v>
      </c>
      <c r="W4" s="6"/>
      <c r="X4" s="6"/>
      <c r="Y4" s="6">
        <v>1</v>
      </c>
      <c r="Z4" s="6">
        <v>1</v>
      </c>
      <c r="AA4" s="6">
        <v>1</v>
      </c>
      <c r="AB4" s="6">
        <v>1</v>
      </c>
      <c r="AC4" s="6">
        <v>1</v>
      </c>
      <c r="AD4" s="6">
        <v>1</v>
      </c>
      <c r="AE4" s="6">
        <v>1</v>
      </c>
      <c r="AF4" s="6">
        <v>1</v>
      </c>
      <c r="AG4" s="6">
        <v>1</v>
      </c>
      <c r="AI4" s="6">
        <v>1</v>
      </c>
      <c r="AJ4" s="6">
        <v>2</v>
      </c>
      <c r="AK4" s="6">
        <v>1</v>
      </c>
      <c r="AL4" s="6">
        <v>1</v>
      </c>
      <c r="AM4" s="6">
        <v>1</v>
      </c>
      <c r="AN4" s="6">
        <v>2</v>
      </c>
      <c r="AO4" s="6"/>
      <c r="AP4" s="6">
        <v>2</v>
      </c>
      <c r="AQ4" s="6">
        <v>3</v>
      </c>
      <c r="AR4" s="6">
        <v>1</v>
      </c>
      <c r="AS4" s="6">
        <v>3</v>
      </c>
      <c r="AT4" s="6">
        <v>1</v>
      </c>
      <c r="AU4" s="6">
        <v>11</v>
      </c>
      <c r="AV4" s="6">
        <v>4</v>
      </c>
      <c r="AW4" s="9">
        <v>1</v>
      </c>
      <c r="AX4" s="9">
        <v>2</v>
      </c>
      <c r="AY4" s="10"/>
      <c r="AZ4" s="8">
        <v>1</v>
      </c>
      <c r="BA4" s="9">
        <v>1</v>
      </c>
      <c r="BB4" s="9">
        <v>2</v>
      </c>
      <c r="BC4" s="10"/>
      <c r="BD4" s="8">
        <v>1</v>
      </c>
      <c r="BE4" s="9">
        <v>1</v>
      </c>
      <c r="BF4" s="9">
        <v>2</v>
      </c>
      <c r="BG4" s="10"/>
      <c r="BH4" s="8">
        <v>1</v>
      </c>
      <c r="BI4" s="6">
        <v>3</v>
      </c>
      <c r="BJ4" s="6">
        <v>1</v>
      </c>
      <c r="BK4" s="6">
        <v>2</v>
      </c>
    </row>
    <row r="5" spans="1:63" x14ac:dyDescent="0.3">
      <c r="A5" s="5" t="s">
        <v>155</v>
      </c>
      <c r="B5" s="6" t="s">
        <v>149</v>
      </c>
      <c r="C5" s="6">
        <v>1</v>
      </c>
      <c r="D5" s="6">
        <v>3</v>
      </c>
      <c r="E5" s="6">
        <v>1</v>
      </c>
      <c r="F5" s="6">
        <v>9</v>
      </c>
      <c r="G5" s="6">
        <v>2</v>
      </c>
      <c r="H5" s="6">
        <v>1</v>
      </c>
      <c r="I5" s="6">
        <v>2</v>
      </c>
      <c r="J5" s="6" t="s">
        <v>156</v>
      </c>
      <c r="K5" s="6">
        <v>1</v>
      </c>
      <c r="L5" s="6">
        <v>1</v>
      </c>
      <c r="M5" s="6">
        <v>2</v>
      </c>
      <c r="N5" s="6">
        <v>2</v>
      </c>
      <c r="O5" s="6">
        <v>1</v>
      </c>
      <c r="P5" s="6">
        <v>2</v>
      </c>
      <c r="Q5" s="6">
        <v>3</v>
      </c>
      <c r="R5" s="6">
        <v>4</v>
      </c>
      <c r="S5" s="6">
        <v>1</v>
      </c>
      <c r="T5" s="6">
        <v>1</v>
      </c>
      <c r="U5" s="6">
        <v>5</v>
      </c>
      <c r="V5" s="6">
        <v>1</v>
      </c>
      <c r="W5" s="6">
        <v>4</v>
      </c>
      <c r="X5" s="6"/>
      <c r="Y5" s="6">
        <v>1</v>
      </c>
      <c r="Z5" s="6">
        <v>2</v>
      </c>
      <c r="AA5" s="6">
        <v>1</v>
      </c>
      <c r="AB5" s="6">
        <v>1</v>
      </c>
      <c r="AC5" s="6">
        <v>2</v>
      </c>
      <c r="AD5" s="6">
        <v>1</v>
      </c>
      <c r="AE5" s="6">
        <v>1</v>
      </c>
      <c r="AF5" s="6">
        <v>1</v>
      </c>
      <c r="AG5" s="6">
        <v>1</v>
      </c>
      <c r="AI5" s="6">
        <v>1</v>
      </c>
      <c r="AJ5" s="6">
        <v>2</v>
      </c>
      <c r="AK5" s="6">
        <v>1</v>
      </c>
      <c r="AL5" s="6">
        <v>1</v>
      </c>
      <c r="AM5" s="6">
        <v>1</v>
      </c>
      <c r="AN5" s="6">
        <v>2</v>
      </c>
      <c r="AO5" s="6"/>
      <c r="AP5" s="6">
        <v>2</v>
      </c>
      <c r="AQ5" s="6">
        <v>3</v>
      </c>
      <c r="AR5" s="6">
        <v>1</v>
      </c>
      <c r="AS5" s="6">
        <v>1</v>
      </c>
      <c r="AT5" s="6">
        <v>2</v>
      </c>
      <c r="AU5" s="6">
        <v>9</v>
      </c>
      <c r="AV5" s="6">
        <v>5</v>
      </c>
      <c r="AW5" s="9">
        <v>1</v>
      </c>
      <c r="AX5" s="9">
        <v>2</v>
      </c>
      <c r="AY5" s="10"/>
      <c r="AZ5" s="8">
        <v>1</v>
      </c>
      <c r="BA5" s="9">
        <v>1</v>
      </c>
      <c r="BB5" s="9">
        <v>2</v>
      </c>
      <c r="BC5" s="10"/>
      <c r="BD5" s="8">
        <v>1</v>
      </c>
      <c r="BE5" s="9">
        <v>1</v>
      </c>
      <c r="BF5" s="9">
        <v>2</v>
      </c>
      <c r="BG5" s="10"/>
      <c r="BH5" s="8">
        <v>1</v>
      </c>
      <c r="BI5" s="6">
        <v>1</v>
      </c>
      <c r="BJ5" s="6">
        <v>1</v>
      </c>
      <c r="BK5" s="6">
        <v>2</v>
      </c>
    </row>
    <row r="6" spans="1:63" x14ac:dyDescent="0.3">
      <c r="A6" s="5" t="s">
        <v>157</v>
      </c>
      <c r="B6" s="6" t="s">
        <v>149</v>
      </c>
      <c r="C6" s="6">
        <v>1</v>
      </c>
      <c r="D6" s="6">
        <v>2</v>
      </c>
      <c r="E6" s="6">
        <v>1</v>
      </c>
      <c r="F6" s="6">
        <v>16</v>
      </c>
      <c r="G6" s="6">
        <v>2</v>
      </c>
      <c r="H6" s="6">
        <v>1</v>
      </c>
      <c r="I6" s="6">
        <v>2</v>
      </c>
      <c r="J6" s="6" t="s">
        <v>158</v>
      </c>
      <c r="K6" s="6">
        <v>2</v>
      </c>
      <c r="L6" s="6">
        <v>1</v>
      </c>
      <c r="M6" s="6"/>
      <c r="N6" s="6">
        <v>2</v>
      </c>
      <c r="O6" s="6">
        <v>1</v>
      </c>
      <c r="P6" s="6">
        <v>1</v>
      </c>
      <c r="Q6" s="6">
        <v>4</v>
      </c>
      <c r="R6" s="6">
        <v>2</v>
      </c>
      <c r="S6" s="6"/>
      <c r="T6" s="8"/>
      <c r="U6" s="6">
        <v>5</v>
      </c>
      <c r="V6" s="6">
        <v>1</v>
      </c>
      <c r="W6" s="6">
        <v>6</v>
      </c>
      <c r="X6" s="6"/>
      <c r="Y6" s="6">
        <v>1</v>
      </c>
      <c r="Z6" s="6">
        <v>1</v>
      </c>
      <c r="AA6" s="6">
        <v>1</v>
      </c>
      <c r="AB6" s="6">
        <v>1</v>
      </c>
      <c r="AC6" s="6">
        <v>1</v>
      </c>
      <c r="AD6" s="6">
        <v>2</v>
      </c>
      <c r="AE6" s="6">
        <v>1</v>
      </c>
      <c r="AF6" s="6">
        <v>1</v>
      </c>
      <c r="AG6" s="6">
        <v>2</v>
      </c>
      <c r="AI6" s="6">
        <v>1</v>
      </c>
      <c r="AJ6" s="6">
        <v>2</v>
      </c>
      <c r="AK6" s="6">
        <v>1</v>
      </c>
      <c r="AL6" s="6">
        <v>1</v>
      </c>
      <c r="AM6" s="6">
        <v>1</v>
      </c>
      <c r="AN6" s="6">
        <v>1</v>
      </c>
      <c r="AO6" s="6"/>
      <c r="AP6" s="6">
        <v>2</v>
      </c>
      <c r="AQ6" s="6"/>
      <c r="AR6" s="6">
        <v>2</v>
      </c>
      <c r="AS6" s="6">
        <v>1</v>
      </c>
      <c r="AT6" s="6">
        <v>2</v>
      </c>
      <c r="AU6" s="6">
        <v>16</v>
      </c>
      <c r="AV6" s="6">
        <v>5</v>
      </c>
      <c r="AW6" s="9">
        <v>1</v>
      </c>
      <c r="AX6" s="9">
        <v>2</v>
      </c>
      <c r="AY6" s="10"/>
      <c r="AZ6" s="8">
        <v>1</v>
      </c>
      <c r="BA6" s="9">
        <v>1</v>
      </c>
      <c r="BB6" s="9">
        <v>2</v>
      </c>
      <c r="BC6" s="10"/>
      <c r="BD6" s="8">
        <v>1</v>
      </c>
      <c r="BE6" s="9">
        <v>1</v>
      </c>
      <c r="BF6" s="9">
        <v>2</v>
      </c>
      <c r="BG6" s="10"/>
      <c r="BH6" s="8">
        <v>1</v>
      </c>
      <c r="BI6" s="6">
        <v>1</v>
      </c>
      <c r="BJ6" s="6">
        <v>1</v>
      </c>
      <c r="BK6" s="6">
        <v>2</v>
      </c>
    </row>
    <row r="7" spans="1:63" x14ac:dyDescent="0.3">
      <c r="A7" s="5" t="s">
        <v>160</v>
      </c>
      <c r="B7" s="6" t="s">
        <v>149</v>
      </c>
      <c r="C7" s="6">
        <v>1</v>
      </c>
      <c r="D7" s="6">
        <v>3</v>
      </c>
      <c r="E7" s="6">
        <v>2</v>
      </c>
      <c r="F7" s="6">
        <v>17</v>
      </c>
      <c r="G7" s="6">
        <v>2</v>
      </c>
      <c r="H7" s="6">
        <v>1</v>
      </c>
      <c r="I7" s="6">
        <v>2</v>
      </c>
      <c r="J7" s="6" t="s">
        <v>161</v>
      </c>
      <c r="K7" s="6">
        <v>1</v>
      </c>
      <c r="L7" s="6">
        <v>1</v>
      </c>
      <c r="M7" s="6"/>
      <c r="N7" s="6">
        <v>2</v>
      </c>
      <c r="O7" s="6">
        <v>1</v>
      </c>
      <c r="P7" s="6">
        <v>2</v>
      </c>
      <c r="Q7" s="6">
        <v>4</v>
      </c>
      <c r="R7" s="6">
        <v>3</v>
      </c>
      <c r="S7" s="6">
        <v>1</v>
      </c>
      <c r="T7" s="6">
        <v>1</v>
      </c>
      <c r="U7" s="6">
        <v>5</v>
      </c>
      <c r="V7" s="6">
        <v>6</v>
      </c>
      <c r="W7" s="6"/>
      <c r="X7" s="6"/>
      <c r="Y7" s="6">
        <v>1</v>
      </c>
      <c r="Z7" s="6">
        <v>2</v>
      </c>
      <c r="AA7" s="6">
        <v>1</v>
      </c>
      <c r="AB7" s="6">
        <v>1</v>
      </c>
      <c r="AC7" s="6">
        <v>2</v>
      </c>
      <c r="AD7" s="6">
        <v>2</v>
      </c>
      <c r="AE7" s="6">
        <v>1</v>
      </c>
      <c r="AF7" s="6">
        <v>1</v>
      </c>
      <c r="AG7" s="6">
        <v>1</v>
      </c>
      <c r="AI7" s="6">
        <v>1</v>
      </c>
      <c r="AJ7" s="6">
        <v>2</v>
      </c>
      <c r="AK7" s="6">
        <v>1</v>
      </c>
      <c r="AL7" s="6">
        <v>1</v>
      </c>
      <c r="AM7" s="6">
        <v>1</v>
      </c>
      <c r="AN7" s="6">
        <v>4</v>
      </c>
      <c r="AO7" s="6"/>
      <c r="AP7" s="6">
        <v>2</v>
      </c>
      <c r="AQ7" s="6">
        <v>3</v>
      </c>
      <c r="AR7" s="6">
        <v>1</v>
      </c>
      <c r="AS7" s="6">
        <v>1</v>
      </c>
      <c r="AT7" s="6">
        <v>2</v>
      </c>
      <c r="AU7" s="6">
        <v>17</v>
      </c>
      <c r="AV7" s="6">
        <v>4</v>
      </c>
      <c r="AW7" s="9">
        <v>1</v>
      </c>
      <c r="AX7" s="9">
        <v>2</v>
      </c>
      <c r="AY7" s="9"/>
      <c r="AZ7" s="8">
        <v>1</v>
      </c>
      <c r="BA7" s="9">
        <v>1</v>
      </c>
      <c r="BB7" s="9">
        <v>2</v>
      </c>
      <c r="BC7" s="10"/>
      <c r="BD7" s="8">
        <v>1</v>
      </c>
      <c r="BE7" s="9">
        <v>1</v>
      </c>
      <c r="BF7" s="9">
        <v>2</v>
      </c>
      <c r="BG7" s="10"/>
      <c r="BH7" s="8">
        <v>1</v>
      </c>
      <c r="BI7" s="6">
        <v>3</v>
      </c>
      <c r="BJ7" s="6">
        <v>1</v>
      </c>
      <c r="BK7" s="6">
        <v>2</v>
      </c>
    </row>
    <row r="8" spans="1:63" x14ac:dyDescent="0.3">
      <c r="A8" s="5" t="s">
        <v>162</v>
      </c>
      <c r="B8" s="6" t="s">
        <v>149</v>
      </c>
      <c r="C8" s="6">
        <v>1</v>
      </c>
      <c r="D8" s="6">
        <v>3</v>
      </c>
      <c r="E8" s="6">
        <v>1</v>
      </c>
      <c r="F8" s="6">
        <v>10</v>
      </c>
      <c r="G8" s="6">
        <v>2</v>
      </c>
      <c r="H8" s="6">
        <v>1</v>
      </c>
      <c r="I8" s="6">
        <v>2</v>
      </c>
      <c r="J8" s="6" t="s">
        <v>163</v>
      </c>
      <c r="K8" s="6">
        <v>1</v>
      </c>
      <c r="L8" s="6">
        <v>1</v>
      </c>
      <c r="M8" s="6">
        <v>2</v>
      </c>
      <c r="N8" s="6">
        <v>2</v>
      </c>
      <c r="O8" s="6">
        <v>1</v>
      </c>
      <c r="P8" s="6">
        <v>2</v>
      </c>
      <c r="Q8" s="6">
        <v>1</v>
      </c>
      <c r="R8" s="6">
        <v>2</v>
      </c>
      <c r="S8" s="8"/>
      <c r="T8" s="8"/>
      <c r="U8" s="6">
        <v>5</v>
      </c>
      <c r="V8" s="6">
        <v>1</v>
      </c>
      <c r="W8" s="6"/>
      <c r="X8" s="6"/>
      <c r="Y8" s="6">
        <v>1</v>
      </c>
      <c r="Z8" s="6">
        <v>1</v>
      </c>
      <c r="AA8" s="6">
        <v>1</v>
      </c>
      <c r="AB8" s="6">
        <v>1</v>
      </c>
      <c r="AC8" s="6">
        <v>1</v>
      </c>
      <c r="AD8" s="6">
        <v>2</v>
      </c>
      <c r="AE8" s="6">
        <v>1</v>
      </c>
      <c r="AF8" s="6">
        <v>1</v>
      </c>
      <c r="AG8" s="6">
        <v>1</v>
      </c>
      <c r="AI8" s="6">
        <v>1</v>
      </c>
      <c r="AJ8" s="6">
        <v>2</v>
      </c>
      <c r="AK8" s="6">
        <v>1</v>
      </c>
      <c r="AL8" s="6">
        <v>1</v>
      </c>
      <c r="AM8" s="6">
        <v>2</v>
      </c>
      <c r="AN8" s="6">
        <v>1</v>
      </c>
      <c r="AO8" s="6"/>
      <c r="AP8" s="6">
        <v>2</v>
      </c>
      <c r="AQ8" s="6">
        <v>3</v>
      </c>
      <c r="AR8" s="6">
        <v>1</v>
      </c>
      <c r="AS8" s="6">
        <v>3</v>
      </c>
      <c r="AT8" s="6">
        <v>1</v>
      </c>
      <c r="AU8" s="6">
        <v>10</v>
      </c>
      <c r="AV8" s="6">
        <v>5</v>
      </c>
      <c r="AW8" s="9">
        <v>1</v>
      </c>
      <c r="AX8" s="9">
        <v>2</v>
      </c>
      <c r="AY8" s="10"/>
      <c r="AZ8" s="8">
        <v>1</v>
      </c>
      <c r="BA8" s="9">
        <v>2</v>
      </c>
      <c r="BB8" s="9">
        <v>1</v>
      </c>
      <c r="BC8" s="9">
        <v>1</v>
      </c>
      <c r="BD8" s="6">
        <v>2</v>
      </c>
      <c r="BE8" s="9">
        <v>1</v>
      </c>
      <c r="BF8" s="9">
        <v>2</v>
      </c>
      <c r="BG8" s="10"/>
      <c r="BH8" s="8">
        <v>1</v>
      </c>
      <c r="BI8" s="6">
        <v>1</v>
      </c>
      <c r="BJ8" s="6">
        <v>1</v>
      </c>
      <c r="BK8" s="6">
        <v>2</v>
      </c>
    </row>
    <row r="9" spans="1:63" x14ac:dyDescent="0.3">
      <c r="A9" s="5" t="s">
        <v>164</v>
      </c>
      <c r="B9" s="6" t="s">
        <v>149</v>
      </c>
      <c r="C9" s="6">
        <v>1</v>
      </c>
      <c r="D9" s="6">
        <v>2</v>
      </c>
      <c r="E9" s="6">
        <v>1</v>
      </c>
      <c r="F9" s="6">
        <v>18</v>
      </c>
      <c r="G9" s="6">
        <v>2</v>
      </c>
      <c r="H9" s="6">
        <v>1</v>
      </c>
      <c r="I9" s="6">
        <v>1</v>
      </c>
      <c r="J9" s="6" t="s">
        <v>165</v>
      </c>
      <c r="K9" s="6">
        <v>2</v>
      </c>
      <c r="L9" s="6">
        <v>1</v>
      </c>
      <c r="M9" s="6"/>
      <c r="N9" s="6">
        <v>2</v>
      </c>
      <c r="O9" s="6">
        <v>1</v>
      </c>
      <c r="P9" s="6">
        <v>2</v>
      </c>
      <c r="Q9" s="6">
        <v>4</v>
      </c>
      <c r="R9" s="6">
        <v>1</v>
      </c>
      <c r="S9" s="8"/>
      <c r="T9" s="8"/>
      <c r="U9" s="6">
        <v>5</v>
      </c>
      <c r="V9" s="6">
        <v>1</v>
      </c>
      <c r="W9" s="6"/>
      <c r="X9" s="6"/>
      <c r="Y9" s="6">
        <v>1</v>
      </c>
      <c r="Z9" s="6">
        <v>2</v>
      </c>
      <c r="AA9" s="6">
        <v>1</v>
      </c>
      <c r="AB9" s="6">
        <v>1</v>
      </c>
      <c r="AC9" s="6">
        <v>2</v>
      </c>
      <c r="AD9" s="6">
        <v>2</v>
      </c>
      <c r="AE9" s="6">
        <v>1</v>
      </c>
      <c r="AF9" s="6">
        <v>1</v>
      </c>
      <c r="AG9" s="6">
        <v>1</v>
      </c>
      <c r="AI9" s="6">
        <v>1</v>
      </c>
      <c r="AJ9" s="6">
        <v>2</v>
      </c>
      <c r="AK9" s="6">
        <v>1</v>
      </c>
      <c r="AL9" s="6">
        <v>1</v>
      </c>
      <c r="AM9" s="6">
        <v>1</v>
      </c>
      <c r="AN9" s="6">
        <v>2</v>
      </c>
      <c r="AO9" s="6"/>
      <c r="AP9" s="6">
        <v>2</v>
      </c>
      <c r="AQ9" s="6">
        <v>3</v>
      </c>
      <c r="AR9" s="6">
        <v>1</v>
      </c>
      <c r="AS9" s="6">
        <v>3</v>
      </c>
      <c r="AT9" s="6">
        <v>1</v>
      </c>
      <c r="AU9" s="6">
        <v>18</v>
      </c>
      <c r="AV9" s="6">
        <v>5</v>
      </c>
      <c r="AW9" s="9">
        <v>1</v>
      </c>
      <c r="AX9" s="9">
        <v>2</v>
      </c>
      <c r="AY9" s="10"/>
      <c r="AZ9" s="8">
        <v>1</v>
      </c>
      <c r="BA9" s="9">
        <v>1</v>
      </c>
      <c r="BB9" s="9">
        <v>2</v>
      </c>
      <c r="BC9" s="10"/>
      <c r="BD9" s="8">
        <v>1</v>
      </c>
      <c r="BE9" s="9">
        <v>1</v>
      </c>
      <c r="BF9" s="9">
        <v>2</v>
      </c>
      <c r="BG9" s="10"/>
      <c r="BH9" s="8">
        <v>1</v>
      </c>
      <c r="BI9" s="6">
        <v>3</v>
      </c>
      <c r="BJ9" s="6">
        <v>1</v>
      </c>
      <c r="BK9" s="6">
        <v>2</v>
      </c>
    </row>
    <row r="10" spans="1:63" x14ac:dyDescent="0.3">
      <c r="A10" s="5" t="s">
        <v>166</v>
      </c>
      <c r="B10" s="6" t="s">
        <v>149</v>
      </c>
      <c r="C10" s="6">
        <v>1</v>
      </c>
      <c r="D10" s="6">
        <v>2</v>
      </c>
      <c r="E10" s="6">
        <v>2</v>
      </c>
      <c r="F10" s="6">
        <v>12</v>
      </c>
      <c r="G10" s="6">
        <v>1</v>
      </c>
      <c r="H10" s="6">
        <v>1</v>
      </c>
      <c r="I10" s="6">
        <v>1</v>
      </c>
      <c r="J10" s="6" t="s">
        <v>86</v>
      </c>
      <c r="K10" s="6">
        <v>1</v>
      </c>
      <c r="L10" s="6">
        <v>1</v>
      </c>
      <c r="M10" s="6"/>
      <c r="N10" s="6">
        <v>2</v>
      </c>
      <c r="O10" s="6">
        <v>1</v>
      </c>
      <c r="P10" s="6">
        <v>2</v>
      </c>
      <c r="Q10" s="6">
        <v>5</v>
      </c>
      <c r="R10" s="6">
        <v>4</v>
      </c>
      <c r="S10" s="6">
        <v>1</v>
      </c>
      <c r="T10" s="6">
        <v>1</v>
      </c>
      <c r="U10" s="6">
        <v>5</v>
      </c>
      <c r="V10" s="6">
        <v>1</v>
      </c>
      <c r="W10" s="6"/>
      <c r="X10" s="6"/>
      <c r="Y10" s="6">
        <v>1</v>
      </c>
      <c r="Z10" s="6">
        <v>2</v>
      </c>
      <c r="AA10" s="6">
        <v>1</v>
      </c>
      <c r="AB10" s="6">
        <v>1</v>
      </c>
      <c r="AC10" s="6">
        <v>2</v>
      </c>
      <c r="AD10" s="6">
        <v>2</v>
      </c>
      <c r="AE10" s="6">
        <v>1</v>
      </c>
      <c r="AF10" s="6">
        <v>1</v>
      </c>
      <c r="AG10" s="6">
        <v>1</v>
      </c>
      <c r="AI10" s="6">
        <v>1</v>
      </c>
      <c r="AJ10" s="6">
        <v>2</v>
      </c>
      <c r="AK10" s="6">
        <v>1</v>
      </c>
      <c r="AL10" s="6">
        <v>1</v>
      </c>
      <c r="AM10" s="6">
        <v>2</v>
      </c>
      <c r="AN10" s="6">
        <v>1</v>
      </c>
      <c r="AO10" s="6"/>
      <c r="AP10" s="6">
        <v>2</v>
      </c>
      <c r="AQ10" s="6">
        <v>3</v>
      </c>
      <c r="AR10" s="6">
        <v>1</v>
      </c>
      <c r="AS10" s="6">
        <v>1</v>
      </c>
      <c r="AT10" s="6">
        <v>2</v>
      </c>
      <c r="AU10" s="6">
        <v>12</v>
      </c>
      <c r="AV10" s="6">
        <v>5</v>
      </c>
      <c r="AW10" s="9">
        <v>1</v>
      </c>
      <c r="AX10" s="9">
        <v>2</v>
      </c>
      <c r="AY10" s="10"/>
      <c r="AZ10" s="8">
        <v>1</v>
      </c>
      <c r="BA10" s="9">
        <v>1</v>
      </c>
      <c r="BB10" s="9">
        <v>2</v>
      </c>
      <c r="BC10" s="10"/>
      <c r="BD10" s="8">
        <v>1</v>
      </c>
      <c r="BE10" s="9">
        <v>1</v>
      </c>
      <c r="BF10" s="9">
        <v>2</v>
      </c>
      <c r="BG10" s="10"/>
      <c r="BH10" s="8">
        <v>1</v>
      </c>
      <c r="BI10" s="6">
        <v>3</v>
      </c>
      <c r="BJ10" s="6">
        <v>1</v>
      </c>
      <c r="BK10" s="6">
        <v>2</v>
      </c>
    </row>
    <row r="11" spans="1:63" x14ac:dyDescent="0.3">
      <c r="A11" s="5" t="s">
        <v>167</v>
      </c>
      <c r="B11" s="6" t="s">
        <v>149</v>
      </c>
      <c r="C11" s="6">
        <v>1</v>
      </c>
      <c r="D11" s="6">
        <v>3</v>
      </c>
      <c r="E11" s="6">
        <v>2</v>
      </c>
      <c r="F11" s="6">
        <v>9</v>
      </c>
      <c r="G11" s="6">
        <v>2</v>
      </c>
      <c r="H11" s="6">
        <v>1</v>
      </c>
      <c r="I11" s="6">
        <v>2</v>
      </c>
      <c r="J11" s="6" t="s">
        <v>168</v>
      </c>
      <c r="K11" s="6">
        <v>1</v>
      </c>
      <c r="L11" s="6">
        <v>1</v>
      </c>
      <c r="M11" s="6"/>
      <c r="N11" s="6">
        <v>2</v>
      </c>
      <c r="O11" s="6">
        <v>1</v>
      </c>
      <c r="P11" s="6">
        <v>2</v>
      </c>
      <c r="Q11" s="6">
        <v>4</v>
      </c>
      <c r="R11" s="6">
        <v>1</v>
      </c>
      <c r="S11" s="8"/>
      <c r="T11" s="8"/>
      <c r="U11" s="6">
        <v>5</v>
      </c>
      <c r="V11" s="6">
        <v>1</v>
      </c>
      <c r="W11" s="6">
        <v>2</v>
      </c>
      <c r="X11" s="6">
        <v>6</v>
      </c>
      <c r="Y11" s="6">
        <v>1</v>
      </c>
      <c r="Z11" s="6">
        <v>2</v>
      </c>
      <c r="AA11" s="6">
        <v>1</v>
      </c>
      <c r="AB11" s="6">
        <v>1</v>
      </c>
      <c r="AC11" s="6">
        <v>2</v>
      </c>
      <c r="AD11" s="6">
        <v>2</v>
      </c>
      <c r="AE11" s="6">
        <v>1</v>
      </c>
      <c r="AF11" s="6">
        <v>1</v>
      </c>
      <c r="AG11" s="6">
        <v>1</v>
      </c>
      <c r="AI11" s="6">
        <v>1</v>
      </c>
      <c r="AJ11" s="6">
        <v>3</v>
      </c>
      <c r="AK11" s="6">
        <v>1</v>
      </c>
      <c r="AL11" s="6">
        <v>2</v>
      </c>
      <c r="AM11" s="6">
        <v>1</v>
      </c>
      <c r="AN11" s="6">
        <v>2</v>
      </c>
      <c r="AO11" s="6"/>
      <c r="AP11" s="6">
        <v>2</v>
      </c>
      <c r="AQ11" s="6">
        <v>3</v>
      </c>
      <c r="AR11" s="6">
        <v>1</v>
      </c>
      <c r="AS11" s="6">
        <v>3</v>
      </c>
      <c r="AT11" s="6">
        <v>1</v>
      </c>
      <c r="AU11" s="6">
        <v>9</v>
      </c>
      <c r="AV11" s="6">
        <v>5</v>
      </c>
      <c r="AW11" s="9">
        <v>1</v>
      </c>
      <c r="AX11" s="9">
        <v>2</v>
      </c>
      <c r="AY11" s="10"/>
      <c r="AZ11" s="8">
        <v>1</v>
      </c>
      <c r="BA11" s="9">
        <v>1</v>
      </c>
      <c r="BB11" s="9">
        <v>2</v>
      </c>
      <c r="BC11" s="10"/>
      <c r="BD11" s="8">
        <v>1</v>
      </c>
      <c r="BE11" s="9">
        <v>1</v>
      </c>
      <c r="BF11" s="9">
        <v>2</v>
      </c>
      <c r="BG11" s="10"/>
      <c r="BH11" s="8">
        <v>1</v>
      </c>
      <c r="BI11" s="6">
        <v>3</v>
      </c>
      <c r="BJ11" s="6">
        <v>1</v>
      </c>
      <c r="BK11" s="6">
        <v>2</v>
      </c>
    </row>
    <row r="12" spans="1:63" x14ac:dyDescent="0.3">
      <c r="A12" s="5" t="s">
        <v>169</v>
      </c>
      <c r="B12" s="6" t="s">
        <v>149</v>
      </c>
      <c r="C12" s="6">
        <v>1</v>
      </c>
      <c r="D12" s="6">
        <v>3</v>
      </c>
      <c r="E12" s="6">
        <v>1</v>
      </c>
      <c r="F12" s="6">
        <v>18</v>
      </c>
      <c r="G12" s="6">
        <v>3</v>
      </c>
      <c r="H12" s="6">
        <v>1</v>
      </c>
      <c r="I12" s="6">
        <v>3</v>
      </c>
      <c r="J12" s="6" t="s">
        <v>170</v>
      </c>
      <c r="K12" s="6">
        <v>2</v>
      </c>
      <c r="L12" s="6">
        <v>1</v>
      </c>
      <c r="M12" s="6"/>
      <c r="N12" s="6">
        <v>2</v>
      </c>
      <c r="O12" s="6">
        <v>1</v>
      </c>
      <c r="P12" s="6">
        <v>1</v>
      </c>
      <c r="Q12" s="6">
        <v>1</v>
      </c>
      <c r="R12" s="6">
        <v>4</v>
      </c>
      <c r="S12" s="6">
        <v>1</v>
      </c>
      <c r="T12" s="6">
        <v>1</v>
      </c>
      <c r="U12" s="6">
        <v>5</v>
      </c>
      <c r="V12" s="6">
        <v>5</v>
      </c>
      <c r="W12" s="6"/>
      <c r="X12" s="6"/>
      <c r="Y12" s="6">
        <v>2</v>
      </c>
      <c r="Z12" s="8"/>
      <c r="AA12" s="8"/>
      <c r="AB12" s="8"/>
      <c r="AC12" s="8"/>
      <c r="AD12" s="6">
        <v>2</v>
      </c>
      <c r="AE12" s="6">
        <v>2</v>
      </c>
      <c r="AF12" s="6">
        <v>1</v>
      </c>
      <c r="AG12" s="6">
        <v>1</v>
      </c>
      <c r="AI12" s="6">
        <v>1</v>
      </c>
      <c r="AJ12" s="6">
        <v>3</v>
      </c>
      <c r="AK12" s="6">
        <v>1</v>
      </c>
      <c r="AL12" s="6">
        <v>2</v>
      </c>
      <c r="AM12" s="6">
        <v>2</v>
      </c>
      <c r="AN12" s="6">
        <v>3</v>
      </c>
      <c r="AO12" s="6"/>
      <c r="AP12" s="6">
        <v>2</v>
      </c>
      <c r="AQ12" s="6">
        <v>3</v>
      </c>
      <c r="AR12" s="6">
        <v>1</v>
      </c>
      <c r="AS12" s="6">
        <v>1</v>
      </c>
      <c r="AT12" s="6">
        <v>2</v>
      </c>
      <c r="AU12" s="6">
        <v>18</v>
      </c>
      <c r="AV12" s="6">
        <v>4</v>
      </c>
      <c r="AW12" s="9">
        <v>1</v>
      </c>
      <c r="AX12" s="9">
        <v>2</v>
      </c>
      <c r="AY12" s="10"/>
      <c r="AZ12" s="8">
        <v>1</v>
      </c>
      <c r="BA12" s="9">
        <v>1</v>
      </c>
      <c r="BB12" s="9">
        <v>2</v>
      </c>
      <c r="BC12" s="10"/>
      <c r="BD12" s="8">
        <v>1</v>
      </c>
      <c r="BE12" s="9">
        <v>1</v>
      </c>
      <c r="BF12" s="9">
        <v>2</v>
      </c>
      <c r="BG12" s="10"/>
      <c r="BH12" s="8">
        <v>1</v>
      </c>
      <c r="BI12" s="6">
        <v>3</v>
      </c>
      <c r="BJ12" s="6">
        <v>1</v>
      </c>
      <c r="BK12" s="6">
        <v>2</v>
      </c>
    </row>
    <row r="13" spans="1:63" x14ac:dyDescent="0.3">
      <c r="A13" s="5" t="s">
        <v>171</v>
      </c>
      <c r="B13" s="6" t="s">
        <v>149</v>
      </c>
      <c r="C13" s="6">
        <v>1</v>
      </c>
      <c r="D13" s="6">
        <v>2</v>
      </c>
      <c r="E13" s="6">
        <v>2</v>
      </c>
      <c r="F13" s="6">
        <v>12</v>
      </c>
      <c r="G13" s="6">
        <v>1</v>
      </c>
      <c r="H13" s="6">
        <v>1</v>
      </c>
      <c r="I13" s="6">
        <v>1</v>
      </c>
      <c r="J13" s="6" t="s">
        <v>86</v>
      </c>
      <c r="K13" s="6">
        <v>1</v>
      </c>
      <c r="L13" s="6">
        <v>1</v>
      </c>
      <c r="M13" s="6">
        <v>2</v>
      </c>
      <c r="N13" s="6">
        <v>2</v>
      </c>
      <c r="O13" s="6">
        <v>1</v>
      </c>
      <c r="P13" s="6">
        <v>2</v>
      </c>
      <c r="Q13" s="6">
        <v>4</v>
      </c>
      <c r="R13" s="6">
        <v>4</v>
      </c>
      <c r="S13" s="6">
        <v>1</v>
      </c>
      <c r="T13" s="6">
        <v>1</v>
      </c>
      <c r="U13" s="6">
        <v>5</v>
      </c>
      <c r="V13" s="6">
        <v>1</v>
      </c>
      <c r="W13" s="6"/>
      <c r="X13" s="6"/>
      <c r="Y13" s="6">
        <v>1</v>
      </c>
      <c r="Z13" s="6">
        <v>1</v>
      </c>
      <c r="AA13" s="6">
        <v>1</v>
      </c>
      <c r="AB13" s="6">
        <v>1</v>
      </c>
      <c r="AC13" s="6">
        <v>1</v>
      </c>
      <c r="AD13" s="6">
        <v>2</v>
      </c>
      <c r="AE13" s="6">
        <v>1</v>
      </c>
      <c r="AF13" s="6">
        <v>1</v>
      </c>
      <c r="AG13" s="6">
        <v>2</v>
      </c>
      <c r="AI13" s="6">
        <v>1</v>
      </c>
      <c r="AJ13" s="6">
        <v>2</v>
      </c>
      <c r="AK13" s="6">
        <v>2</v>
      </c>
      <c r="AL13" s="6">
        <v>1</v>
      </c>
      <c r="AM13" s="6">
        <v>1</v>
      </c>
      <c r="AN13" s="6">
        <v>2</v>
      </c>
      <c r="AO13" s="6"/>
      <c r="AP13" s="6">
        <v>2</v>
      </c>
      <c r="AQ13" s="6">
        <v>3</v>
      </c>
      <c r="AR13" s="6">
        <v>1</v>
      </c>
      <c r="AS13" s="6">
        <v>3</v>
      </c>
      <c r="AT13" s="6">
        <v>1</v>
      </c>
      <c r="AU13" s="6">
        <v>12</v>
      </c>
      <c r="AV13" s="6">
        <v>5</v>
      </c>
      <c r="AW13" s="9">
        <v>2</v>
      </c>
      <c r="AX13" s="9">
        <v>1</v>
      </c>
      <c r="AY13" s="9">
        <v>1</v>
      </c>
      <c r="AZ13" s="6">
        <v>2</v>
      </c>
      <c r="BA13" s="9">
        <v>1</v>
      </c>
      <c r="BB13" s="9">
        <v>2</v>
      </c>
      <c r="BC13" s="10"/>
      <c r="BD13" s="8">
        <v>1</v>
      </c>
      <c r="BE13" s="9">
        <v>2</v>
      </c>
      <c r="BF13" s="9">
        <v>1</v>
      </c>
      <c r="BG13" s="9">
        <v>1</v>
      </c>
      <c r="BH13" s="6">
        <v>2</v>
      </c>
      <c r="BI13" s="6">
        <v>1</v>
      </c>
      <c r="BJ13" s="6">
        <v>1</v>
      </c>
      <c r="BK13" s="6">
        <v>2</v>
      </c>
    </row>
    <row r="14" spans="1:63" x14ac:dyDescent="0.3">
      <c r="A14" s="5" t="s">
        <v>172</v>
      </c>
      <c r="B14" s="6" t="s">
        <v>149</v>
      </c>
      <c r="C14" s="6">
        <v>1</v>
      </c>
      <c r="D14" s="6">
        <v>3</v>
      </c>
      <c r="E14" s="6">
        <v>1</v>
      </c>
      <c r="F14" s="6">
        <v>9</v>
      </c>
      <c r="G14" s="6">
        <v>2</v>
      </c>
      <c r="H14" s="6">
        <v>1</v>
      </c>
      <c r="I14" s="6">
        <v>1</v>
      </c>
      <c r="J14" s="6" t="s">
        <v>173</v>
      </c>
      <c r="K14" s="6">
        <v>1</v>
      </c>
      <c r="L14" s="6">
        <v>1</v>
      </c>
      <c r="M14" s="6">
        <v>2</v>
      </c>
      <c r="N14" s="6">
        <v>1</v>
      </c>
      <c r="O14" s="6">
        <v>3</v>
      </c>
      <c r="P14" s="6">
        <v>1</v>
      </c>
      <c r="Q14" s="6">
        <v>4</v>
      </c>
      <c r="R14" s="6">
        <v>4</v>
      </c>
      <c r="S14" s="6">
        <v>1</v>
      </c>
      <c r="T14" s="6">
        <v>1</v>
      </c>
      <c r="U14" s="6">
        <v>5</v>
      </c>
      <c r="V14" s="6">
        <v>5</v>
      </c>
      <c r="W14" s="6"/>
      <c r="X14" s="6"/>
      <c r="Y14" s="6">
        <v>1</v>
      </c>
      <c r="Z14" s="6">
        <v>1</v>
      </c>
      <c r="AA14" s="6">
        <v>1</v>
      </c>
      <c r="AB14" s="6">
        <v>1</v>
      </c>
      <c r="AC14" s="6">
        <v>1</v>
      </c>
      <c r="AD14" s="6">
        <v>2</v>
      </c>
      <c r="AE14" s="6">
        <v>1</v>
      </c>
      <c r="AF14" s="6">
        <v>1</v>
      </c>
      <c r="AG14" s="6">
        <v>2</v>
      </c>
      <c r="AI14" s="6">
        <v>1</v>
      </c>
      <c r="AJ14" s="6">
        <v>3</v>
      </c>
      <c r="AK14" s="6">
        <v>2</v>
      </c>
      <c r="AL14" s="6">
        <v>2</v>
      </c>
      <c r="AM14" s="6">
        <v>1</v>
      </c>
      <c r="AN14" s="6">
        <v>2</v>
      </c>
      <c r="AO14" s="6"/>
      <c r="AP14" s="6">
        <v>2</v>
      </c>
      <c r="AQ14" s="6">
        <v>3</v>
      </c>
      <c r="AR14" s="6">
        <v>1</v>
      </c>
      <c r="AS14" s="6">
        <v>1</v>
      </c>
      <c r="AT14" s="6">
        <v>2</v>
      </c>
      <c r="AU14" s="6">
        <v>9</v>
      </c>
      <c r="AV14" s="6">
        <v>5</v>
      </c>
      <c r="AW14" s="9">
        <v>1</v>
      </c>
      <c r="AX14" s="9">
        <v>2</v>
      </c>
      <c r="AY14" s="9"/>
      <c r="AZ14" s="6">
        <v>1</v>
      </c>
      <c r="BA14" s="9">
        <v>2</v>
      </c>
      <c r="BB14" s="9">
        <v>1</v>
      </c>
      <c r="BC14" s="9">
        <v>1</v>
      </c>
      <c r="BD14" s="6">
        <v>2</v>
      </c>
      <c r="BE14" s="9">
        <v>2</v>
      </c>
      <c r="BF14" s="9">
        <v>1</v>
      </c>
      <c r="BG14" s="9">
        <v>1</v>
      </c>
      <c r="BH14" s="6">
        <v>2</v>
      </c>
      <c r="BI14" s="6">
        <v>3</v>
      </c>
      <c r="BJ14" s="6">
        <v>1</v>
      </c>
      <c r="BK14" s="6">
        <v>2</v>
      </c>
    </row>
    <row r="15" spans="1:63" x14ac:dyDescent="0.3">
      <c r="A15" s="5" t="s">
        <v>174</v>
      </c>
      <c r="B15" s="6" t="s">
        <v>149</v>
      </c>
      <c r="C15" s="6">
        <v>1</v>
      </c>
      <c r="D15" s="6">
        <v>3</v>
      </c>
      <c r="E15" s="6">
        <v>1</v>
      </c>
      <c r="F15" s="6">
        <v>10</v>
      </c>
      <c r="G15" s="6">
        <v>2</v>
      </c>
      <c r="H15" s="6">
        <v>1</v>
      </c>
      <c r="I15" s="6">
        <v>2</v>
      </c>
      <c r="J15" s="6" t="s">
        <v>175</v>
      </c>
      <c r="K15" s="6">
        <v>2</v>
      </c>
      <c r="L15" s="6">
        <v>1</v>
      </c>
      <c r="M15" s="6"/>
      <c r="N15" s="6">
        <v>2</v>
      </c>
      <c r="O15" s="6">
        <v>1</v>
      </c>
      <c r="P15" s="6">
        <v>2</v>
      </c>
      <c r="Q15" s="6">
        <v>4</v>
      </c>
      <c r="R15" s="6">
        <v>1</v>
      </c>
      <c r="S15" s="8"/>
      <c r="T15" s="8"/>
      <c r="U15" s="6">
        <v>5</v>
      </c>
      <c r="V15" s="6">
        <v>1</v>
      </c>
      <c r="W15" s="6"/>
      <c r="X15" s="6"/>
      <c r="Y15" s="6">
        <v>1</v>
      </c>
      <c r="Z15" s="6">
        <v>2</v>
      </c>
      <c r="AA15" s="6">
        <v>2</v>
      </c>
      <c r="AB15" s="6">
        <v>1</v>
      </c>
      <c r="AC15" s="6">
        <v>2</v>
      </c>
      <c r="AD15" s="6">
        <v>1</v>
      </c>
      <c r="AE15" s="6">
        <v>1</v>
      </c>
      <c r="AF15" s="6">
        <v>1</v>
      </c>
      <c r="AG15" s="6">
        <v>2</v>
      </c>
      <c r="AI15" s="6">
        <v>1</v>
      </c>
      <c r="AJ15" s="6">
        <v>3</v>
      </c>
      <c r="AK15" s="6">
        <v>1</v>
      </c>
      <c r="AL15" s="6">
        <v>1</v>
      </c>
      <c r="AM15" s="6">
        <v>1</v>
      </c>
      <c r="AN15" s="6">
        <v>1</v>
      </c>
      <c r="AO15" s="6"/>
      <c r="AP15" s="6">
        <v>2</v>
      </c>
      <c r="AQ15" s="6"/>
      <c r="AR15" s="6">
        <v>2</v>
      </c>
      <c r="AS15" s="6">
        <v>3</v>
      </c>
      <c r="AT15" s="6">
        <v>1</v>
      </c>
      <c r="AU15" s="6">
        <v>10</v>
      </c>
      <c r="AV15" s="6">
        <v>5</v>
      </c>
      <c r="AW15" s="9">
        <v>1</v>
      </c>
      <c r="AX15" s="9">
        <v>2</v>
      </c>
      <c r="AY15" s="10"/>
      <c r="AZ15" s="6">
        <v>1</v>
      </c>
      <c r="BA15" s="9">
        <v>1</v>
      </c>
      <c r="BB15" s="9">
        <v>2</v>
      </c>
      <c r="BC15" s="10"/>
      <c r="BD15" s="8">
        <v>1</v>
      </c>
      <c r="BE15" s="9">
        <v>2</v>
      </c>
      <c r="BF15" s="9">
        <v>1</v>
      </c>
      <c r="BG15" s="9">
        <v>1</v>
      </c>
      <c r="BH15" s="6">
        <v>2</v>
      </c>
      <c r="BI15" s="6">
        <v>3</v>
      </c>
      <c r="BJ15" s="6">
        <v>1</v>
      </c>
      <c r="BK15" s="6">
        <v>2</v>
      </c>
    </row>
    <row r="16" spans="1:63" x14ac:dyDescent="0.3">
      <c r="A16" s="5" t="s">
        <v>176</v>
      </c>
      <c r="B16" s="6" t="s">
        <v>149</v>
      </c>
      <c r="C16" s="6">
        <v>1</v>
      </c>
      <c r="D16" s="6">
        <v>3</v>
      </c>
      <c r="E16" s="6">
        <v>2</v>
      </c>
      <c r="F16" s="6">
        <v>8</v>
      </c>
      <c r="G16" s="6">
        <v>3</v>
      </c>
      <c r="H16" s="6">
        <v>1</v>
      </c>
      <c r="I16" s="6">
        <v>2</v>
      </c>
      <c r="J16" s="6" t="s">
        <v>177</v>
      </c>
      <c r="K16" s="6">
        <v>1</v>
      </c>
      <c r="L16" s="6">
        <v>1</v>
      </c>
      <c r="M16" s="6">
        <v>2</v>
      </c>
      <c r="N16" s="6">
        <v>2</v>
      </c>
      <c r="O16" s="6">
        <v>3</v>
      </c>
      <c r="P16" s="6">
        <v>1</v>
      </c>
      <c r="Q16" s="6">
        <v>4</v>
      </c>
      <c r="R16" s="6">
        <v>4</v>
      </c>
      <c r="S16" s="6">
        <v>1</v>
      </c>
      <c r="T16" s="6">
        <v>1</v>
      </c>
      <c r="U16" s="6">
        <v>5</v>
      </c>
      <c r="V16" s="8">
        <v>1</v>
      </c>
      <c r="W16" s="8">
        <v>2</v>
      </c>
      <c r="X16" s="8">
        <v>6</v>
      </c>
      <c r="Y16" s="6">
        <v>1</v>
      </c>
      <c r="Z16" s="6">
        <v>2</v>
      </c>
      <c r="AA16" s="6">
        <v>1</v>
      </c>
      <c r="AB16" s="6">
        <v>1</v>
      </c>
      <c r="AC16" s="6">
        <v>2</v>
      </c>
      <c r="AD16" s="6">
        <v>2</v>
      </c>
      <c r="AE16" s="6">
        <v>1</v>
      </c>
      <c r="AF16" s="6">
        <v>1</v>
      </c>
      <c r="AG16" s="6">
        <v>1</v>
      </c>
      <c r="AI16" s="6">
        <v>1</v>
      </c>
      <c r="AJ16" s="6">
        <v>2</v>
      </c>
      <c r="AK16" s="6">
        <v>1</v>
      </c>
      <c r="AL16" s="6">
        <v>2</v>
      </c>
      <c r="AM16" s="6">
        <v>1</v>
      </c>
      <c r="AN16" s="6">
        <v>2</v>
      </c>
      <c r="AO16" s="6"/>
      <c r="AP16" s="6">
        <v>2</v>
      </c>
      <c r="AQ16" s="6">
        <v>3</v>
      </c>
      <c r="AR16" s="6">
        <v>1</v>
      </c>
      <c r="AS16" s="6">
        <v>1</v>
      </c>
      <c r="AT16" s="6">
        <v>2</v>
      </c>
      <c r="AU16" s="6">
        <v>8</v>
      </c>
      <c r="AV16" s="6">
        <v>5</v>
      </c>
      <c r="AW16" s="9">
        <v>1</v>
      </c>
      <c r="AX16" s="9">
        <v>2</v>
      </c>
      <c r="AY16" s="10"/>
      <c r="AZ16" s="6">
        <v>1</v>
      </c>
      <c r="BA16" s="9">
        <v>1</v>
      </c>
      <c r="BB16" s="9">
        <v>2</v>
      </c>
      <c r="BC16" s="10"/>
      <c r="BD16" s="8">
        <v>1</v>
      </c>
      <c r="BE16" s="9">
        <v>2</v>
      </c>
      <c r="BF16" s="9">
        <v>1</v>
      </c>
      <c r="BG16" s="9">
        <v>1</v>
      </c>
      <c r="BH16" s="6">
        <v>2</v>
      </c>
      <c r="BI16" s="6">
        <v>3</v>
      </c>
      <c r="BJ16" s="6">
        <v>1</v>
      </c>
      <c r="BK16" s="6">
        <v>2</v>
      </c>
    </row>
    <row r="17" spans="1:63" x14ac:dyDescent="0.3">
      <c r="A17" s="5" t="s">
        <v>178</v>
      </c>
      <c r="B17" s="6" t="s">
        <v>149</v>
      </c>
      <c r="C17" s="6">
        <v>1</v>
      </c>
      <c r="D17" s="6">
        <v>3</v>
      </c>
      <c r="E17" s="6">
        <v>1</v>
      </c>
      <c r="F17" s="6">
        <v>12</v>
      </c>
      <c r="G17" s="6">
        <v>2</v>
      </c>
      <c r="H17" s="6">
        <v>1</v>
      </c>
      <c r="I17" s="6">
        <v>2</v>
      </c>
      <c r="J17" s="6" t="s">
        <v>179</v>
      </c>
      <c r="K17" s="6">
        <v>2</v>
      </c>
      <c r="L17" s="6">
        <v>1</v>
      </c>
      <c r="M17" s="6"/>
      <c r="N17" s="6">
        <v>2</v>
      </c>
      <c r="O17" s="6">
        <v>1</v>
      </c>
      <c r="P17" s="6">
        <v>2</v>
      </c>
      <c r="Q17" s="6">
        <v>1</v>
      </c>
      <c r="R17" s="6">
        <v>4</v>
      </c>
      <c r="S17" s="6">
        <v>1</v>
      </c>
      <c r="T17" s="6">
        <v>1</v>
      </c>
      <c r="U17" s="6">
        <v>5</v>
      </c>
      <c r="V17" s="6">
        <v>1</v>
      </c>
      <c r="W17" s="6"/>
      <c r="X17" s="6"/>
      <c r="Y17" s="6">
        <v>1</v>
      </c>
      <c r="Z17" s="6">
        <v>2</v>
      </c>
      <c r="AA17" s="6">
        <v>1</v>
      </c>
      <c r="AB17" s="6">
        <v>1</v>
      </c>
      <c r="AC17" s="6">
        <v>2</v>
      </c>
      <c r="AD17" s="6">
        <v>2</v>
      </c>
      <c r="AE17" s="6">
        <v>1</v>
      </c>
      <c r="AF17" s="6">
        <v>1</v>
      </c>
      <c r="AG17" s="6">
        <v>1</v>
      </c>
      <c r="AI17" s="6">
        <v>1</v>
      </c>
      <c r="AJ17" s="6">
        <v>1</v>
      </c>
      <c r="AK17" s="6">
        <v>2</v>
      </c>
      <c r="AL17" s="6">
        <v>1</v>
      </c>
      <c r="AM17" s="6">
        <v>1</v>
      </c>
      <c r="AN17" s="6">
        <v>3</v>
      </c>
      <c r="AO17" s="6"/>
      <c r="AP17" s="6">
        <v>2</v>
      </c>
      <c r="AQ17" s="6">
        <v>3</v>
      </c>
      <c r="AR17" s="6">
        <v>1</v>
      </c>
      <c r="AS17" s="6">
        <v>3</v>
      </c>
      <c r="AT17" s="6">
        <v>1</v>
      </c>
      <c r="AU17" s="6">
        <v>12</v>
      </c>
      <c r="AV17" s="6">
        <v>4</v>
      </c>
      <c r="AW17" s="9">
        <v>1</v>
      </c>
      <c r="AX17" s="9">
        <v>2</v>
      </c>
      <c r="AY17" s="10"/>
      <c r="AZ17" s="6">
        <v>1</v>
      </c>
      <c r="BA17" s="9">
        <v>1</v>
      </c>
      <c r="BB17" s="9">
        <v>2</v>
      </c>
      <c r="BC17" s="10"/>
      <c r="BD17" s="8">
        <v>1</v>
      </c>
      <c r="BE17" s="9">
        <v>1</v>
      </c>
      <c r="BF17" s="9">
        <v>2</v>
      </c>
      <c r="BG17" s="10"/>
      <c r="BH17" s="8">
        <v>1</v>
      </c>
      <c r="BI17" s="6">
        <v>3</v>
      </c>
      <c r="BJ17" s="6">
        <v>1</v>
      </c>
      <c r="BK17" s="6">
        <v>2</v>
      </c>
    </row>
    <row r="18" spans="1:63" x14ac:dyDescent="0.3">
      <c r="A18" s="5" t="s">
        <v>180</v>
      </c>
      <c r="B18" s="6" t="s">
        <v>149</v>
      </c>
      <c r="C18" s="6">
        <v>1</v>
      </c>
      <c r="D18" s="6">
        <v>2</v>
      </c>
      <c r="E18" s="6">
        <v>2</v>
      </c>
      <c r="F18" s="6">
        <v>10</v>
      </c>
      <c r="G18" s="6">
        <v>2</v>
      </c>
      <c r="H18" s="6">
        <v>1</v>
      </c>
      <c r="I18" s="6">
        <v>2</v>
      </c>
      <c r="J18" s="6" t="s">
        <v>113</v>
      </c>
      <c r="K18" s="6">
        <v>1</v>
      </c>
      <c r="L18" s="6">
        <v>1</v>
      </c>
      <c r="M18" s="6"/>
      <c r="N18" s="6">
        <v>2</v>
      </c>
      <c r="O18" s="6">
        <v>1</v>
      </c>
      <c r="P18" s="6">
        <v>2</v>
      </c>
      <c r="Q18" s="6">
        <v>4</v>
      </c>
      <c r="R18" s="6">
        <v>4</v>
      </c>
      <c r="S18" s="6">
        <v>1</v>
      </c>
      <c r="T18" s="6">
        <v>1</v>
      </c>
      <c r="U18" s="6">
        <v>5</v>
      </c>
      <c r="V18" s="6">
        <v>1</v>
      </c>
      <c r="W18" s="6"/>
      <c r="X18" s="6"/>
      <c r="Y18" s="6">
        <v>1</v>
      </c>
      <c r="Z18" s="6">
        <v>2</v>
      </c>
      <c r="AA18" s="6">
        <v>1</v>
      </c>
      <c r="AB18" s="6">
        <v>1</v>
      </c>
      <c r="AC18" s="6">
        <v>2</v>
      </c>
      <c r="AD18" s="6">
        <v>2</v>
      </c>
      <c r="AE18" s="6">
        <v>1</v>
      </c>
      <c r="AF18" s="6">
        <v>1</v>
      </c>
      <c r="AG18" s="6">
        <v>1</v>
      </c>
      <c r="AI18" s="6">
        <v>1</v>
      </c>
      <c r="AJ18" s="6">
        <v>1</v>
      </c>
      <c r="AK18" s="6">
        <v>1</v>
      </c>
      <c r="AL18" s="6">
        <v>1</v>
      </c>
      <c r="AM18" s="6">
        <v>2</v>
      </c>
      <c r="AN18" s="6">
        <v>2</v>
      </c>
      <c r="AO18" s="6"/>
      <c r="AP18" s="6">
        <v>2</v>
      </c>
      <c r="AQ18" s="6">
        <v>3</v>
      </c>
      <c r="AR18" s="6">
        <v>1</v>
      </c>
      <c r="AS18" s="6">
        <v>3</v>
      </c>
      <c r="AT18" s="6">
        <v>1</v>
      </c>
      <c r="AU18" s="6">
        <v>10</v>
      </c>
      <c r="AV18" s="6">
        <v>5</v>
      </c>
      <c r="AW18" s="9">
        <v>1</v>
      </c>
      <c r="AX18" s="9">
        <v>2</v>
      </c>
      <c r="AY18" s="10"/>
      <c r="AZ18" s="6">
        <v>1</v>
      </c>
      <c r="BA18" s="9">
        <v>2</v>
      </c>
      <c r="BB18" s="9">
        <v>1</v>
      </c>
      <c r="BC18" s="9">
        <v>1</v>
      </c>
      <c r="BD18" s="6">
        <v>2</v>
      </c>
      <c r="BE18" s="9">
        <v>1</v>
      </c>
      <c r="BF18" s="9">
        <v>2</v>
      </c>
      <c r="BG18" s="10"/>
      <c r="BH18" s="8">
        <v>1</v>
      </c>
      <c r="BI18" s="6">
        <v>1</v>
      </c>
      <c r="BJ18" s="6">
        <v>1</v>
      </c>
      <c r="BK18" s="6">
        <v>2</v>
      </c>
    </row>
    <row r="19" spans="1:63" x14ac:dyDescent="0.3">
      <c r="A19" s="5" t="s">
        <v>181</v>
      </c>
      <c r="B19" s="6" t="s">
        <v>149</v>
      </c>
      <c r="C19" s="6">
        <v>1</v>
      </c>
      <c r="D19" s="6">
        <v>2</v>
      </c>
      <c r="E19" s="6">
        <v>2</v>
      </c>
      <c r="F19" s="6">
        <v>11</v>
      </c>
      <c r="G19" s="6">
        <v>2</v>
      </c>
      <c r="H19" s="6">
        <v>1</v>
      </c>
      <c r="I19" s="6">
        <v>1</v>
      </c>
      <c r="J19" s="6" t="s">
        <v>182</v>
      </c>
      <c r="K19" s="6">
        <v>1</v>
      </c>
      <c r="L19" s="6">
        <v>1</v>
      </c>
      <c r="M19" s="6"/>
      <c r="N19" s="6">
        <v>2</v>
      </c>
      <c r="O19" s="6">
        <v>1</v>
      </c>
      <c r="P19" s="6">
        <v>2</v>
      </c>
      <c r="Q19" s="6">
        <v>4</v>
      </c>
      <c r="R19" s="6">
        <v>4</v>
      </c>
      <c r="S19" s="6">
        <v>1</v>
      </c>
      <c r="T19" s="6">
        <v>1</v>
      </c>
      <c r="U19" s="6">
        <v>5</v>
      </c>
      <c r="V19" s="6">
        <v>1</v>
      </c>
      <c r="W19" s="6"/>
      <c r="X19" s="6"/>
      <c r="Y19" s="6">
        <v>1</v>
      </c>
      <c r="Z19" s="6">
        <v>2</v>
      </c>
      <c r="AA19" s="6">
        <v>2</v>
      </c>
      <c r="AB19" s="6">
        <v>1</v>
      </c>
      <c r="AC19" s="6">
        <v>2</v>
      </c>
      <c r="AD19" s="6">
        <v>1</v>
      </c>
      <c r="AE19" s="6">
        <v>1</v>
      </c>
      <c r="AF19" s="6">
        <v>1</v>
      </c>
      <c r="AG19" s="6">
        <v>2</v>
      </c>
      <c r="AI19" s="6">
        <v>1</v>
      </c>
      <c r="AJ19" s="6">
        <v>2</v>
      </c>
      <c r="AK19" s="6">
        <v>1</v>
      </c>
      <c r="AL19" s="6">
        <v>1</v>
      </c>
      <c r="AM19" s="6">
        <v>1</v>
      </c>
      <c r="AN19" s="6">
        <v>3</v>
      </c>
      <c r="AO19" s="6"/>
      <c r="AP19" s="6">
        <v>2</v>
      </c>
      <c r="AQ19" s="6">
        <v>3</v>
      </c>
      <c r="AR19" s="6">
        <v>1</v>
      </c>
      <c r="AS19" s="6">
        <v>3</v>
      </c>
      <c r="AT19" s="6">
        <v>1</v>
      </c>
      <c r="AU19" s="6">
        <v>11</v>
      </c>
      <c r="AV19" s="6">
        <v>4</v>
      </c>
      <c r="AW19" s="9">
        <v>1</v>
      </c>
      <c r="AX19" s="9">
        <v>2</v>
      </c>
      <c r="AY19" s="10"/>
      <c r="AZ19" s="6">
        <v>1</v>
      </c>
      <c r="BA19" s="9">
        <v>1</v>
      </c>
      <c r="BB19" s="9">
        <v>2</v>
      </c>
      <c r="BC19" s="10"/>
      <c r="BD19" s="8">
        <v>1</v>
      </c>
      <c r="BE19" s="9">
        <v>1</v>
      </c>
      <c r="BF19" s="9">
        <v>2</v>
      </c>
      <c r="BG19" s="10"/>
      <c r="BH19" s="8">
        <v>1</v>
      </c>
      <c r="BI19" s="6">
        <v>3</v>
      </c>
      <c r="BJ19" s="6">
        <v>1</v>
      </c>
      <c r="BK19" s="6">
        <v>2</v>
      </c>
    </row>
    <row r="20" spans="1:63" x14ac:dyDescent="0.3">
      <c r="A20" s="5" t="s">
        <v>183</v>
      </c>
      <c r="B20" s="6" t="s">
        <v>149</v>
      </c>
      <c r="C20" s="6">
        <v>1</v>
      </c>
      <c r="D20" s="6">
        <v>2</v>
      </c>
      <c r="E20" s="6">
        <v>2</v>
      </c>
      <c r="F20" s="6">
        <v>10</v>
      </c>
      <c r="G20" s="6">
        <v>3</v>
      </c>
      <c r="H20" s="6">
        <v>3</v>
      </c>
      <c r="I20" s="6">
        <v>1</v>
      </c>
      <c r="J20" s="6" t="s">
        <v>184</v>
      </c>
      <c r="K20" s="6">
        <v>1</v>
      </c>
      <c r="L20" s="6">
        <v>1</v>
      </c>
      <c r="M20" s="6"/>
      <c r="N20" s="6">
        <v>2</v>
      </c>
      <c r="O20" s="6">
        <v>1</v>
      </c>
      <c r="P20" s="6">
        <v>2</v>
      </c>
      <c r="Q20" s="6">
        <v>4</v>
      </c>
      <c r="R20" s="6">
        <v>4</v>
      </c>
      <c r="S20" s="6">
        <v>1</v>
      </c>
      <c r="T20" s="6">
        <v>1</v>
      </c>
      <c r="U20" s="6">
        <v>5</v>
      </c>
      <c r="V20" s="6">
        <v>1</v>
      </c>
      <c r="W20" s="6"/>
      <c r="X20" s="6"/>
      <c r="Y20" s="6">
        <v>1</v>
      </c>
      <c r="Z20" s="6">
        <v>2</v>
      </c>
      <c r="AA20" s="6">
        <v>2</v>
      </c>
      <c r="AB20" s="6">
        <v>1</v>
      </c>
      <c r="AC20" s="6">
        <v>2</v>
      </c>
      <c r="AD20" s="6">
        <v>1</v>
      </c>
      <c r="AE20" s="6">
        <v>1</v>
      </c>
      <c r="AF20" s="6">
        <v>1</v>
      </c>
      <c r="AG20" s="6">
        <v>1</v>
      </c>
      <c r="AI20" s="6">
        <v>1</v>
      </c>
      <c r="AJ20" s="6">
        <v>3</v>
      </c>
      <c r="AK20" s="6">
        <v>1</v>
      </c>
      <c r="AL20" s="6">
        <v>2</v>
      </c>
      <c r="AM20" s="6">
        <v>1</v>
      </c>
      <c r="AN20" s="6">
        <v>1</v>
      </c>
      <c r="AO20" s="6"/>
      <c r="AP20" s="6">
        <v>2</v>
      </c>
      <c r="AQ20" s="6">
        <v>3</v>
      </c>
      <c r="AR20" s="6">
        <v>1</v>
      </c>
      <c r="AS20" s="6">
        <v>4</v>
      </c>
      <c r="AT20" s="6">
        <v>1</v>
      </c>
      <c r="AU20" s="6">
        <v>10</v>
      </c>
      <c r="AV20" s="6">
        <v>3</v>
      </c>
      <c r="AW20" s="9">
        <v>2</v>
      </c>
      <c r="AX20" s="9">
        <v>2</v>
      </c>
      <c r="AY20" s="10"/>
      <c r="AZ20" s="8">
        <v>2</v>
      </c>
      <c r="BA20" s="9">
        <v>2</v>
      </c>
      <c r="BB20" s="9">
        <v>1</v>
      </c>
      <c r="BC20" s="9">
        <v>1</v>
      </c>
      <c r="BD20" s="6">
        <v>2</v>
      </c>
      <c r="BE20" s="9">
        <v>2</v>
      </c>
      <c r="BF20" s="9">
        <v>1</v>
      </c>
      <c r="BG20" s="10">
        <v>1</v>
      </c>
      <c r="BH20" s="8">
        <v>2</v>
      </c>
      <c r="BI20" s="6">
        <v>3</v>
      </c>
      <c r="BJ20" s="6">
        <v>1</v>
      </c>
      <c r="BK20" s="6">
        <v>2</v>
      </c>
    </row>
    <row r="21" spans="1:63" x14ac:dyDescent="0.3">
      <c r="A21" s="5" t="s">
        <v>185</v>
      </c>
      <c r="B21" s="6" t="s">
        <v>149</v>
      </c>
      <c r="C21" s="6">
        <v>1</v>
      </c>
      <c r="D21" s="6">
        <v>3</v>
      </c>
      <c r="E21" s="6">
        <v>2</v>
      </c>
      <c r="F21" s="6">
        <v>12</v>
      </c>
      <c r="G21" s="6">
        <v>2</v>
      </c>
      <c r="H21" s="6">
        <v>1</v>
      </c>
      <c r="I21" s="6">
        <v>1</v>
      </c>
      <c r="J21" s="6" t="s">
        <v>186</v>
      </c>
      <c r="K21" s="6">
        <v>1</v>
      </c>
      <c r="L21" s="6">
        <v>1</v>
      </c>
      <c r="M21" s="6"/>
      <c r="N21" s="6">
        <v>1</v>
      </c>
      <c r="O21" s="6">
        <v>1</v>
      </c>
      <c r="P21" s="6">
        <v>2</v>
      </c>
      <c r="Q21" s="6">
        <v>4</v>
      </c>
      <c r="R21" s="6">
        <v>3</v>
      </c>
      <c r="S21" s="6">
        <v>1</v>
      </c>
      <c r="T21" s="6">
        <v>1</v>
      </c>
      <c r="U21" s="6">
        <v>5</v>
      </c>
      <c r="V21" s="6">
        <v>1</v>
      </c>
      <c r="W21" s="6">
        <v>6</v>
      </c>
      <c r="X21" s="6"/>
      <c r="Y21" s="6">
        <v>1</v>
      </c>
      <c r="Z21" s="6">
        <v>1</v>
      </c>
      <c r="AA21" s="6">
        <v>1</v>
      </c>
      <c r="AB21" s="6">
        <v>1</v>
      </c>
      <c r="AC21" s="6">
        <v>1</v>
      </c>
      <c r="AD21" s="6">
        <v>2</v>
      </c>
      <c r="AE21" s="6">
        <v>1</v>
      </c>
      <c r="AF21" s="6">
        <v>1</v>
      </c>
      <c r="AG21" s="6">
        <v>2</v>
      </c>
      <c r="AI21" s="6">
        <v>1</v>
      </c>
      <c r="AJ21" s="6">
        <v>3</v>
      </c>
      <c r="AK21" s="6">
        <v>1</v>
      </c>
      <c r="AL21" s="6">
        <v>1</v>
      </c>
      <c r="AM21" s="6">
        <v>1</v>
      </c>
      <c r="AN21" s="6">
        <v>4</v>
      </c>
      <c r="AO21" s="6"/>
      <c r="AP21" s="6">
        <v>2</v>
      </c>
      <c r="AQ21" s="6">
        <v>3</v>
      </c>
      <c r="AR21" s="6">
        <v>1</v>
      </c>
      <c r="AS21" s="6">
        <v>3</v>
      </c>
      <c r="AT21" s="6">
        <v>1</v>
      </c>
      <c r="AU21" s="6">
        <v>12</v>
      </c>
      <c r="AV21" s="6">
        <v>5</v>
      </c>
      <c r="AW21" s="9">
        <v>1</v>
      </c>
      <c r="AX21" s="9">
        <v>2</v>
      </c>
      <c r="AY21" s="9">
        <v>1</v>
      </c>
      <c r="AZ21" s="6">
        <v>2</v>
      </c>
      <c r="BA21" s="9">
        <v>2</v>
      </c>
      <c r="BB21" s="9">
        <v>1</v>
      </c>
      <c r="BC21" s="9">
        <v>1</v>
      </c>
      <c r="BD21" s="6">
        <v>2</v>
      </c>
      <c r="BE21" s="9">
        <v>1</v>
      </c>
      <c r="BF21" s="9">
        <v>2</v>
      </c>
      <c r="BG21" s="10"/>
      <c r="BH21" s="8">
        <v>1</v>
      </c>
      <c r="BI21" s="6">
        <v>3</v>
      </c>
      <c r="BJ21" s="6">
        <v>1</v>
      </c>
      <c r="BK21" s="6">
        <v>2</v>
      </c>
    </row>
    <row r="22" spans="1:63" x14ac:dyDescent="0.3">
      <c r="A22" s="5" t="s">
        <v>187</v>
      </c>
      <c r="B22" s="6" t="s">
        <v>149</v>
      </c>
      <c r="C22" s="6">
        <v>1</v>
      </c>
      <c r="D22" s="6">
        <v>2</v>
      </c>
      <c r="E22" s="6">
        <v>2</v>
      </c>
      <c r="F22" s="6">
        <v>9</v>
      </c>
      <c r="G22" s="6">
        <v>2</v>
      </c>
      <c r="H22" s="6">
        <v>1</v>
      </c>
      <c r="I22" s="6">
        <v>1</v>
      </c>
      <c r="J22" s="6" t="s">
        <v>75</v>
      </c>
      <c r="K22" s="6">
        <v>1</v>
      </c>
      <c r="L22" s="6">
        <v>1</v>
      </c>
      <c r="M22" s="6">
        <v>2</v>
      </c>
      <c r="N22" s="6">
        <v>1</v>
      </c>
      <c r="O22" s="6">
        <v>2</v>
      </c>
      <c r="P22" s="6">
        <v>1</v>
      </c>
      <c r="Q22" s="6">
        <v>5</v>
      </c>
      <c r="R22" s="6">
        <v>4</v>
      </c>
      <c r="S22" s="6">
        <v>1</v>
      </c>
      <c r="T22" s="6">
        <v>1</v>
      </c>
      <c r="U22" s="6">
        <v>5</v>
      </c>
      <c r="V22" s="6">
        <v>4</v>
      </c>
      <c r="W22" s="6">
        <v>6</v>
      </c>
      <c r="X22" s="6"/>
      <c r="Y22" s="6">
        <v>1</v>
      </c>
      <c r="Z22" s="6">
        <v>2</v>
      </c>
      <c r="AA22" s="6">
        <v>1</v>
      </c>
      <c r="AB22" s="6">
        <v>1</v>
      </c>
      <c r="AC22" s="6">
        <v>2</v>
      </c>
      <c r="AD22" s="6">
        <v>2</v>
      </c>
      <c r="AE22" s="6">
        <v>1</v>
      </c>
      <c r="AF22" s="6">
        <v>1</v>
      </c>
      <c r="AG22" s="6">
        <v>1</v>
      </c>
      <c r="AI22" s="6">
        <v>1</v>
      </c>
      <c r="AJ22" s="6">
        <v>1</v>
      </c>
      <c r="AK22" s="6">
        <v>1</v>
      </c>
      <c r="AL22" s="6">
        <v>1</v>
      </c>
      <c r="AM22" s="6">
        <v>1</v>
      </c>
      <c r="AN22" s="6">
        <v>2</v>
      </c>
      <c r="AO22" s="6"/>
      <c r="AP22" s="6">
        <v>2</v>
      </c>
      <c r="AQ22" s="6">
        <v>3</v>
      </c>
      <c r="AR22" s="6">
        <v>1</v>
      </c>
      <c r="AS22" s="6">
        <v>1</v>
      </c>
      <c r="AT22" s="6">
        <v>2</v>
      </c>
      <c r="AU22" s="6">
        <v>9</v>
      </c>
      <c r="AV22" s="6">
        <v>5</v>
      </c>
      <c r="AW22" s="9">
        <v>1</v>
      </c>
      <c r="AX22" s="9">
        <v>2</v>
      </c>
      <c r="AY22" s="10"/>
      <c r="AZ22" s="8">
        <v>1</v>
      </c>
      <c r="BA22" s="9">
        <v>1</v>
      </c>
      <c r="BB22" s="9">
        <v>2</v>
      </c>
      <c r="BC22" s="10"/>
      <c r="BD22" s="8">
        <v>1</v>
      </c>
      <c r="BE22" s="9">
        <v>1</v>
      </c>
      <c r="BF22" s="9">
        <v>2</v>
      </c>
      <c r="BG22" s="10"/>
      <c r="BH22" s="8">
        <v>1</v>
      </c>
      <c r="BI22" s="6">
        <v>3</v>
      </c>
      <c r="BJ22" s="6">
        <v>1</v>
      </c>
      <c r="BK22" s="6">
        <v>2</v>
      </c>
    </row>
    <row r="23" spans="1:63" x14ac:dyDescent="0.3">
      <c r="A23" s="5" t="s">
        <v>188</v>
      </c>
      <c r="B23" s="6" t="s">
        <v>149</v>
      </c>
      <c r="C23" s="6">
        <v>1</v>
      </c>
      <c r="D23" s="6">
        <v>2</v>
      </c>
      <c r="E23" s="6">
        <v>2</v>
      </c>
      <c r="F23" s="6">
        <v>11</v>
      </c>
      <c r="G23" s="6">
        <v>1</v>
      </c>
      <c r="H23" s="6">
        <v>1</v>
      </c>
      <c r="I23" s="6">
        <v>1</v>
      </c>
      <c r="J23" s="6" t="s">
        <v>189</v>
      </c>
      <c r="K23" s="6">
        <v>1</v>
      </c>
      <c r="L23" s="6">
        <v>1</v>
      </c>
      <c r="M23" s="6">
        <v>2</v>
      </c>
      <c r="N23" s="6">
        <v>2</v>
      </c>
      <c r="O23" s="6">
        <v>1</v>
      </c>
      <c r="P23" s="6">
        <v>2</v>
      </c>
      <c r="Q23" s="6">
        <v>4</v>
      </c>
      <c r="R23" s="6">
        <v>4</v>
      </c>
      <c r="S23" s="6">
        <v>1</v>
      </c>
      <c r="T23" s="6">
        <v>1</v>
      </c>
      <c r="U23" s="6">
        <v>5</v>
      </c>
      <c r="V23" s="6">
        <v>6</v>
      </c>
      <c r="W23" s="6"/>
      <c r="X23" s="6"/>
      <c r="Y23" s="6">
        <v>1</v>
      </c>
      <c r="Z23" s="6">
        <v>2</v>
      </c>
      <c r="AA23" s="6">
        <v>1</v>
      </c>
      <c r="AB23" s="6">
        <v>1</v>
      </c>
      <c r="AC23" s="6">
        <v>2</v>
      </c>
      <c r="AD23" s="6">
        <v>2</v>
      </c>
      <c r="AE23" s="6">
        <v>1</v>
      </c>
      <c r="AF23" s="6">
        <v>1</v>
      </c>
      <c r="AG23" s="6">
        <v>2</v>
      </c>
      <c r="AI23" s="6">
        <v>1</v>
      </c>
      <c r="AJ23" s="6">
        <v>1</v>
      </c>
      <c r="AK23" s="6">
        <v>1</v>
      </c>
      <c r="AL23" s="6">
        <v>1</v>
      </c>
      <c r="AM23" s="6">
        <v>1</v>
      </c>
      <c r="AN23" s="6">
        <v>3</v>
      </c>
      <c r="AO23" s="6"/>
      <c r="AP23" s="6">
        <v>2</v>
      </c>
      <c r="AQ23" s="6">
        <v>3</v>
      </c>
      <c r="AR23" s="6">
        <v>1</v>
      </c>
      <c r="AS23" s="6">
        <v>1</v>
      </c>
      <c r="AT23" s="6">
        <v>2</v>
      </c>
      <c r="AU23" s="6">
        <v>11</v>
      </c>
      <c r="AV23" s="6">
        <v>5</v>
      </c>
      <c r="AW23" s="9">
        <v>1</v>
      </c>
      <c r="AX23" s="9">
        <v>2</v>
      </c>
      <c r="AY23" s="10"/>
      <c r="AZ23" s="8">
        <v>1</v>
      </c>
      <c r="BA23" s="9">
        <v>2</v>
      </c>
      <c r="BB23" s="9">
        <v>2</v>
      </c>
      <c r="BC23" s="10"/>
      <c r="BD23" s="8">
        <v>1</v>
      </c>
      <c r="BE23" s="9">
        <v>1</v>
      </c>
      <c r="BF23" s="9">
        <v>2</v>
      </c>
      <c r="BG23" s="10"/>
      <c r="BH23" s="8">
        <v>1</v>
      </c>
      <c r="BI23" s="6">
        <v>3</v>
      </c>
      <c r="BJ23" s="6">
        <v>1</v>
      </c>
      <c r="BK23" s="6">
        <v>2</v>
      </c>
    </row>
    <row r="24" spans="1:63" x14ac:dyDescent="0.3">
      <c r="A24" s="5" t="s">
        <v>190</v>
      </c>
      <c r="B24" s="6" t="s">
        <v>149</v>
      </c>
      <c r="C24" s="6">
        <v>1</v>
      </c>
      <c r="D24" s="6">
        <v>2</v>
      </c>
      <c r="E24" s="6">
        <v>2</v>
      </c>
      <c r="F24" s="6">
        <v>10</v>
      </c>
      <c r="G24" s="6">
        <v>3</v>
      </c>
      <c r="H24" s="6">
        <v>3</v>
      </c>
      <c r="I24" s="6">
        <v>2</v>
      </c>
      <c r="J24" s="6" t="s">
        <v>191</v>
      </c>
      <c r="K24" s="6">
        <v>3</v>
      </c>
      <c r="L24" s="6">
        <v>1</v>
      </c>
      <c r="M24" s="6"/>
      <c r="N24" s="6">
        <v>2</v>
      </c>
      <c r="O24" s="6">
        <v>1</v>
      </c>
      <c r="P24" s="6">
        <v>2</v>
      </c>
      <c r="Q24" s="6">
        <v>4</v>
      </c>
      <c r="R24" s="6">
        <v>4</v>
      </c>
      <c r="S24" s="6">
        <v>1</v>
      </c>
      <c r="T24" s="6">
        <v>1</v>
      </c>
      <c r="U24" s="6">
        <v>5</v>
      </c>
      <c r="V24" s="6">
        <v>1</v>
      </c>
      <c r="W24" s="6">
        <v>3</v>
      </c>
      <c r="X24" s="6">
        <v>6</v>
      </c>
      <c r="Y24" s="6">
        <v>1</v>
      </c>
      <c r="Z24" s="6">
        <v>2</v>
      </c>
      <c r="AA24" s="6">
        <v>2</v>
      </c>
      <c r="AB24" s="6">
        <v>1</v>
      </c>
      <c r="AC24" s="6">
        <v>2</v>
      </c>
      <c r="AD24" s="6">
        <v>2</v>
      </c>
      <c r="AE24" s="6">
        <v>1</v>
      </c>
      <c r="AF24" s="6">
        <v>1</v>
      </c>
      <c r="AG24" s="6">
        <v>2</v>
      </c>
      <c r="AI24" s="6">
        <v>1</v>
      </c>
      <c r="AJ24" s="6">
        <v>3</v>
      </c>
      <c r="AK24" s="6">
        <v>2</v>
      </c>
      <c r="AL24" s="6">
        <v>1</v>
      </c>
      <c r="AM24" s="6">
        <v>1</v>
      </c>
      <c r="AN24" s="6">
        <v>1</v>
      </c>
      <c r="AO24" s="6"/>
      <c r="AP24" s="6">
        <v>2</v>
      </c>
      <c r="AQ24" s="6">
        <v>3</v>
      </c>
      <c r="AR24" s="6">
        <v>1</v>
      </c>
      <c r="AS24" s="6">
        <v>3</v>
      </c>
      <c r="AT24" s="6">
        <v>1</v>
      </c>
      <c r="AU24" s="6">
        <v>10</v>
      </c>
      <c r="AV24" s="6">
        <v>5</v>
      </c>
      <c r="AW24" s="9">
        <v>1</v>
      </c>
      <c r="AX24" s="9">
        <v>2</v>
      </c>
      <c r="AY24" s="10"/>
      <c r="AZ24" s="8">
        <v>1</v>
      </c>
      <c r="BA24" s="9">
        <v>1</v>
      </c>
      <c r="BB24" s="9">
        <v>2</v>
      </c>
      <c r="BC24" s="10"/>
      <c r="BD24" s="8">
        <v>1</v>
      </c>
      <c r="BE24" s="9">
        <v>1</v>
      </c>
      <c r="BF24" s="9">
        <v>2</v>
      </c>
      <c r="BG24" s="10"/>
      <c r="BH24" s="8">
        <v>1</v>
      </c>
      <c r="BI24" s="6">
        <v>3</v>
      </c>
      <c r="BJ24" s="6">
        <v>1</v>
      </c>
      <c r="BK24" s="6">
        <v>2</v>
      </c>
    </row>
    <row r="25" spans="1:63" x14ac:dyDescent="0.3">
      <c r="A25" s="5" t="s">
        <v>192</v>
      </c>
      <c r="B25" s="6" t="s">
        <v>149</v>
      </c>
      <c r="C25" s="6">
        <v>1</v>
      </c>
      <c r="D25" s="6">
        <v>2</v>
      </c>
      <c r="E25" s="6">
        <v>1</v>
      </c>
      <c r="F25" s="6">
        <v>10</v>
      </c>
      <c r="G25" s="6">
        <v>1</v>
      </c>
      <c r="H25" s="6">
        <v>1</v>
      </c>
      <c r="I25" s="6">
        <v>1</v>
      </c>
      <c r="J25" s="6" t="s">
        <v>184</v>
      </c>
      <c r="K25" s="6">
        <v>1</v>
      </c>
      <c r="L25" s="6">
        <v>1</v>
      </c>
      <c r="M25" s="6">
        <v>2</v>
      </c>
      <c r="N25" s="6">
        <v>2</v>
      </c>
      <c r="O25" s="6">
        <v>1</v>
      </c>
      <c r="P25" s="6">
        <v>2</v>
      </c>
      <c r="Q25" s="6">
        <v>4</v>
      </c>
      <c r="R25" s="6">
        <v>1</v>
      </c>
      <c r="S25" s="6"/>
      <c r="T25" s="8"/>
      <c r="U25" s="6">
        <v>5</v>
      </c>
      <c r="V25" s="6">
        <v>1</v>
      </c>
      <c r="W25" s="6">
        <v>6</v>
      </c>
      <c r="X25" s="6"/>
      <c r="Y25" s="6">
        <v>1</v>
      </c>
      <c r="Z25" s="6">
        <v>2</v>
      </c>
      <c r="AA25" s="6">
        <v>1</v>
      </c>
      <c r="AB25" s="6">
        <v>1</v>
      </c>
      <c r="AC25" s="6">
        <v>2</v>
      </c>
      <c r="AD25" s="6">
        <v>2</v>
      </c>
      <c r="AE25" s="6">
        <v>1</v>
      </c>
      <c r="AF25" s="6">
        <v>1</v>
      </c>
      <c r="AG25" s="6">
        <v>1</v>
      </c>
      <c r="AI25" s="6">
        <v>1</v>
      </c>
      <c r="AJ25" s="6">
        <v>2</v>
      </c>
      <c r="AK25" s="6">
        <v>1</v>
      </c>
      <c r="AL25" s="6">
        <v>1</v>
      </c>
      <c r="AM25" s="6">
        <v>1</v>
      </c>
      <c r="AN25" s="6">
        <v>4</v>
      </c>
      <c r="AO25" s="6"/>
      <c r="AP25" s="6">
        <v>2</v>
      </c>
      <c r="AQ25" s="6">
        <v>3</v>
      </c>
      <c r="AR25" s="6">
        <v>1</v>
      </c>
      <c r="AS25" s="6">
        <v>3</v>
      </c>
      <c r="AT25" s="6">
        <v>1</v>
      </c>
      <c r="AU25" s="6">
        <v>10</v>
      </c>
      <c r="AV25" s="6">
        <v>5</v>
      </c>
      <c r="AW25" s="9">
        <v>1</v>
      </c>
      <c r="AX25" s="9">
        <v>2</v>
      </c>
      <c r="AY25" s="10"/>
      <c r="AZ25" s="8">
        <v>1</v>
      </c>
      <c r="BA25" s="9">
        <v>2</v>
      </c>
      <c r="BB25" s="9">
        <v>1</v>
      </c>
      <c r="BC25" s="9">
        <v>1</v>
      </c>
      <c r="BD25" s="6">
        <v>2</v>
      </c>
      <c r="BE25" s="9">
        <v>1</v>
      </c>
      <c r="BF25" s="9">
        <v>2</v>
      </c>
      <c r="BG25" s="10"/>
      <c r="BH25" s="8">
        <v>1</v>
      </c>
      <c r="BI25" s="6">
        <v>3</v>
      </c>
      <c r="BJ25" s="6">
        <v>1</v>
      </c>
      <c r="BK25" s="6">
        <v>2</v>
      </c>
    </row>
    <row r="26" spans="1:63" x14ac:dyDescent="0.3">
      <c r="A26" s="5" t="s">
        <v>193</v>
      </c>
      <c r="B26" s="6" t="s">
        <v>149</v>
      </c>
      <c r="C26" s="6">
        <v>1</v>
      </c>
      <c r="D26" s="6">
        <v>2</v>
      </c>
      <c r="E26" s="6">
        <v>2</v>
      </c>
      <c r="F26" s="6">
        <v>7</v>
      </c>
      <c r="G26" s="6">
        <v>1</v>
      </c>
      <c r="H26" s="6">
        <v>1</v>
      </c>
      <c r="I26" s="6">
        <v>1</v>
      </c>
      <c r="J26" s="6" t="s">
        <v>184</v>
      </c>
      <c r="K26" s="6">
        <v>1</v>
      </c>
      <c r="L26" s="6">
        <v>1</v>
      </c>
      <c r="M26" s="6">
        <v>2</v>
      </c>
      <c r="N26" s="6">
        <v>2</v>
      </c>
      <c r="O26" s="6">
        <v>1</v>
      </c>
      <c r="P26" s="6">
        <v>1</v>
      </c>
      <c r="Q26" s="6">
        <v>4</v>
      </c>
      <c r="R26" s="6">
        <v>4</v>
      </c>
      <c r="S26" s="6">
        <v>1</v>
      </c>
      <c r="T26" s="6">
        <v>1</v>
      </c>
      <c r="U26" s="6">
        <v>5</v>
      </c>
      <c r="V26" s="6">
        <v>1</v>
      </c>
      <c r="W26" s="6">
        <v>6</v>
      </c>
      <c r="X26" s="6"/>
      <c r="Y26" s="6">
        <v>1</v>
      </c>
      <c r="Z26" s="6">
        <v>1</v>
      </c>
      <c r="AA26" s="6">
        <v>1</v>
      </c>
      <c r="AB26" s="6">
        <v>1</v>
      </c>
      <c r="AC26" s="6">
        <v>1</v>
      </c>
      <c r="AD26" s="6">
        <v>2</v>
      </c>
      <c r="AE26" s="6">
        <v>1</v>
      </c>
      <c r="AF26" s="6">
        <v>1</v>
      </c>
      <c r="AG26" s="6">
        <v>1</v>
      </c>
      <c r="AI26" s="6">
        <v>1</v>
      </c>
      <c r="AJ26" s="6">
        <v>1</v>
      </c>
      <c r="AK26" s="6">
        <v>1</v>
      </c>
      <c r="AL26" s="6">
        <v>1</v>
      </c>
      <c r="AM26" s="6">
        <v>1</v>
      </c>
      <c r="AN26" s="6">
        <v>2</v>
      </c>
      <c r="AO26" s="6"/>
      <c r="AP26" s="6">
        <v>2</v>
      </c>
      <c r="AQ26" s="6">
        <v>3</v>
      </c>
      <c r="AR26" s="6">
        <v>1</v>
      </c>
      <c r="AS26" s="6">
        <v>1</v>
      </c>
      <c r="AT26" s="6">
        <v>2</v>
      </c>
      <c r="AU26" s="6">
        <v>7</v>
      </c>
      <c r="AV26" s="6">
        <v>5</v>
      </c>
      <c r="AW26" s="9">
        <v>1</v>
      </c>
      <c r="AX26" s="9">
        <v>2</v>
      </c>
      <c r="AY26" s="10"/>
      <c r="AZ26" s="8">
        <v>1</v>
      </c>
      <c r="BA26" s="9">
        <v>1</v>
      </c>
      <c r="BB26" s="9">
        <v>2</v>
      </c>
      <c r="BC26" s="10"/>
      <c r="BD26" s="8">
        <v>1</v>
      </c>
      <c r="BE26" s="9">
        <v>1</v>
      </c>
      <c r="BF26" s="9">
        <v>2</v>
      </c>
      <c r="BG26" s="10"/>
      <c r="BH26" s="8">
        <v>1</v>
      </c>
      <c r="BI26" s="6">
        <v>3</v>
      </c>
      <c r="BJ26" s="6">
        <v>1</v>
      </c>
      <c r="BK26" s="6">
        <v>2</v>
      </c>
    </row>
    <row r="27" spans="1:63" x14ac:dyDescent="0.3">
      <c r="A27" s="5" t="s">
        <v>194</v>
      </c>
      <c r="B27" s="6" t="s">
        <v>195</v>
      </c>
      <c r="C27" s="8">
        <v>1</v>
      </c>
      <c r="D27" s="8">
        <v>3</v>
      </c>
      <c r="E27" s="8">
        <v>2</v>
      </c>
      <c r="F27" s="8">
        <v>10</v>
      </c>
      <c r="G27" s="8">
        <v>2</v>
      </c>
      <c r="H27" s="8">
        <v>1</v>
      </c>
      <c r="I27" s="8">
        <v>1</v>
      </c>
      <c r="J27" s="6" t="s">
        <v>184</v>
      </c>
      <c r="K27" s="6">
        <v>1</v>
      </c>
      <c r="L27" s="6">
        <v>1</v>
      </c>
      <c r="M27" s="6"/>
      <c r="N27" s="8">
        <v>2</v>
      </c>
      <c r="O27" s="8">
        <v>1</v>
      </c>
      <c r="P27" s="8">
        <v>2</v>
      </c>
      <c r="Q27" s="8">
        <v>3</v>
      </c>
      <c r="R27" s="8">
        <v>1</v>
      </c>
      <c r="S27" s="8"/>
      <c r="T27" s="8"/>
      <c r="U27" s="8">
        <v>5</v>
      </c>
      <c r="V27" s="8">
        <v>1</v>
      </c>
      <c r="W27" s="8"/>
      <c r="X27" s="8"/>
      <c r="Y27" s="8">
        <v>1</v>
      </c>
      <c r="Z27" s="8">
        <v>1</v>
      </c>
      <c r="AA27" s="8">
        <v>1</v>
      </c>
      <c r="AB27" s="8">
        <v>1</v>
      </c>
      <c r="AC27" s="8">
        <v>1</v>
      </c>
      <c r="AD27" s="8">
        <v>2</v>
      </c>
      <c r="AE27" s="8">
        <v>1</v>
      </c>
      <c r="AF27" s="8">
        <v>1</v>
      </c>
      <c r="AG27" s="8">
        <v>1</v>
      </c>
      <c r="AI27" s="8">
        <v>1</v>
      </c>
      <c r="AJ27" s="8">
        <v>2</v>
      </c>
      <c r="AK27" s="8">
        <v>1</v>
      </c>
      <c r="AL27" s="8">
        <v>1</v>
      </c>
      <c r="AM27" s="8">
        <v>1</v>
      </c>
      <c r="AN27" s="8">
        <v>1</v>
      </c>
      <c r="AO27" s="8"/>
      <c r="AP27" s="6">
        <v>2</v>
      </c>
      <c r="AQ27" s="6"/>
      <c r="AR27" s="6">
        <v>2</v>
      </c>
      <c r="AS27" s="6">
        <v>3</v>
      </c>
      <c r="AT27" s="6">
        <v>1</v>
      </c>
      <c r="AU27" s="8">
        <v>10</v>
      </c>
      <c r="AV27" s="8">
        <v>4</v>
      </c>
      <c r="AW27" s="10">
        <v>1</v>
      </c>
      <c r="AX27" s="10">
        <v>2</v>
      </c>
      <c r="AY27" s="10"/>
      <c r="AZ27" s="8">
        <v>1</v>
      </c>
      <c r="BA27" s="10">
        <v>1</v>
      </c>
      <c r="BB27" s="10">
        <v>2</v>
      </c>
      <c r="BC27" s="10"/>
      <c r="BD27" s="8">
        <v>1</v>
      </c>
      <c r="BE27" s="10">
        <v>1</v>
      </c>
      <c r="BF27" s="10">
        <v>2</v>
      </c>
      <c r="BG27" s="10"/>
      <c r="BH27" s="8">
        <v>1</v>
      </c>
      <c r="BI27" s="8">
        <v>3</v>
      </c>
      <c r="BJ27" s="8">
        <v>1</v>
      </c>
      <c r="BK27" s="8">
        <v>2</v>
      </c>
    </row>
    <row r="28" spans="1:63" x14ac:dyDescent="0.3">
      <c r="A28" s="5" t="s">
        <v>196</v>
      </c>
      <c r="B28" s="6" t="s">
        <v>195</v>
      </c>
      <c r="C28" s="8">
        <v>1</v>
      </c>
      <c r="D28" s="8">
        <v>2</v>
      </c>
      <c r="E28" s="8">
        <v>1</v>
      </c>
      <c r="F28" s="8">
        <v>9</v>
      </c>
      <c r="G28" s="8">
        <v>2</v>
      </c>
      <c r="H28" s="8">
        <v>1</v>
      </c>
      <c r="I28" s="8">
        <v>2</v>
      </c>
      <c r="J28" s="6" t="s">
        <v>197</v>
      </c>
      <c r="K28" s="6">
        <v>2</v>
      </c>
      <c r="L28" s="6">
        <v>1</v>
      </c>
      <c r="M28" s="6">
        <v>2</v>
      </c>
      <c r="N28" s="8">
        <v>2</v>
      </c>
      <c r="O28" s="8">
        <v>1</v>
      </c>
      <c r="P28" s="8">
        <v>2</v>
      </c>
      <c r="Q28" s="8">
        <v>3</v>
      </c>
      <c r="R28" s="8">
        <v>4</v>
      </c>
      <c r="S28" s="8">
        <v>1</v>
      </c>
      <c r="T28" s="8">
        <v>1</v>
      </c>
      <c r="U28" s="8">
        <v>5</v>
      </c>
      <c r="V28" s="8">
        <v>4</v>
      </c>
      <c r="W28" s="8"/>
      <c r="X28" s="8"/>
      <c r="Y28" s="8">
        <v>1</v>
      </c>
      <c r="Z28" s="8">
        <v>2</v>
      </c>
      <c r="AA28" s="8">
        <v>1</v>
      </c>
      <c r="AB28" s="8">
        <v>1</v>
      </c>
      <c r="AC28" s="8">
        <v>2</v>
      </c>
      <c r="AD28" s="8">
        <v>2</v>
      </c>
      <c r="AE28" s="8">
        <v>1</v>
      </c>
      <c r="AF28" s="8">
        <v>2</v>
      </c>
      <c r="AG28" s="8">
        <v>2</v>
      </c>
      <c r="AI28" s="8">
        <v>1</v>
      </c>
      <c r="AJ28" s="8">
        <v>2</v>
      </c>
      <c r="AK28" s="8">
        <v>1</v>
      </c>
      <c r="AL28" s="8">
        <v>2</v>
      </c>
      <c r="AM28" s="8">
        <v>1</v>
      </c>
      <c r="AN28" s="8">
        <v>3</v>
      </c>
      <c r="AO28" s="8"/>
      <c r="AP28" s="6">
        <v>2</v>
      </c>
      <c r="AQ28" s="6">
        <v>3</v>
      </c>
      <c r="AR28" s="6">
        <v>1</v>
      </c>
      <c r="AS28" s="6">
        <v>3</v>
      </c>
      <c r="AT28" s="6">
        <v>1</v>
      </c>
      <c r="AU28" s="8">
        <v>9</v>
      </c>
      <c r="AV28" s="8">
        <v>5</v>
      </c>
      <c r="AW28" s="10">
        <v>1</v>
      </c>
      <c r="AX28" s="10">
        <v>2</v>
      </c>
      <c r="AY28" s="10"/>
      <c r="AZ28" s="8">
        <v>1</v>
      </c>
      <c r="BA28" s="10">
        <v>1</v>
      </c>
      <c r="BB28" s="10">
        <v>2</v>
      </c>
      <c r="BC28" s="10"/>
      <c r="BD28" s="8">
        <v>1</v>
      </c>
      <c r="BE28" s="10">
        <v>1</v>
      </c>
      <c r="BF28" s="10">
        <v>2</v>
      </c>
      <c r="BG28" s="10"/>
      <c r="BH28" s="8">
        <v>1</v>
      </c>
      <c r="BI28" s="8">
        <v>3</v>
      </c>
      <c r="BJ28" s="8">
        <v>1</v>
      </c>
      <c r="BK28" s="8">
        <v>2</v>
      </c>
    </row>
    <row r="29" spans="1:63" x14ac:dyDescent="0.3">
      <c r="A29" s="5" t="s">
        <v>198</v>
      </c>
      <c r="B29" s="6" t="s">
        <v>195</v>
      </c>
      <c r="C29" s="8">
        <v>1</v>
      </c>
      <c r="D29" s="8">
        <v>3</v>
      </c>
      <c r="E29" s="8">
        <v>1</v>
      </c>
      <c r="F29" s="8">
        <v>12</v>
      </c>
      <c r="G29" s="8">
        <v>2</v>
      </c>
      <c r="H29" s="8">
        <v>1</v>
      </c>
      <c r="I29" s="8">
        <v>2</v>
      </c>
      <c r="J29" s="6" t="s">
        <v>199</v>
      </c>
      <c r="K29" s="6">
        <v>1</v>
      </c>
      <c r="L29" s="6">
        <v>1</v>
      </c>
      <c r="M29" s="6"/>
      <c r="N29" s="8">
        <v>1</v>
      </c>
      <c r="O29" s="8">
        <v>1</v>
      </c>
      <c r="P29" s="8">
        <v>1</v>
      </c>
      <c r="Q29" s="8">
        <v>3</v>
      </c>
      <c r="R29" s="8">
        <v>4</v>
      </c>
      <c r="S29" s="8">
        <v>1</v>
      </c>
      <c r="T29" s="8">
        <v>1</v>
      </c>
      <c r="U29" s="8">
        <v>5</v>
      </c>
      <c r="V29" s="8">
        <v>5</v>
      </c>
      <c r="W29" s="8"/>
      <c r="X29" s="8"/>
      <c r="Y29" s="8">
        <v>1</v>
      </c>
      <c r="Z29" s="8">
        <v>1</v>
      </c>
      <c r="AA29" s="8">
        <v>1</v>
      </c>
      <c r="AB29" s="8">
        <v>1</v>
      </c>
      <c r="AC29" s="8">
        <v>1</v>
      </c>
      <c r="AD29" s="8">
        <v>2</v>
      </c>
      <c r="AE29" s="8">
        <v>1</v>
      </c>
      <c r="AF29" s="8">
        <v>1</v>
      </c>
      <c r="AG29" s="8">
        <v>1</v>
      </c>
      <c r="AI29" s="8">
        <v>1</v>
      </c>
      <c r="AJ29" s="8">
        <v>3</v>
      </c>
      <c r="AK29" s="8">
        <v>1</v>
      </c>
      <c r="AL29" s="8">
        <v>1</v>
      </c>
      <c r="AM29" s="8">
        <v>1</v>
      </c>
      <c r="AN29" s="8">
        <v>4</v>
      </c>
      <c r="AO29" s="8"/>
      <c r="AP29" s="6">
        <v>2</v>
      </c>
      <c r="AQ29" s="6">
        <v>3</v>
      </c>
      <c r="AR29" s="6">
        <v>1</v>
      </c>
      <c r="AS29" s="6">
        <v>3</v>
      </c>
      <c r="AT29" s="6">
        <v>1</v>
      </c>
      <c r="AU29" s="8">
        <v>12</v>
      </c>
      <c r="AV29" s="8">
        <v>4</v>
      </c>
      <c r="AW29" s="10">
        <v>1</v>
      </c>
      <c r="AX29" s="10">
        <v>2</v>
      </c>
      <c r="AY29" s="10"/>
      <c r="AZ29" s="8">
        <v>1</v>
      </c>
      <c r="BA29" s="10">
        <v>1</v>
      </c>
      <c r="BB29" s="10">
        <v>2</v>
      </c>
      <c r="BC29" s="10"/>
      <c r="BD29" s="8">
        <v>1</v>
      </c>
      <c r="BE29" s="10">
        <v>1</v>
      </c>
      <c r="BF29" s="10">
        <v>2</v>
      </c>
      <c r="BG29" s="10"/>
      <c r="BH29" s="8">
        <v>1</v>
      </c>
      <c r="BI29" s="8">
        <v>3</v>
      </c>
      <c r="BJ29" s="8">
        <v>1</v>
      </c>
      <c r="BK29" s="8">
        <v>2</v>
      </c>
    </row>
    <row r="30" spans="1:63" x14ac:dyDescent="0.3">
      <c r="A30" s="5" t="s">
        <v>200</v>
      </c>
      <c r="B30" s="6" t="s">
        <v>195</v>
      </c>
      <c r="C30" s="8">
        <v>1</v>
      </c>
      <c r="D30" s="8">
        <v>2</v>
      </c>
      <c r="E30" s="8">
        <v>2</v>
      </c>
      <c r="F30" s="8">
        <v>17</v>
      </c>
      <c r="G30" s="8">
        <v>2</v>
      </c>
      <c r="H30" s="8">
        <v>1</v>
      </c>
      <c r="I30" s="8">
        <v>1</v>
      </c>
      <c r="J30" s="6" t="s">
        <v>201</v>
      </c>
      <c r="K30" s="6">
        <v>1</v>
      </c>
      <c r="L30" s="6">
        <v>1</v>
      </c>
      <c r="M30" s="6">
        <v>2</v>
      </c>
      <c r="N30" s="8">
        <v>2</v>
      </c>
      <c r="O30" s="8">
        <v>1</v>
      </c>
      <c r="P30" s="8">
        <v>2</v>
      </c>
      <c r="Q30" s="8">
        <v>4</v>
      </c>
      <c r="R30" s="8">
        <v>4</v>
      </c>
      <c r="S30" s="8">
        <v>1</v>
      </c>
      <c r="T30" s="8">
        <v>1</v>
      </c>
      <c r="U30" s="8">
        <v>5</v>
      </c>
      <c r="V30" s="8">
        <v>1</v>
      </c>
      <c r="W30" s="8"/>
      <c r="X30" s="8"/>
      <c r="Y30" s="8">
        <v>1</v>
      </c>
      <c r="Z30" s="8">
        <v>2</v>
      </c>
      <c r="AA30" s="8">
        <v>1</v>
      </c>
      <c r="AB30" s="8">
        <v>1</v>
      </c>
      <c r="AC30" s="8">
        <v>2</v>
      </c>
      <c r="AD30" s="8">
        <v>2</v>
      </c>
      <c r="AE30" s="8">
        <v>1</v>
      </c>
      <c r="AF30" s="8">
        <v>2</v>
      </c>
      <c r="AG30" s="8">
        <v>2</v>
      </c>
      <c r="AI30" s="8">
        <v>1</v>
      </c>
      <c r="AJ30" s="8">
        <v>2</v>
      </c>
      <c r="AK30" s="8">
        <v>1</v>
      </c>
      <c r="AL30" s="8">
        <v>1</v>
      </c>
      <c r="AM30" s="8">
        <v>1</v>
      </c>
      <c r="AN30" s="8">
        <v>2</v>
      </c>
      <c r="AO30" s="8"/>
      <c r="AP30" s="6">
        <v>4</v>
      </c>
      <c r="AQ30" s="6"/>
      <c r="AR30" s="6">
        <v>1</v>
      </c>
      <c r="AS30" s="6">
        <v>4</v>
      </c>
      <c r="AT30" s="6">
        <v>1</v>
      </c>
      <c r="AU30" s="8">
        <v>17</v>
      </c>
      <c r="AV30" s="8">
        <v>4</v>
      </c>
      <c r="AW30" s="10">
        <v>1</v>
      </c>
      <c r="AX30" s="10">
        <v>2</v>
      </c>
      <c r="AY30" s="10"/>
      <c r="AZ30" s="8">
        <v>1</v>
      </c>
      <c r="BA30" s="10">
        <v>2</v>
      </c>
      <c r="BB30" s="10">
        <v>1</v>
      </c>
      <c r="BC30" s="10">
        <v>1</v>
      </c>
      <c r="BD30" s="8">
        <v>2</v>
      </c>
      <c r="BE30" s="10">
        <v>1</v>
      </c>
      <c r="BF30" s="10">
        <v>2</v>
      </c>
      <c r="BG30" s="10"/>
      <c r="BH30" s="8">
        <v>1</v>
      </c>
      <c r="BI30" s="8">
        <v>3</v>
      </c>
      <c r="BJ30" s="8">
        <v>1</v>
      </c>
      <c r="BK30" s="8">
        <v>2</v>
      </c>
    </row>
    <row r="31" spans="1:63" x14ac:dyDescent="0.3">
      <c r="A31" s="5" t="s">
        <v>202</v>
      </c>
      <c r="B31" s="6" t="s">
        <v>195</v>
      </c>
      <c r="C31" s="8">
        <v>4</v>
      </c>
      <c r="D31" s="8">
        <v>5</v>
      </c>
      <c r="E31" s="8">
        <v>1</v>
      </c>
      <c r="F31" s="8">
        <v>12</v>
      </c>
      <c r="G31" s="8">
        <v>3</v>
      </c>
      <c r="H31" s="8">
        <v>1</v>
      </c>
      <c r="I31" s="8">
        <v>3</v>
      </c>
      <c r="J31" s="6" t="s">
        <v>203</v>
      </c>
      <c r="K31" s="6">
        <v>1</v>
      </c>
      <c r="L31" s="6">
        <v>1</v>
      </c>
      <c r="M31" s="6"/>
      <c r="N31" s="8">
        <v>2</v>
      </c>
      <c r="O31" s="8">
        <v>1</v>
      </c>
      <c r="P31" s="8">
        <v>2</v>
      </c>
      <c r="Q31" s="8">
        <v>1</v>
      </c>
      <c r="R31" s="8">
        <v>4</v>
      </c>
      <c r="S31" s="8">
        <v>1</v>
      </c>
      <c r="T31" s="8">
        <v>1</v>
      </c>
      <c r="U31" s="8">
        <v>5</v>
      </c>
      <c r="V31" s="8">
        <v>4</v>
      </c>
      <c r="W31" s="8"/>
      <c r="X31" s="8"/>
      <c r="Y31" s="8">
        <v>1</v>
      </c>
      <c r="Z31" s="8">
        <v>2</v>
      </c>
      <c r="AA31" s="8">
        <v>1</v>
      </c>
      <c r="AB31" s="8">
        <v>1</v>
      </c>
      <c r="AC31" s="8">
        <v>2</v>
      </c>
      <c r="AD31" s="8">
        <v>2</v>
      </c>
      <c r="AE31" s="8">
        <v>1</v>
      </c>
      <c r="AF31" s="8">
        <v>2</v>
      </c>
      <c r="AG31" s="8">
        <v>2</v>
      </c>
      <c r="AI31" s="8">
        <v>1</v>
      </c>
      <c r="AJ31" s="8">
        <v>3</v>
      </c>
      <c r="AK31" s="8">
        <v>1</v>
      </c>
      <c r="AL31" s="8">
        <v>1</v>
      </c>
      <c r="AM31" s="8">
        <v>1</v>
      </c>
      <c r="AN31" s="8">
        <v>2</v>
      </c>
      <c r="AO31" s="8"/>
      <c r="AP31" s="6">
        <v>2</v>
      </c>
      <c r="AQ31" s="6">
        <v>3</v>
      </c>
      <c r="AR31" s="6">
        <v>1</v>
      </c>
      <c r="AS31" s="6">
        <v>3</v>
      </c>
      <c r="AT31" s="6">
        <v>1</v>
      </c>
      <c r="AU31" s="8">
        <v>12</v>
      </c>
      <c r="AV31" s="8">
        <v>5</v>
      </c>
      <c r="AW31" s="10">
        <v>1</v>
      </c>
      <c r="AX31" s="10">
        <v>2</v>
      </c>
      <c r="AY31" s="10"/>
      <c r="AZ31" s="8">
        <v>1</v>
      </c>
      <c r="BA31" s="10">
        <v>1</v>
      </c>
      <c r="BB31" s="10">
        <v>2</v>
      </c>
      <c r="BC31" s="10"/>
      <c r="BD31" s="8">
        <v>1</v>
      </c>
      <c r="BE31" s="10">
        <v>1</v>
      </c>
      <c r="BF31" s="10">
        <v>2</v>
      </c>
      <c r="BG31" s="10"/>
      <c r="BH31" s="8">
        <v>1</v>
      </c>
      <c r="BI31" s="8">
        <v>1</v>
      </c>
      <c r="BJ31" s="8">
        <v>1</v>
      </c>
      <c r="BK31" s="8">
        <v>2</v>
      </c>
    </row>
    <row r="32" spans="1:63" x14ac:dyDescent="0.3">
      <c r="A32" s="5" t="s">
        <v>204</v>
      </c>
      <c r="B32" s="6" t="s">
        <v>195</v>
      </c>
      <c r="C32" s="8">
        <v>1</v>
      </c>
      <c r="D32" s="8">
        <v>2</v>
      </c>
      <c r="E32" s="8">
        <v>2</v>
      </c>
      <c r="F32" s="8">
        <v>12</v>
      </c>
      <c r="G32" s="8">
        <v>2</v>
      </c>
      <c r="H32" s="8">
        <v>1</v>
      </c>
      <c r="I32" s="8">
        <v>2</v>
      </c>
      <c r="J32" s="6" t="s">
        <v>205</v>
      </c>
      <c r="K32" s="6">
        <v>1</v>
      </c>
      <c r="L32" s="6">
        <v>1</v>
      </c>
      <c r="M32" s="6"/>
      <c r="N32" s="8">
        <v>1</v>
      </c>
      <c r="O32" s="8">
        <v>1</v>
      </c>
      <c r="P32" s="8">
        <v>2</v>
      </c>
      <c r="Q32" s="8">
        <v>3</v>
      </c>
      <c r="R32" s="8">
        <v>2</v>
      </c>
      <c r="S32" s="8"/>
      <c r="T32" s="8"/>
      <c r="U32" s="8">
        <v>5</v>
      </c>
      <c r="V32" s="6">
        <v>1</v>
      </c>
      <c r="W32" s="6">
        <v>4</v>
      </c>
      <c r="X32" s="6"/>
      <c r="Y32" s="8">
        <v>1</v>
      </c>
      <c r="Z32" s="8">
        <v>2</v>
      </c>
      <c r="AA32" s="8">
        <v>1</v>
      </c>
      <c r="AB32" s="8">
        <v>1</v>
      </c>
      <c r="AC32" s="8">
        <v>2</v>
      </c>
      <c r="AD32" s="8">
        <v>2</v>
      </c>
      <c r="AE32" s="8">
        <v>1</v>
      </c>
      <c r="AF32" s="8">
        <v>1</v>
      </c>
      <c r="AG32" s="8">
        <v>1</v>
      </c>
      <c r="AI32" s="8">
        <v>1</v>
      </c>
      <c r="AJ32" s="8">
        <v>1</v>
      </c>
      <c r="AK32" s="8">
        <v>2</v>
      </c>
      <c r="AL32" s="8">
        <v>1</v>
      </c>
      <c r="AM32" s="8">
        <v>2</v>
      </c>
      <c r="AN32" s="8">
        <v>1</v>
      </c>
      <c r="AO32" s="8"/>
      <c r="AP32" s="6">
        <v>2</v>
      </c>
      <c r="AQ32" s="6">
        <v>3</v>
      </c>
      <c r="AR32" s="6">
        <v>1</v>
      </c>
      <c r="AS32" s="6">
        <v>3</v>
      </c>
      <c r="AT32" s="6">
        <v>1</v>
      </c>
      <c r="AU32" s="8">
        <v>12</v>
      </c>
      <c r="AV32" s="8">
        <v>4</v>
      </c>
      <c r="AW32" s="10">
        <v>1</v>
      </c>
      <c r="AX32" s="10">
        <v>2</v>
      </c>
      <c r="AY32" s="10"/>
      <c r="AZ32" s="8">
        <v>1</v>
      </c>
      <c r="BA32" s="10">
        <v>1</v>
      </c>
      <c r="BB32" s="10">
        <v>2</v>
      </c>
      <c r="BC32" s="10"/>
      <c r="BD32" s="8">
        <v>1</v>
      </c>
      <c r="BE32" s="10">
        <v>1</v>
      </c>
      <c r="BF32" s="10">
        <v>2</v>
      </c>
      <c r="BG32" s="10"/>
      <c r="BH32" s="8">
        <v>1</v>
      </c>
      <c r="BI32" s="8">
        <v>3</v>
      </c>
      <c r="BJ32" s="8">
        <v>1</v>
      </c>
      <c r="BK32" s="8">
        <v>2</v>
      </c>
    </row>
    <row r="33" spans="1:63" x14ac:dyDescent="0.3">
      <c r="A33" s="5" t="s">
        <v>206</v>
      </c>
      <c r="B33" s="6" t="s">
        <v>195</v>
      </c>
      <c r="C33" s="8">
        <v>1</v>
      </c>
      <c r="D33" s="8">
        <v>2</v>
      </c>
      <c r="E33" s="8">
        <v>2</v>
      </c>
      <c r="F33" s="8">
        <v>16</v>
      </c>
      <c r="G33" s="8">
        <v>2</v>
      </c>
      <c r="H33" s="8">
        <v>1</v>
      </c>
      <c r="I33" s="8">
        <v>2</v>
      </c>
      <c r="J33" s="6" t="s">
        <v>207</v>
      </c>
      <c r="K33" s="6">
        <v>2</v>
      </c>
      <c r="L33" s="6">
        <v>1</v>
      </c>
      <c r="M33" s="6"/>
      <c r="N33" s="8">
        <v>2</v>
      </c>
      <c r="O33" s="8">
        <v>1</v>
      </c>
      <c r="P33" s="8">
        <v>2</v>
      </c>
      <c r="Q33" s="8">
        <v>4</v>
      </c>
      <c r="R33" s="8">
        <v>3</v>
      </c>
      <c r="S33" s="8">
        <v>1</v>
      </c>
      <c r="T33" s="8">
        <v>1</v>
      </c>
      <c r="U33" s="8">
        <v>5</v>
      </c>
      <c r="V33" s="6">
        <v>1</v>
      </c>
      <c r="W33" s="6"/>
      <c r="X33" s="6"/>
      <c r="Y33" s="8">
        <v>1</v>
      </c>
      <c r="Z33" s="8">
        <v>2</v>
      </c>
      <c r="AA33" s="8">
        <v>1</v>
      </c>
      <c r="AB33" s="8">
        <v>1</v>
      </c>
      <c r="AC33" s="8">
        <v>2</v>
      </c>
      <c r="AD33" s="8">
        <v>1</v>
      </c>
      <c r="AE33" s="8">
        <v>1</v>
      </c>
      <c r="AF33" s="8">
        <v>2</v>
      </c>
      <c r="AG33" s="8">
        <v>2</v>
      </c>
      <c r="AI33" s="8">
        <v>1</v>
      </c>
      <c r="AJ33" s="8">
        <v>2</v>
      </c>
      <c r="AK33" s="8">
        <v>1</v>
      </c>
      <c r="AL33" s="8">
        <v>1</v>
      </c>
      <c r="AM33" s="8">
        <v>2</v>
      </c>
      <c r="AN33" s="8">
        <v>3</v>
      </c>
      <c r="AO33" s="8"/>
      <c r="AP33" s="6">
        <v>2</v>
      </c>
      <c r="AQ33" s="6"/>
      <c r="AR33" s="6">
        <v>2</v>
      </c>
      <c r="AS33" s="6">
        <v>3</v>
      </c>
      <c r="AT33" s="6">
        <v>1</v>
      </c>
      <c r="AU33" s="8">
        <v>16</v>
      </c>
      <c r="AV33" s="8">
        <v>4</v>
      </c>
      <c r="AW33" s="10">
        <v>1</v>
      </c>
      <c r="AX33" s="10">
        <v>2</v>
      </c>
      <c r="AY33" s="10"/>
      <c r="AZ33" s="8">
        <v>1</v>
      </c>
      <c r="BA33" s="10">
        <v>1</v>
      </c>
      <c r="BB33" s="10">
        <v>2</v>
      </c>
      <c r="BC33" s="10"/>
      <c r="BD33" s="8">
        <v>1</v>
      </c>
      <c r="BE33" s="10">
        <v>1</v>
      </c>
      <c r="BF33" s="10">
        <v>2</v>
      </c>
      <c r="BG33" s="10"/>
      <c r="BH33" s="8">
        <v>1</v>
      </c>
      <c r="BI33" s="8">
        <v>3</v>
      </c>
      <c r="BJ33" s="8">
        <v>1</v>
      </c>
      <c r="BK33" s="8">
        <v>2</v>
      </c>
    </row>
    <row r="34" spans="1:63" x14ac:dyDescent="0.3">
      <c r="A34" s="5" t="s">
        <v>208</v>
      </c>
      <c r="B34" s="6" t="s">
        <v>195</v>
      </c>
      <c r="C34" s="8">
        <v>1</v>
      </c>
      <c r="D34" s="8">
        <v>3</v>
      </c>
      <c r="E34" s="8">
        <v>1</v>
      </c>
      <c r="F34" s="8">
        <v>12</v>
      </c>
      <c r="G34" s="8">
        <v>2</v>
      </c>
      <c r="H34" s="8">
        <v>1</v>
      </c>
      <c r="I34" s="8">
        <v>2</v>
      </c>
      <c r="J34" s="6" t="s">
        <v>209</v>
      </c>
      <c r="K34" s="6">
        <v>2</v>
      </c>
      <c r="L34" s="6">
        <v>1</v>
      </c>
      <c r="M34" s="6"/>
      <c r="N34" s="8">
        <v>1</v>
      </c>
      <c r="O34" s="8">
        <v>1</v>
      </c>
      <c r="P34" s="8">
        <v>2</v>
      </c>
      <c r="Q34" s="8">
        <v>1</v>
      </c>
      <c r="R34" s="8">
        <v>2</v>
      </c>
      <c r="S34" s="8"/>
      <c r="T34" s="8"/>
      <c r="U34" s="8">
        <v>5</v>
      </c>
      <c r="V34" s="6">
        <v>1</v>
      </c>
      <c r="W34" s="6">
        <v>5</v>
      </c>
      <c r="X34" s="6"/>
      <c r="Y34" s="8">
        <v>1</v>
      </c>
      <c r="Z34" s="8">
        <v>2</v>
      </c>
      <c r="AA34" s="8">
        <v>1</v>
      </c>
      <c r="AB34" s="8">
        <v>1</v>
      </c>
      <c r="AC34" s="8">
        <v>2</v>
      </c>
      <c r="AD34" s="8">
        <v>1</v>
      </c>
      <c r="AE34" s="8">
        <v>2</v>
      </c>
      <c r="AF34" s="8">
        <v>2</v>
      </c>
      <c r="AG34" s="8">
        <v>2</v>
      </c>
      <c r="AI34" s="8">
        <v>1</v>
      </c>
      <c r="AJ34" s="8">
        <v>2</v>
      </c>
      <c r="AK34" s="8">
        <v>1</v>
      </c>
      <c r="AL34" s="8">
        <v>1</v>
      </c>
      <c r="AM34" s="8">
        <v>2</v>
      </c>
      <c r="AN34" s="8">
        <v>2</v>
      </c>
      <c r="AO34" s="8"/>
      <c r="AP34" s="6">
        <v>2</v>
      </c>
      <c r="AQ34" s="6">
        <v>3</v>
      </c>
      <c r="AR34" s="6">
        <v>1</v>
      </c>
      <c r="AS34" s="6">
        <v>3</v>
      </c>
      <c r="AT34" s="6">
        <v>1</v>
      </c>
      <c r="AU34" s="8">
        <v>12</v>
      </c>
      <c r="AV34" s="8">
        <v>4</v>
      </c>
      <c r="AW34" s="10">
        <v>1</v>
      </c>
      <c r="AX34" s="10">
        <v>2</v>
      </c>
      <c r="AY34" s="10"/>
      <c r="AZ34" s="8">
        <v>1</v>
      </c>
      <c r="BA34" s="10">
        <v>1</v>
      </c>
      <c r="BB34" s="10">
        <v>2</v>
      </c>
      <c r="BC34" s="10"/>
      <c r="BD34" s="8">
        <v>1</v>
      </c>
      <c r="BE34" s="10">
        <v>1</v>
      </c>
      <c r="BF34" s="10">
        <v>2</v>
      </c>
      <c r="BG34" s="10"/>
      <c r="BH34" s="8">
        <v>1</v>
      </c>
      <c r="BI34" s="8">
        <v>1</v>
      </c>
      <c r="BJ34" s="8">
        <v>1</v>
      </c>
      <c r="BK34" s="8">
        <v>2</v>
      </c>
    </row>
    <row r="35" spans="1:63" x14ac:dyDescent="0.3">
      <c r="A35" s="5" t="s">
        <v>210</v>
      </c>
      <c r="B35" s="6" t="s">
        <v>195</v>
      </c>
      <c r="C35" s="8">
        <v>1</v>
      </c>
      <c r="D35" s="8">
        <v>2</v>
      </c>
      <c r="E35" s="8">
        <v>1</v>
      </c>
      <c r="F35" s="8">
        <v>9</v>
      </c>
      <c r="G35" s="8">
        <v>2</v>
      </c>
      <c r="H35" s="8">
        <v>1</v>
      </c>
      <c r="I35" s="8">
        <v>2</v>
      </c>
      <c r="J35" s="6" t="s">
        <v>211</v>
      </c>
      <c r="K35" s="6">
        <v>2</v>
      </c>
      <c r="L35" s="6">
        <v>1</v>
      </c>
      <c r="M35" s="6"/>
      <c r="N35" s="8">
        <v>2</v>
      </c>
      <c r="O35" s="8">
        <v>1</v>
      </c>
      <c r="P35" s="8">
        <v>2</v>
      </c>
      <c r="Q35" s="8">
        <v>3</v>
      </c>
      <c r="R35" s="8">
        <v>1</v>
      </c>
      <c r="S35" s="8"/>
      <c r="T35" s="8"/>
      <c r="U35" s="8">
        <v>5</v>
      </c>
      <c r="V35" s="6">
        <v>1</v>
      </c>
      <c r="W35" s="6"/>
      <c r="X35" s="6"/>
      <c r="Y35" s="8">
        <v>1</v>
      </c>
      <c r="Z35" s="8">
        <v>2</v>
      </c>
      <c r="AA35" s="8">
        <v>2</v>
      </c>
      <c r="AB35" s="8">
        <v>1</v>
      </c>
      <c r="AC35" s="8">
        <v>2</v>
      </c>
      <c r="AD35" s="8">
        <v>2</v>
      </c>
      <c r="AE35" s="8">
        <v>1</v>
      </c>
      <c r="AF35" s="8">
        <v>2</v>
      </c>
      <c r="AG35" s="8">
        <v>2</v>
      </c>
      <c r="AI35" s="8">
        <v>1</v>
      </c>
      <c r="AJ35" s="8">
        <v>1</v>
      </c>
      <c r="AK35" s="8">
        <v>1</v>
      </c>
      <c r="AL35" s="8">
        <v>1</v>
      </c>
      <c r="AM35" s="8">
        <v>1</v>
      </c>
      <c r="AN35" s="8">
        <v>3</v>
      </c>
      <c r="AO35" s="8"/>
      <c r="AP35" s="6">
        <v>2</v>
      </c>
      <c r="AQ35" s="6">
        <v>3</v>
      </c>
      <c r="AR35" s="6">
        <v>1</v>
      </c>
      <c r="AS35" s="6">
        <v>3</v>
      </c>
      <c r="AT35" s="6">
        <v>1</v>
      </c>
      <c r="AU35" s="8">
        <v>9</v>
      </c>
      <c r="AV35" s="8">
        <v>4</v>
      </c>
      <c r="AW35" s="10">
        <v>1</v>
      </c>
      <c r="AX35" s="10">
        <v>2</v>
      </c>
      <c r="AY35" s="10"/>
      <c r="AZ35" s="8">
        <v>1</v>
      </c>
      <c r="BA35" s="10">
        <v>2</v>
      </c>
      <c r="BB35" s="10">
        <v>1</v>
      </c>
      <c r="BC35" s="10">
        <v>1</v>
      </c>
      <c r="BD35" s="8">
        <v>2</v>
      </c>
      <c r="BE35" s="10">
        <v>1</v>
      </c>
      <c r="BF35" s="10">
        <v>2</v>
      </c>
      <c r="BG35" s="10"/>
      <c r="BH35" s="8">
        <v>1</v>
      </c>
      <c r="BI35" s="8">
        <v>3</v>
      </c>
      <c r="BJ35" s="8">
        <v>1</v>
      </c>
      <c r="BK35" s="8">
        <v>2</v>
      </c>
    </row>
    <row r="36" spans="1:63" x14ac:dyDescent="0.3">
      <c r="A36" s="5" t="s">
        <v>212</v>
      </c>
      <c r="B36" s="6" t="s">
        <v>195</v>
      </c>
      <c r="C36" s="8">
        <v>1</v>
      </c>
      <c r="D36" s="8">
        <v>3</v>
      </c>
      <c r="E36" s="8">
        <v>1</v>
      </c>
      <c r="F36" s="8">
        <v>14</v>
      </c>
      <c r="G36" s="8">
        <v>2</v>
      </c>
      <c r="H36" s="8">
        <v>1</v>
      </c>
      <c r="I36" s="8">
        <v>1</v>
      </c>
      <c r="J36" s="6" t="s">
        <v>213</v>
      </c>
      <c r="K36" s="6">
        <v>1</v>
      </c>
      <c r="L36" s="6">
        <v>1</v>
      </c>
      <c r="M36" s="6"/>
      <c r="N36" s="8">
        <v>2</v>
      </c>
      <c r="O36" s="8">
        <v>1</v>
      </c>
      <c r="P36" s="8">
        <v>2</v>
      </c>
      <c r="Q36" s="8">
        <v>3</v>
      </c>
      <c r="R36" s="8">
        <v>4</v>
      </c>
      <c r="S36" s="8">
        <v>1</v>
      </c>
      <c r="T36" s="8">
        <v>1</v>
      </c>
      <c r="U36" s="8">
        <v>5</v>
      </c>
      <c r="V36" s="6">
        <v>1</v>
      </c>
      <c r="W36" s="6"/>
      <c r="X36" s="6"/>
      <c r="Y36" s="8">
        <v>1</v>
      </c>
      <c r="Z36" s="8">
        <v>2</v>
      </c>
      <c r="AA36" s="8">
        <v>1</v>
      </c>
      <c r="AB36" s="8">
        <v>1</v>
      </c>
      <c r="AC36" s="8">
        <v>2</v>
      </c>
      <c r="AD36" s="8">
        <v>2</v>
      </c>
      <c r="AE36" s="8">
        <v>1</v>
      </c>
      <c r="AF36" s="8">
        <v>2</v>
      </c>
      <c r="AG36" s="8">
        <v>2</v>
      </c>
      <c r="AI36" s="8">
        <v>1</v>
      </c>
      <c r="AJ36" s="8">
        <v>3</v>
      </c>
      <c r="AK36" s="8">
        <v>1</v>
      </c>
      <c r="AL36" s="8">
        <v>1</v>
      </c>
      <c r="AM36" s="8">
        <v>1</v>
      </c>
      <c r="AN36" s="8">
        <v>4</v>
      </c>
      <c r="AO36" s="8"/>
      <c r="AP36" s="6">
        <v>2</v>
      </c>
      <c r="AQ36" s="6">
        <v>3</v>
      </c>
      <c r="AR36" s="6">
        <v>1</v>
      </c>
      <c r="AS36" s="6">
        <v>3</v>
      </c>
      <c r="AT36" s="6">
        <v>1</v>
      </c>
      <c r="AU36" s="8">
        <v>14</v>
      </c>
      <c r="AV36" s="8">
        <v>4</v>
      </c>
      <c r="AW36" s="10">
        <v>2</v>
      </c>
      <c r="AX36" s="10">
        <v>1</v>
      </c>
      <c r="AY36" s="10">
        <v>1</v>
      </c>
      <c r="AZ36" s="8">
        <v>2</v>
      </c>
      <c r="BA36" s="10">
        <v>1</v>
      </c>
      <c r="BB36" s="10">
        <v>2</v>
      </c>
      <c r="BC36" s="10"/>
      <c r="BD36" s="8">
        <v>1</v>
      </c>
      <c r="BE36" s="10">
        <v>1</v>
      </c>
      <c r="BF36" s="10">
        <v>2</v>
      </c>
      <c r="BG36" s="10"/>
      <c r="BH36" s="8">
        <v>1</v>
      </c>
      <c r="BI36" s="8">
        <v>3</v>
      </c>
      <c r="BJ36" s="8">
        <v>1</v>
      </c>
      <c r="BK36" s="8">
        <v>2</v>
      </c>
    </row>
    <row r="37" spans="1:63" x14ac:dyDescent="0.3">
      <c r="A37" s="5" t="s">
        <v>214</v>
      </c>
      <c r="B37" s="6" t="s">
        <v>195</v>
      </c>
      <c r="C37" s="8">
        <v>1</v>
      </c>
      <c r="D37" s="8">
        <v>2</v>
      </c>
      <c r="E37" s="8">
        <v>2</v>
      </c>
      <c r="F37" s="8">
        <v>13</v>
      </c>
      <c r="G37" s="8">
        <v>1</v>
      </c>
      <c r="H37" s="8">
        <v>1</v>
      </c>
      <c r="I37" s="8">
        <v>1</v>
      </c>
      <c r="J37" s="6" t="s">
        <v>152</v>
      </c>
      <c r="K37" s="6">
        <v>1</v>
      </c>
      <c r="L37" s="6">
        <v>1</v>
      </c>
      <c r="M37" s="6">
        <v>2</v>
      </c>
      <c r="N37" s="8">
        <v>2</v>
      </c>
      <c r="O37" s="8">
        <v>1</v>
      </c>
      <c r="P37" s="8">
        <v>2</v>
      </c>
      <c r="Q37" s="8">
        <v>4</v>
      </c>
      <c r="R37" s="8">
        <v>1</v>
      </c>
      <c r="S37" s="8"/>
      <c r="T37" s="8"/>
      <c r="U37" s="8">
        <v>5</v>
      </c>
      <c r="V37" s="6">
        <v>1</v>
      </c>
      <c r="W37" s="6"/>
      <c r="X37" s="6"/>
      <c r="Y37" s="8">
        <v>1</v>
      </c>
      <c r="Z37" s="8">
        <v>2</v>
      </c>
      <c r="AA37" s="8">
        <v>1</v>
      </c>
      <c r="AB37" s="8">
        <v>2</v>
      </c>
      <c r="AC37" s="8">
        <v>2</v>
      </c>
      <c r="AD37" s="8">
        <v>2</v>
      </c>
      <c r="AE37" s="8">
        <v>1</v>
      </c>
      <c r="AF37" s="8">
        <v>1</v>
      </c>
      <c r="AG37" s="8">
        <v>1</v>
      </c>
      <c r="AI37" s="8">
        <v>1</v>
      </c>
      <c r="AJ37" s="8">
        <v>1</v>
      </c>
      <c r="AK37" s="8">
        <v>1</v>
      </c>
      <c r="AL37" s="8">
        <v>1</v>
      </c>
      <c r="AM37" s="8">
        <v>1</v>
      </c>
      <c r="AN37" s="8">
        <v>2</v>
      </c>
      <c r="AO37" s="8"/>
      <c r="AP37" s="6">
        <v>2</v>
      </c>
      <c r="AQ37" s="6">
        <v>3</v>
      </c>
      <c r="AR37" s="6">
        <v>1</v>
      </c>
      <c r="AS37" s="6">
        <v>3</v>
      </c>
      <c r="AT37" s="6">
        <v>1</v>
      </c>
      <c r="AU37" s="8">
        <v>13</v>
      </c>
      <c r="AV37" s="8">
        <v>4</v>
      </c>
      <c r="AW37" s="10">
        <v>1</v>
      </c>
      <c r="AX37" s="10">
        <v>2</v>
      </c>
      <c r="AY37" s="10"/>
      <c r="AZ37" s="8">
        <v>1</v>
      </c>
      <c r="BA37" s="10">
        <v>2</v>
      </c>
      <c r="BB37" s="10">
        <v>1</v>
      </c>
      <c r="BC37" s="10">
        <v>2</v>
      </c>
      <c r="BD37" s="8">
        <v>1</v>
      </c>
      <c r="BE37" s="10">
        <v>1</v>
      </c>
      <c r="BF37" s="10">
        <v>2</v>
      </c>
      <c r="BG37" s="10"/>
      <c r="BH37" s="8">
        <v>1</v>
      </c>
      <c r="BI37" s="8">
        <v>3</v>
      </c>
      <c r="BJ37" s="8">
        <v>1</v>
      </c>
      <c r="BK37" s="8">
        <v>2</v>
      </c>
    </row>
    <row r="38" spans="1:63" x14ac:dyDescent="0.3">
      <c r="A38" s="5" t="s">
        <v>215</v>
      </c>
      <c r="B38" s="6" t="s">
        <v>195</v>
      </c>
      <c r="C38" s="8">
        <v>1</v>
      </c>
      <c r="D38" s="8">
        <v>2</v>
      </c>
      <c r="E38" s="8">
        <v>1</v>
      </c>
      <c r="F38" s="8">
        <v>12</v>
      </c>
      <c r="G38" s="8">
        <v>2</v>
      </c>
      <c r="H38" s="8">
        <v>1</v>
      </c>
      <c r="I38" s="8">
        <v>1</v>
      </c>
      <c r="J38" s="6" t="s">
        <v>216</v>
      </c>
      <c r="K38" s="6">
        <v>1</v>
      </c>
      <c r="L38" s="6">
        <v>1</v>
      </c>
      <c r="M38" s="6"/>
      <c r="N38" s="8">
        <v>2</v>
      </c>
      <c r="O38" s="8">
        <v>1</v>
      </c>
      <c r="P38" s="8">
        <v>2</v>
      </c>
      <c r="Q38" s="8">
        <v>4</v>
      </c>
      <c r="R38" s="8">
        <v>1</v>
      </c>
      <c r="S38" s="8"/>
      <c r="T38" s="8"/>
      <c r="U38" s="8">
        <v>5</v>
      </c>
      <c r="V38" s="6">
        <v>1</v>
      </c>
      <c r="W38" s="6"/>
      <c r="X38" s="6"/>
      <c r="Y38" s="8">
        <v>2</v>
      </c>
      <c r="Z38" s="8"/>
      <c r="AA38" s="8"/>
      <c r="AB38" s="8"/>
      <c r="AC38" s="8"/>
      <c r="AD38" s="8">
        <v>2</v>
      </c>
      <c r="AE38" s="8">
        <v>2</v>
      </c>
      <c r="AF38" s="8">
        <v>2</v>
      </c>
      <c r="AG38" s="8">
        <v>2</v>
      </c>
      <c r="AI38" s="8">
        <v>1</v>
      </c>
      <c r="AJ38" s="8">
        <v>2</v>
      </c>
      <c r="AK38" s="8">
        <v>1</v>
      </c>
      <c r="AL38" s="8">
        <v>1</v>
      </c>
      <c r="AM38" s="8">
        <v>1</v>
      </c>
      <c r="AN38" s="8">
        <v>2</v>
      </c>
      <c r="AO38" s="8"/>
      <c r="AP38" s="6">
        <v>2</v>
      </c>
      <c r="AQ38" s="6">
        <v>3</v>
      </c>
      <c r="AR38" s="6">
        <v>1</v>
      </c>
      <c r="AS38" s="6">
        <v>3</v>
      </c>
      <c r="AT38" s="6">
        <v>1</v>
      </c>
      <c r="AU38" s="8">
        <v>12</v>
      </c>
      <c r="AV38" s="8">
        <v>5</v>
      </c>
      <c r="AW38" s="10">
        <v>1</v>
      </c>
      <c r="AX38" s="10">
        <v>2</v>
      </c>
      <c r="AY38" s="10"/>
      <c r="AZ38" s="8">
        <v>1</v>
      </c>
      <c r="BA38" s="10">
        <v>1</v>
      </c>
      <c r="BB38" s="10">
        <v>2</v>
      </c>
      <c r="BC38" s="10"/>
      <c r="BD38" s="8">
        <v>1</v>
      </c>
      <c r="BE38" s="10">
        <v>2</v>
      </c>
      <c r="BF38" s="10">
        <v>1</v>
      </c>
      <c r="BG38" s="10">
        <v>1</v>
      </c>
      <c r="BH38" s="8">
        <v>2</v>
      </c>
      <c r="BI38" s="8">
        <v>3</v>
      </c>
      <c r="BJ38" s="8">
        <v>1</v>
      </c>
      <c r="BK38" s="8">
        <v>2</v>
      </c>
    </row>
    <row r="39" spans="1:63" x14ac:dyDescent="0.3">
      <c r="A39" s="5" t="s">
        <v>217</v>
      </c>
      <c r="B39" s="6" t="s">
        <v>195</v>
      </c>
      <c r="C39" s="8">
        <v>1</v>
      </c>
      <c r="D39" s="8">
        <v>3</v>
      </c>
      <c r="E39" s="8">
        <v>1</v>
      </c>
      <c r="F39" s="8">
        <v>9</v>
      </c>
      <c r="G39" s="8">
        <v>2</v>
      </c>
      <c r="H39" s="8">
        <v>1</v>
      </c>
      <c r="I39" s="8">
        <v>2</v>
      </c>
      <c r="J39" s="6" t="s">
        <v>218</v>
      </c>
      <c r="K39" s="6">
        <v>1</v>
      </c>
      <c r="L39" s="6">
        <v>1</v>
      </c>
      <c r="M39" s="6"/>
      <c r="N39" s="8">
        <v>2</v>
      </c>
      <c r="O39" s="8">
        <v>1</v>
      </c>
      <c r="P39" s="8">
        <v>2</v>
      </c>
      <c r="Q39" s="8">
        <v>1</v>
      </c>
      <c r="R39" s="8">
        <v>2</v>
      </c>
      <c r="S39" s="8"/>
      <c r="T39" s="8"/>
      <c r="U39" s="8">
        <v>5</v>
      </c>
      <c r="V39" s="6">
        <v>5</v>
      </c>
      <c r="W39" s="6"/>
      <c r="X39" s="6"/>
      <c r="Y39" s="8">
        <v>1</v>
      </c>
      <c r="Z39" s="8">
        <v>2</v>
      </c>
      <c r="AA39" s="8">
        <v>1</v>
      </c>
      <c r="AB39" s="8">
        <v>1</v>
      </c>
      <c r="AC39" s="8">
        <v>2</v>
      </c>
      <c r="AD39" s="8">
        <v>2</v>
      </c>
      <c r="AE39" s="8">
        <v>1</v>
      </c>
      <c r="AF39" s="8">
        <v>1</v>
      </c>
      <c r="AG39" s="8">
        <v>1</v>
      </c>
      <c r="AI39" s="8">
        <v>1</v>
      </c>
      <c r="AJ39" s="8">
        <v>1</v>
      </c>
      <c r="AK39" s="8">
        <v>2</v>
      </c>
      <c r="AL39" s="8">
        <v>1</v>
      </c>
      <c r="AM39" s="8">
        <v>1</v>
      </c>
      <c r="AN39" s="8">
        <v>3</v>
      </c>
      <c r="AO39" s="8"/>
      <c r="AP39" s="6">
        <v>2</v>
      </c>
      <c r="AQ39" s="6">
        <v>3</v>
      </c>
      <c r="AR39" s="6">
        <v>1</v>
      </c>
      <c r="AS39" s="6">
        <v>3</v>
      </c>
      <c r="AT39" s="6">
        <v>1</v>
      </c>
      <c r="AU39" s="8">
        <v>9</v>
      </c>
      <c r="AV39" s="8">
        <v>5</v>
      </c>
      <c r="AW39" s="10">
        <v>1</v>
      </c>
      <c r="AX39" s="10">
        <v>2</v>
      </c>
      <c r="AY39" s="10"/>
      <c r="AZ39" s="8">
        <v>1</v>
      </c>
      <c r="BA39" s="10">
        <v>2</v>
      </c>
      <c r="BB39" s="10">
        <v>1</v>
      </c>
      <c r="BC39" s="10">
        <v>1</v>
      </c>
      <c r="BD39" s="8">
        <v>2</v>
      </c>
      <c r="BE39" s="10">
        <v>1</v>
      </c>
      <c r="BF39" s="10">
        <v>2</v>
      </c>
      <c r="BG39" s="10"/>
      <c r="BH39" s="8">
        <v>1</v>
      </c>
      <c r="BI39" s="8">
        <v>1</v>
      </c>
      <c r="BJ39" s="8">
        <v>1</v>
      </c>
      <c r="BK39" s="8">
        <v>2</v>
      </c>
    </row>
    <row r="40" spans="1:63" x14ac:dyDescent="0.3">
      <c r="A40" s="5" t="s">
        <v>219</v>
      </c>
      <c r="B40" s="6" t="s">
        <v>195</v>
      </c>
      <c r="C40" s="8">
        <v>1</v>
      </c>
      <c r="D40" s="8">
        <v>2</v>
      </c>
      <c r="E40" s="8">
        <v>2</v>
      </c>
      <c r="F40" s="8">
        <v>12</v>
      </c>
      <c r="G40" s="8">
        <v>2</v>
      </c>
      <c r="H40" s="8">
        <v>1</v>
      </c>
      <c r="I40" s="8">
        <v>1</v>
      </c>
      <c r="J40" s="6" t="s">
        <v>125</v>
      </c>
      <c r="K40" s="6">
        <v>2</v>
      </c>
      <c r="L40" s="6">
        <v>1</v>
      </c>
      <c r="M40" s="6">
        <v>2</v>
      </c>
      <c r="N40" s="8">
        <v>1</v>
      </c>
      <c r="O40" s="8">
        <v>1</v>
      </c>
      <c r="P40" s="8">
        <v>1</v>
      </c>
      <c r="Q40" s="8">
        <v>5</v>
      </c>
      <c r="R40" s="8">
        <v>4</v>
      </c>
      <c r="S40" s="8">
        <v>1</v>
      </c>
      <c r="T40" s="8">
        <v>1</v>
      </c>
      <c r="U40" s="8">
        <v>5</v>
      </c>
      <c r="V40" s="6">
        <v>1</v>
      </c>
      <c r="W40" s="6"/>
      <c r="X40" s="6"/>
      <c r="Y40" s="8">
        <v>1</v>
      </c>
      <c r="Z40" s="8">
        <v>2</v>
      </c>
      <c r="AA40" s="8">
        <v>1</v>
      </c>
      <c r="AB40" s="8">
        <v>1</v>
      </c>
      <c r="AC40" s="8">
        <v>2</v>
      </c>
      <c r="AD40" s="8">
        <v>2</v>
      </c>
      <c r="AE40" s="8">
        <v>1</v>
      </c>
      <c r="AF40" s="8">
        <v>1</v>
      </c>
      <c r="AG40" s="8">
        <v>1</v>
      </c>
      <c r="AI40" s="8">
        <v>1</v>
      </c>
      <c r="AJ40" s="8">
        <v>2</v>
      </c>
      <c r="AK40" s="8">
        <v>4</v>
      </c>
      <c r="AL40" s="8">
        <v>1</v>
      </c>
      <c r="AM40" s="8">
        <v>1</v>
      </c>
      <c r="AN40" s="8">
        <v>2</v>
      </c>
      <c r="AO40" s="8"/>
      <c r="AP40" s="6">
        <v>2</v>
      </c>
      <c r="AQ40" s="6"/>
      <c r="AR40" s="6">
        <v>2</v>
      </c>
      <c r="AS40" s="6">
        <v>3</v>
      </c>
      <c r="AT40" s="6">
        <v>1</v>
      </c>
      <c r="AU40" s="8">
        <v>12</v>
      </c>
      <c r="AV40" s="8">
        <v>5</v>
      </c>
      <c r="AW40" s="10">
        <v>1</v>
      </c>
      <c r="AX40" s="10">
        <v>2</v>
      </c>
      <c r="AY40" s="10"/>
      <c r="AZ40" s="8">
        <v>1</v>
      </c>
      <c r="BA40" s="10">
        <v>1</v>
      </c>
      <c r="BB40" s="10">
        <v>2</v>
      </c>
      <c r="BC40" s="10"/>
      <c r="BD40" s="8">
        <v>1</v>
      </c>
      <c r="BE40" s="10">
        <v>1</v>
      </c>
      <c r="BF40" s="10">
        <v>2</v>
      </c>
      <c r="BG40" s="10"/>
      <c r="BH40" s="8">
        <v>1</v>
      </c>
      <c r="BI40" s="8">
        <v>3</v>
      </c>
      <c r="BJ40" s="8">
        <v>1</v>
      </c>
      <c r="BK40" s="8">
        <v>2</v>
      </c>
    </row>
    <row r="41" spans="1:63" x14ac:dyDescent="0.3">
      <c r="A41" s="5" t="s">
        <v>220</v>
      </c>
      <c r="B41" s="6" t="s">
        <v>195</v>
      </c>
      <c r="C41" s="8">
        <v>1</v>
      </c>
      <c r="D41" s="8">
        <v>2</v>
      </c>
      <c r="E41" s="8">
        <v>2</v>
      </c>
      <c r="F41" s="8">
        <v>9</v>
      </c>
      <c r="G41" s="8">
        <v>3</v>
      </c>
      <c r="H41" s="8">
        <v>1</v>
      </c>
      <c r="I41" s="8">
        <v>2</v>
      </c>
      <c r="J41" s="6" t="s">
        <v>221</v>
      </c>
      <c r="K41" s="6">
        <v>1</v>
      </c>
      <c r="L41" s="6">
        <v>1</v>
      </c>
      <c r="M41" s="6"/>
      <c r="N41" s="8">
        <v>2</v>
      </c>
      <c r="O41" s="8">
        <v>1</v>
      </c>
      <c r="P41" s="8">
        <v>2</v>
      </c>
      <c r="Q41" s="8">
        <v>3</v>
      </c>
      <c r="R41" s="8">
        <v>2</v>
      </c>
      <c r="S41" s="8"/>
      <c r="T41" s="8"/>
      <c r="U41" s="8">
        <v>5</v>
      </c>
      <c r="V41" s="6">
        <v>1</v>
      </c>
      <c r="W41" s="6">
        <v>4</v>
      </c>
      <c r="X41" s="6"/>
      <c r="Y41" s="8">
        <v>1</v>
      </c>
      <c r="Z41" s="8">
        <v>2</v>
      </c>
      <c r="AA41" s="8">
        <v>1</v>
      </c>
      <c r="AB41" s="8">
        <v>1</v>
      </c>
      <c r="AC41" s="8">
        <v>2</v>
      </c>
      <c r="AD41" s="8">
        <v>2</v>
      </c>
      <c r="AE41" s="8">
        <v>1</v>
      </c>
      <c r="AF41" s="8">
        <v>1</v>
      </c>
      <c r="AG41" s="8">
        <v>1</v>
      </c>
      <c r="AI41" s="8">
        <v>1</v>
      </c>
      <c r="AJ41" s="8">
        <v>2</v>
      </c>
      <c r="AK41" s="8">
        <v>1</v>
      </c>
      <c r="AL41" s="8">
        <v>1</v>
      </c>
      <c r="AM41" s="8">
        <v>1</v>
      </c>
      <c r="AN41" s="8">
        <v>4</v>
      </c>
      <c r="AO41" s="8"/>
      <c r="AP41" s="6">
        <v>2</v>
      </c>
      <c r="AQ41" s="6">
        <v>3</v>
      </c>
      <c r="AR41" s="6">
        <v>1</v>
      </c>
      <c r="AS41" s="6">
        <v>3</v>
      </c>
      <c r="AT41" s="6">
        <v>1</v>
      </c>
      <c r="AU41" s="8">
        <v>9</v>
      </c>
      <c r="AV41" s="8">
        <v>4</v>
      </c>
      <c r="AW41" s="10">
        <v>1</v>
      </c>
      <c r="AX41" s="10">
        <v>2</v>
      </c>
      <c r="AY41" s="10"/>
      <c r="AZ41" s="8">
        <v>1</v>
      </c>
      <c r="BA41" s="10">
        <v>1</v>
      </c>
      <c r="BB41" s="10">
        <v>2</v>
      </c>
      <c r="BC41" s="10"/>
      <c r="BD41" s="8">
        <v>1</v>
      </c>
      <c r="BE41" s="10">
        <v>1</v>
      </c>
      <c r="BF41" s="10">
        <v>2</v>
      </c>
      <c r="BG41" s="10"/>
      <c r="BH41" s="8">
        <v>1</v>
      </c>
      <c r="BI41" s="8">
        <v>3</v>
      </c>
      <c r="BJ41" s="8">
        <v>1</v>
      </c>
      <c r="BK41" s="8">
        <v>2</v>
      </c>
    </row>
    <row r="42" spans="1:63" x14ac:dyDescent="0.3">
      <c r="A42" s="5" t="s">
        <v>222</v>
      </c>
      <c r="B42" s="6" t="s">
        <v>195</v>
      </c>
      <c r="C42" s="8">
        <v>1</v>
      </c>
      <c r="D42" s="8">
        <v>2</v>
      </c>
      <c r="E42" s="8">
        <v>2</v>
      </c>
      <c r="F42" s="8">
        <v>16</v>
      </c>
      <c r="G42" s="8">
        <v>2</v>
      </c>
      <c r="H42" s="8">
        <v>1</v>
      </c>
      <c r="I42" s="8">
        <v>2</v>
      </c>
      <c r="J42" s="6" t="s">
        <v>223</v>
      </c>
      <c r="K42" s="6">
        <v>1</v>
      </c>
      <c r="L42" s="6">
        <v>1</v>
      </c>
      <c r="M42" s="6">
        <v>2</v>
      </c>
      <c r="N42" s="8">
        <v>1</v>
      </c>
      <c r="O42" s="8">
        <v>1</v>
      </c>
      <c r="P42" s="8">
        <v>1</v>
      </c>
      <c r="Q42" s="8">
        <v>4</v>
      </c>
      <c r="R42" s="8">
        <v>2</v>
      </c>
      <c r="S42" s="8"/>
      <c r="T42" s="8"/>
      <c r="U42" s="8">
        <v>5</v>
      </c>
      <c r="V42" s="6">
        <v>1</v>
      </c>
      <c r="W42" s="6">
        <v>4</v>
      </c>
      <c r="X42" s="6"/>
      <c r="Y42" s="8">
        <v>1</v>
      </c>
      <c r="Z42" s="8">
        <v>1</v>
      </c>
      <c r="AA42" s="8">
        <v>1</v>
      </c>
      <c r="AB42" s="8">
        <v>1</v>
      </c>
      <c r="AC42" s="8">
        <v>1</v>
      </c>
      <c r="AD42" s="8">
        <v>2</v>
      </c>
      <c r="AE42" s="8">
        <v>1</v>
      </c>
      <c r="AF42" s="8">
        <v>2</v>
      </c>
      <c r="AG42" s="8">
        <v>2</v>
      </c>
      <c r="AI42" s="8">
        <v>1</v>
      </c>
      <c r="AJ42" s="8">
        <v>2</v>
      </c>
      <c r="AK42" s="8">
        <v>1</v>
      </c>
      <c r="AL42" s="8">
        <v>1</v>
      </c>
      <c r="AM42" s="8">
        <v>1</v>
      </c>
      <c r="AN42" s="8">
        <v>3</v>
      </c>
      <c r="AO42" s="8"/>
      <c r="AP42" s="6">
        <v>2</v>
      </c>
      <c r="AQ42" s="6">
        <v>3</v>
      </c>
      <c r="AR42" s="6">
        <v>1</v>
      </c>
      <c r="AS42" s="6">
        <v>4</v>
      </c>
      <c r="AT42" s="6">
        <v>1</v>
      </c>
      <c r="AU42" s="8">
        <v>16</v>
      </c>
      <c r="AV42" s="8">
        <v>4</v>
      </c>
      <c r="AW42" s="10">
        <v>2</v>
      </c>
      <c r="AX42" s="10">
        <v>1</v>
      </c>
      <c r="AY42" s="10">
        <v>1</v>
      </c>
      <c r="AZ42" s="8">
        <v>2</v>
      </c>
      <c r="BA42" s="10">
        <v>1</v>
      </c>
      <c r="BB42" s="10">
        <v>2</v>
      </c>
      <c r="BC42" s="10"/>
      <c r="BD42" s="8">
        <v>1</v>
      </c>
      <c r="BE42" s="10">
        <v>2</v>
      </c>
      <c r="BF42" s="10">
        <v>2</v>
      </c>
      <c r="BG42" s="10"/>
      <c r="BH42" s="8">
        <v>2</v>
      </c>
      <c r="BI42" s="8">
        <v>3</v>
      </c>
      <c r="BJ42" s="8">
        <v>1</v>
      </c>
      <c r="BK42" s="8">
        <v>2</v>
      </c>
    </row>
    <row r="43" spans="1:63" x14ac:dyDescent="0.3">
      <c r="A43" s="5" t="s">
        <v>224</v>
      </c>
      <c r="B43" s="6" t="s">
        <v>195</v>
      </c>
      <c r="C43" s="8">
        <v>1</v>
      </c>
      <c r="D43" s="8">
        <v>2</v>
      </c>
      <c r="E43" s="8">
        <v>1</v>
      </c>
      <c r="F43" s="8">
        <v>16</v>
      </c>
      <c r="G43" s="8">
        <v>1</v>
      </c>
      <c r="H43" s="8">
        <v>1</v>
      </c>
      <c r="I43" s="8">
        <v>1</v>
      </c>
      <c r="J43" s="6" t="s">
        <v>225</v>
      </c>
      <c r="K43" s="6">
        <v>1</v>
      </c>
      <c r="L43" s="6">
        <v>1</v>
      </c>
      <c r="M43" s="6"/>
      <c r="N43" s="8">
        <v>2</v>
      </c>
      <c r="O43" s="8">
        <v>1</v>
      </c>
      <c r="P43" s="8">
        <v>2</v>
      </c>
      <c r="Q43" s="8">
        <v>3</v>
      </c>
      <c r="R43" s="8">
        <v>2</v>
      </c>
      <c r="S43" s="8"/>
      <c r="T43" s="8"/>
      <c r="U43" s="8">
        <v>5</v>
      </c>
      <c r="V43" s="6">
        <v>1</v>
      </c>
      <c r="W43" s="6"/>
      <c r="X43" s="6"/>
      <c r="Y43" s="8">
        <v>1</v>
      </c>
      <c r="Z43" s="8">
        <v>2</v>
      </c>
      <c r="AA43" s="8">
        <v>1</v>
      </c>
      <c r="AB43" s="8">
        <v>1</v>
      </c>
      <c r="AC43" s="8">
        <v>2</v>
      </c>
      <c r="AD43" s="8">
        <v>2</v>
      </c>
      <c r="AE43" s="8">
        <v>1</v>
      </c>
      <c r="AF43" s="8">
        <v>1</v>
      </c>
      <c r="AG43" s="8">
        <v>1</v>
      </c>
      <c r="AI43" s="8">
        <v>1</v>
      </c>
      <c r="AJ43" s="8">
        <v>1</v>
      </c>
      <c r="AK43" s="8">
        <v>1</v>
      </c>
      <c r="AL43" s="8">
        <v>1</v>
      </c>
      <c r="AM43" s="8">
        <v>2</v>
      </c>
      <c r="AN43" s="8">
        <v>1</v>
      </c>
      <c r="AO43" s="8"/>
      <c r="AP43" s="6">
        <v>4</v>
      </c>
      <c r="AQ43" s="6"/>
      <c r="AR43" s="6">
        <v>1</v>
      </c>
      <c r="AS43" s="6">
        <v>4</v>
      </c>
      <c r="AT43" s="6">
        <v>1</v>
      </c>
      <c r="AU43" s="8">
        <v>16</v>
      </c>
      <c r="AV43" s="8">
        <v>4</v>
      </c>
      <c r="AW43" s="10">
        <v>1</v>
      </c>
      <c r="AX43" s="10">
        <v>2</v>
      </c>
      <c r="AY43" s="10"/>
      <c r="AZ43" s="8">
        <v>1</v>
      </c>
      <c r="BA43" s="10">
        <v>2</v>
      </c>
      <c r="BB43" s="10">
        <v>1</v>
      </c>
      <c r="BC43" s="10">
        <v>1</v>
      </c>
      <c r="BD43" s="8">
        <v>2</v>
      </c>
      <c r="BE43" s="10">
        <v>1</v>
      </c>
      <c r="BF43" s="10">
        <v>2</v>
      </c>
      <c r="BG43" s="10"/>
      <c r="BH43" s="8">
        <v>1</v>
      </c>
      <c r="BI43" s="8">
        <v>3</v>
      </c>
      <c r="BJ43" s="8">
        <v>1</v>
      </c>
      <c r="BK43" s="8">
        <v>2</v>
      </c>
    </row>
    <row r="44" spans="1:63" x14ac:dyDescent="0.3">
      <c r="A44" s="5" t="s">
        <v>226</v>
      </c>
      <c r="B44" s="6" t="s">
        <v>195</v>
      </c>
      <c r="C44" s="8">
        <v>1</v>
      </c>
      <c r="D44" s="8">
        <v>3</v>
      </c>
      <c r="E44" s="8">
        <v>1</v>
      </c>
      <c r="F44" s="8">
        <v>9</v>
      </c>
      <c r="G44" s="8">
        <v>2</v>
      </c>
      <c r="H44" s="8">
        <v>1</v>
      </c>
      <c r="I44" s="8">
        <v>2</v>
      </c>
      <c r="J44" s="6" t="s">
        <v>227</v>
      </c>
      <c r="K44" s="6">
        <v>1</v>
      </c>
      <c r="L44" s="6">
        <v>1</v>
      </c>
      <c r="M44" s="6">
        <v>2</v>
      </c>
      <c r="N44" s="8">
        <v>2</v>
      </c>
      <c r="O44" s="8">
        <v>1</v>
      </c>
      <c r="P44" s="8">
        <v>2</v>
      </c>
      <c r="Q44" s="8">
        <v>4</v>
      </c>
      <c r="R44" s="8">
        <v>1</v>
      </c>
      <c r="S44" s="8"/>
      <c r="T44" s="8"/>
      <c r="U44" s="8">
        <v>5</v>
      </c>
      <c r="V44" s="6">
        <v>1</v>
      </c>
      <c r="W44" s="6">
        <v>4</v>
      </c>
      <c r="X44" s="6"/>
      <c r="Y44" s="8">
        <v>1</v>
      </c>
      <c r="Z44" s="8">
        <v>2</v>
      </c>
      <c r="AA44" s="8">
        <v>1</v>
      </c>
      <c r="AB44" s="8">
        <v>1</v>
      </c>
      <c r="AC44" s="8">
        <v>2</v>
      </c>
      <c r="AD44" s="8">
        <v>2</v>
      </c>
      <c r="AE44" s="8">
        <v>1</v>
      </c>
      <c r="AF44" s="8">
        <v>1</v>
      </c>
      <c r="AG44" s="8">
        <v>1</v>
      </c>
      <c r="AI44" s="8">
        <v>1</v>
      </c>
      <c r="AJ44" s="8">
        <v>4</v>
      </c>
      <c r="AK44" s="8">
        <v>2</v>
      </c>
      <c r="AL44" s="8">
        <v>1</v>
      </c>
      <c r="AM44" s="8">
        <v>1</v>
      </c>
      <c r="AN44" s="8">
        <v>1</v>
      </c>
      <c r="AO44" s="8"/>
      <c r="AP44" s="6">
        <v>2</v>
      </c>
      <c r="AQ44" s="6"/>
      <c r="AR44" s="6">
        <v>2</v>
      </c>
      <c r="AS44" s="6">
        <v>3</v>
      </c>
      <c r="AT44" s="6">
        <v>1</v>
      </c>
      <c r="AU44" s="8">
        <v>9</v>
      </c>
      <c r="AV44" s="8">
        <v>5</v>
      </c>
      <c r="AW44" s="10">
        <v>1</v>
      </c>
      <c r="AX44" s="10">
        <v>2</v>
      </c>
      <c r="AY44" s="10"/>
      <c r="AZ44" s="8">
        <v>1</v>
      </c>
      <c r="BA44" s="10">
        <v>1</v>
      </c>
      <c r="BB44" s="10">
        <v>2</v>
      </c>
      <c r="BC44" s="10"/>
      <c r="BD44" s="8">
        <v>1</v>
      </c>
      <c r="BE44" s="10">
        <v>1</v>
      </c>
      <c r="BF44" s="10">
        <v>2</v>
      </c>
      <c r="BG44" s="10"/>
      <c r="BH44" s="8">
        <v>1</v>
      </c>
      <c r="BI44" s="8">
        <v>3</v>
      </c>
      <c r="BJ44" s="8">
        <v>1</v>
      </c>
      <c r="BK44" s="8">
        <v>2</v>
      </c>
    </row>
    <row r="45" spans="1:63" x14ac:dyDescent="0.3">
      <c r="A45" s="5" t="s">
        <v>228</v>
      </c>
      <c r="B45" s="6" t="s">
        <v>195</v>
      </c>
      <c r="C45" s="8">
        <v>1</v>
      </c>
      <c r="D45" s="8">
        <v>3</v>
      </c>
      <c r="E45" s="8">
        <v>1</v>
      </c>
      <c r="F45" s="8">
        <v>12</v>
      </c>
      <c r="G45" s="8">
        <v>2</v>
      </c>
      <c r="H45" s="8">
        <v>1</v>
      </c>
      <c r="I45" s="8">
        <v>2</v>
      </c>
      <c r="J45" s="6" t="s">
        <v>229</v>
      </c>
      <c r="K45" s="6">
        <v>1</v>
      </c>
      <c r="L45" s="6">
        <v>1</v>
      </c>
      <c r="M45" s="6">
        <v>2</v>
      </c>
      <c r="N45" s="8">
        <v>2</v>
      </c>
      <c r="O45" s="8">
        <v>1</v>
      </c>
      <c r="P45" s="8">
        <v>2</v>
      </c>
      <c r="Q45" s="8">
        <v>3</v>
      </c>
      <c r="R45" s="8">
        <v>4</v>
      </c>
      <c r="S45" s="8">
        <v>1</v>
      </c>
      <c r="T45" s="8">
        <v>1</v>
      </c>
      <c r="U45" s="8">
        <v>5</v>
      </c>
      <c r="V45" s="6">
        <v>1</v>
      </c>
      <c r="W45" s="6"/>
      <c r="X45" s="6"/>
      <c r="Y45" s="8">
        <v>1</v>
      </c>
      <c r="Z45" s="8">
        <v>2</v>
      </c>
      <c r="AA45" s="8">
        <v>1</v>
      </c>
      <c r="AB45" s="8">
        <v>1</v>
      </c>
      <c r="AC45" s="8">
        <v>2</v>
      </c>
      <c r="AD45" s="8">
        <v>2</v>
      </c>
      <c r="AE45" s="8">
        <v>1</v>
      </c>
      <c r="AF45" s="8">
        <v>1</v>
      </c>
      <c r="AG45" s="8">
        <v>1</v>
      </c>
      <c r="AI45" s="8">
        <v>1</v>
      </c>
      <c r="AJ45" s="8">
        <v>2</v>
      </c>
      <c r="AK45" s="8">
        <v>1</v>
      </c>
      <c r="AL45" s="8">
        <v>1</v>
      </c>
      <c r="AM45" s="8">
        <v>1</v>
      </c>
      <c r="AN45" s="8">
        <v>4</v>
      </c>
      <c r="AO45" s="8"/>
      <c r="AP45" s="6">
        <v>2</v>
      </c>
      <c r="AQ45" s="6">
        <v>3</v>
      </c>
      <c r="AR45" s="6">
        <v>1</v>
      </c>
      <c r="AS45" s="6">
        <v>3</v>
      </c>
      <c r="AT45" s="6">
        <v>1</v>
      </c>
      <c r="AU45" s="8">
        <v>12</v>
      </c>
      <c r="AV45" s="8">
        <v>4</v>
      </c>
      <c r="AW45" s="10">
        <v>1</v>
      </c>
      <c r="AX45" s="10">
        <v>2</v>
      </c>
      <c r="AY45" s="10"/>
      <c r="AZ45" s="8">
        <v>1</v>
      </c>
      <c r="BA45" s="10">
        <v>1</v>
      </c>
      <c r="BB45" s="10">
        <v>2</v>
      </c>
      <c r="BC45" s="10"/>
      <c r="BD45" s="8">
        <v>1</v>
      </c>
      <c r="BE45" s="10">
        <v>1</v>
      </c>
      <c r="BF45" s="10">
        <v>2</v>
      </c>
      <c r="BG45" s="10"/>
      <c r="BH45" s="8">
        <v>1</v>
      </c>
      <c r="BI45" s="8">
        <v>3</v>
      </c>
      <c r="BJ45" s="8">
        <v>1</v>
      </c>
      <c r="BK45" s="8">
        <v>2</v>
      </c>
    </row>
    <row r="46" spans="1:63" x14ac:dyDescent="0.3">
      <c r="A46" s="5" t="s">
        <v>230</v>
      </c>
      <c r="B46" s="6" t="s">
        <v>195</v>
      </c>
      <c r="C46" s="8">
        <v>1</v>
      </c>
      <c r="D46" s="8">
        <v>2</v>
      </c>
      <c r="E46" s="8">
        <v>2</v>
      </c>
      <c r="F46" s="8">
        <v>9</v>
      </c>
      <c r="G46" s="8">
        <v>1</v>
      </c>
      <c r="H46" s="8">
        <v>1</v>
      </c>
      <c r="I46" s="8">
        <v>1</v>
      </c>
      <c r="J46" s="6" t="s">
        <v>75</v>
      </c>
      <c r="K46" s="6">
        <v>1</v>
      </c>
      <c r="L46" s="6">
        <v>1</v>
      </c>
      <c r="M46" s="6">
        <v>2</v>
      </c>
      <c r="N46" s="8">
        <v>2</v>
      </c>
      <c r="O46" s="8">
        <v>1</v>
      </c>
      <c r="P46" s="8">
        <v>2</v>
      </c>
      <c r="Q46" s="8">
        <v>4</v>
      </c>
      <c r="R46" s="8">
        <v>4</v>
      </c>
      <c r="S46" s="8">
        <v>1</v>
      </c>
      <c r="T46" s="8">
        <v>2</v>
      </c>
      <c r="U46" s="8">
        <v>5</v>
      </c>
      <c r="V46" s="6">
        <v>1</v>
      </c>
      <c r="W46" s="6"/>
      <c r="X46" s="6"/>
      <c r="Y46" s="8">
        <v>1</v>
      </c>
      <c r="Z46" s="8">
        <v>2</v>
      </c>
      <c r="AA46" s="8">
        <v>1</v>
      </c>
      <c r="AB46" s="8">
        <v>1</v>
      </c>
      <c r="AC46" s="8">
        <v>2</v>
      </c>
      <c r="AD46" s="8">
        <v>1</v>
      </c>
      <c r="AE46" s="8">
        <v>2</v>
      </c>
      <c r="AF46" s="8">
        <v>2</v>
      </c>
      <c r="AG46" s="8">
        <v>2</v>
      </c>
      <c r="AI46" s="8">
        <v>1</v>
      </c>
      <c r="AJ46" s="8">
        <v>2</v>
      </c>
      <c r="AK46" s="8">
        <v>1</v>
      </c>
      <c r="AL46" s="8">
        <v>1</v>
      </c>
      <c r="AM46" s="8">
        <v>1</v>
      </c>
      <c r="AN46" s="8">
        <v>3</v>
      </c>
      <c r="AO46" s="8"/>
      <c r="AP46" s="6">
        <v>2</v>
      </c>
      <c r="AQ46" s="6"/>
      <c r="AR46" s="6">
        <v>2</v>
      </c>
      <c r="AS46" s="6">
        <v>4</v>
      </c>
      <c r="AT46" s="6">
        <v>1</v>
      </c>
      <c r="AU46" s="8">
        <v>9</v>
      </c>
      <c r="AV46" s="8">
        <v>4</v>
      </c>
      <c r="AW46" s="10">
        <v>1</v>
      </c>
      <c r="AX46" s="10">
        <v>2</v>
      </c>
      <c r="AY46" s="10"/>
      <c r="AZ46" s="8">
        <v>1</v>
      </c>
      <c r="BA46" s="10">
        <v>2</v>
      </c>
      <c r="BB46" s="10">
        <v>1</v>
      </c>
      <c r="BC46" s="10">
        <v>1</v>
      </c>
      <c r="BD46" s="8">
        <v>2</v>
      </c>
      <c r="BE46" s="10">
        <v>1</v>
      </c>
      <c r="BF46" s="10">
        <v>2</v>
      </c>
      <c r="BG46" s="10"/>
      <c r="BH46" s="8">
        <v>1</v>
      </c>
      <c r="BI46" s="8">
        <v>1</v>
      </c>
      <c r="BJ46" s="8">
        <v>1</v>
      </c>
      <c r="BK46" s="8">
        <v>2</v>
      </c>
    </row>
    <row r="47" spans="1:63" x14ac:dyDescent="0.3">
      <c r="A47" s="5" t="s">
        <v>231</v>
      </c>
      <c r="B47" s="6" t="s">
        <v>195</v>
      </c>
      <c r="C47" s="8">
        <v>1</v>
      </c>
      <c r="D47" s="8">
        <v>2</v>
      </c>
      <c r="E47" s="8">
        <v>1</v>
      </c>
      <c r="F47" s="8">
        <v>9</v>
      </c>
      <c r="G47" s="8">
        <v>2</v>
      </c>
      <c r="H47" s="8">
        <v>1</v>
      </c>
      <c r="I47" s="8">
        <v>2</v>
      </c>
      <c r="J47" s="6" t="s">
        <v>232</v>
      </c>
      <c r="K47" s="6">
        <v>1</v>
      </c>
      <c r="L47" s="6">
        <v>1</v>
      </c>
      <c r="M47" s="6">
        <v>2</v>
      </c>
      <c r="N47" s="8">
        <v>2</v>
      </c>
      <c r="O47" s="8">
        <v>1</v>
      </c>
      <c r="P47" s="8">
        <v>2</v>
      </c>
      <c r="Q47" s="8">
        <v>3</v>
      </c>
      <c r="R47" s="8">
        <v>4</v>
      </c>
      <c r="S47" s="8">
        <v>1</v>
      </c>
      <c r="T47" s="8">
        <v>1</v>
      </c>
      <c r="U47" s="8">
        <v>5</v>
      </c>
      <c r="V47" s="6">
        <v>4</v>
      </c>
      <c r="W47" s="6"/>
      <c r="X47" s="6"/>
      <c r="Y47" s="8">
        <v>1</v>
      </c>
      <c r="Z47" s="8">
        <v>1</v>
      </c>
      <c r="AA47" s="8">
        <v>1</v>
      </c>
      <c r="AB47" s="8">
        <v>1</v>
      </c>
      <c r="AC47" s="8">
        <v>1</v>
      </c>
      <c r="AD47" s="8">
        <v>2</v>
      </c>
      <c r="AE47" s="8">
        <v>1</v>
      </c>
      <c r="AF47" s="8">
        <v>1</v>
      </c>
      <c r="AG47" s="8">
        <v>1</v>
      </c>
      <c r="AI47" s="8">
        <v>1</v>
      </c>
      <c r="AJ47" s="8">
        <v>2</v>
      </c>
      <c r="AK47" s="8">
        <v>1</v>
      </c>
      <c r="AL47" s="8">
        <v>1</v>
      </c>
      <c r="AM47" s="8">
        <v>1</v>
      </c>
      <c r="AN47" s="8">
        <v>3</v>
      </c>
      <c r="AO47" s="8"/>
      <c r="AP47" s="6">
        <v>2</v>
      </c>
      <c r="AQ47" s="6"/>
      <c r="AR47" s="6">
        <v>2</v>
      </c>
      <c r="AS47" s="6">
        <v>3</v>
      </c>
      <c r="AT47" s="6">
        <v>1</v>
      </c>
      <c r="AU47" s="8">
        <v>9</v>
      </c>
      <c r="AV47" s="8">
        <v>5</v>
      </c>
      <c r="AW47" s="10">
        <v>1</v>
      </c>
      <c r="AX47" s="10">
        <v>2</v>
      </c>
      <c r="AY47" s="10"/>
      <c r="AZ47" s="8">
        <v>1</v>
      </c>
      <c r="BA47" s="10">
        <v>1</v>
      </c>
      <c r="BB47" s="10">
        <v>2</v>
      </c>
      <c r="BC47" s="10"/>
      <c r="BD47" s="8">
        <v>1</v>
      </c>
      <c r="BE47" s="10">
        <v>1</v>
      </c>
      <c r="BF47" s="10">
        <v>2</v>
      </c>
      <c r="BG47" s="10"/>
      <c r="BH47" s="8">
        <v>1</v>
      </c>
      <c r="BI47" s="8">
        <v>3</v>
      </c>
      <c r="BJ47" s="8">
        <v>1</v>
      </c>
      <c r="BK47" s="8">
        <v>2</v>
      </c>
    </row>
    <row r="48" spans="1:63" x14ac:dyDescent="0.3">
      <c r="A48" s="5" t="s">
        <v>233</v>
      </c>
      <c r="B48" s="6" t="s">
        <v>195</v>
      </c>
      <c r="C48" s="8">
        <v>1</v>
      </c>
      <c r="D48" s="8">
        <v>2</v>
      </c>
      <c r="E48" s="8">
        <v>1</v>
      </c>
      <c r="F48" s="8">
        <v>12</v>
      </c>
      <c r="G48" s="8">
        <v>2</v>
      </c>
      <c r="H48" s="8">
        <v>1</v>
      </c>
      <c r="I48" s="8">
        <v>2</v>
      </c>
      <c r="J48" s="6" t="s">
        <v>234</v>
      </c>
      <c r="K48" s="6">
        <v>1</v>
      </c>
      <c r="L48" s="6">
        <v>1</v>
      </c>
      <c r="M48" s="6"/>
      <c r="N48" s="8">
        <v>2</v>
      </c>
      <c r="O48" s="8">
        <v>1</v>
      </c>
      <c r="P48" s="8">
        <v>2</v>
      </c>
      <c r="Q48" s="8">
        <v>3</v>
      </c>
      <c r="R48" s="8">
        <v>1</v>
      </c>
      <c r="S48" s="8"/>
      <c r="T48" s="8"/>
      <c r="U48" s="8">
        <v>5</v>
      </c>
      <c r="V48" s="6">
        <v>1</v>
      </c>
      <c r="W48" s="6">
        <v>5</v>
      </c>
      <c r="X48" s="6"/>
      <c r="Y48" s="8">
        <v>1</v>
      </c>
      <c r="Z48" s="8">
        <v>2</v>
      </c>
      <c r="AA48" s="8">
        <v>1</v>
      </c>
      <c r="AB48" s="8">
        <v>1</v>
      </c>
      <c r="AC48" s="8">
        <v>2</v>
      </c>
      <c r="AD48" s="8">
        <v>3</v>
      </c>
      <c r="AE48" s="8">
        <v>1</v>
      </c>
      <c r="AF48" s="8">
        <v>1</v>
      </c>
      <c r="AG48" s="8">
        <v>1</v>
      </c>
      <c r="AI48" s="8">
        <v>1</v>
      </c>
      <c r="AJ48" s="8">
        <v>1</v>
      </c>
      <c r="AK48" s="8">
        <v>1</v>
      </c>
      <c r="AL48" s="8">
        <v>1</v>
      </c>
      <c r="AM48" s="8">
        <v>1</v>
      </c>
      <c r="AN48" s="8">
        <v>3</v>
      </c>
      <c r="AO48" s="8"/>
      <c r="AP48" s="6">
        <v>2</v>
      </c>
      <c r="AQ48" s="6">
        <v>3</v>
      </c>
      <c r="AR48" s="6">
        <v>1</v>
      </c>
      <c r="AS48" s="6">
        <v>3</v>
      </c>
      <c r="AT48" s="6">
        <v>1</v>
      </c>
      <c r="AU48" s="8">
        <v>12</v>
      </c>
      <c r="AV48" s="8">
        <v>3</v>
      </c>
      <c r="AW48" s="10">
        <v>1</v>
      </c>
      <c r="AX48" s="10">
        <v>2</v>
      </c>
      <c r="AY48" s="10"/>
      <c r="AZ48" s="8">
        <v>1</v>
      </c>
      <c r="BA48" s="10">
        <v>1</v>
      </c>
      <c r="BB48" s="10">
        <v>2</v>
      </c>
      <c r="BC48" s="10"/>
      <c r="BD48" s="8">
        <v>1</v>
      </c>
      <c r="BE48" s="10">
        <v>1</v>
      </c>
      <c r="BF48" s="10">
        <v>2</v>
      </c>
      <c r="BG48" s="10"/>
      <c r="BH48" s="8">
        <v>1</v>
      </c>
      <c r="BI48" s="8">
        <v>3</v>
      </c>
      <c r="BJ48" s="8">
        <v>1</v>
      </c>
      <c r="BK48" s="8">
        <v>2</v>
      </c>
    </row>
    <row r="49" spans="1:63" x14ac:dyDescent="0.3">
      <c r="A49" s="5" t="s">
        <v>235</v>
      </c>
      <c r="B49" s="6" t="s">
        <v>195</v>
      </c>
      <c r="C49" s="8">
        <v>1</v>
      </c>
      <c r="D49" s="8">
        <v>2</v>
      </c>
      <c r="E49" s="8">
        <v>2</v>
      </c>
      <c r="F49" s="8">
        <v>9</v>
      </c>
      <c r="G49" s="8">
        <v>2</v>
      </c>
      <c r="H49" s="8">
        <v>1</v>
      </c>
      <c r="I49" s="8">
        <v>1</v>
      </c>
      <c r="J49" s="6" t="s">
        <v>142</v>
      </c>
      <c r="K49" s="6">
        <v>2</v>
      </c>
      <c r="L49" s="6">
        <v>1</v>
      </c>
      <c r="M49" s="6"/>
      <c r="N49" s="8">
        <v>2</v>
      </c>
      <c r="O49" s="8">
        <v>1</v>
      </c>
      <c r="P49" s="8">
        <v>2</v>
      </c>
      <c r="Q49" s="8">
        <v>3</v>
      </c>
      <c r="R49" s="8">
        <v>4</v>
      </c>
      <c r="S49" s="8">
        <v>1</v>
      </c>
      <c r="T49" s="8">
        <v>1</v>
      </c>
      <c r="U49" s="8">
        <v>5</v>
      </c>
      <c r="V49" s="6">
        <v>1</v>
      </c>
      <c r="W49" s="6">
        <v>2</v>
      </c>
      <c r="X49" s="6"/>
      <c r="Y49" s="8">
        <v>1</v>
      </c>
      <c r="Z49" s="8">
        <v>2</v>
      </c>
      <c r="AA49" s="8">
        <v>1</v>
      </c>
      <c r="AB49" s="8">
        <v>1</v>
      </c>
      <c r="AC49" s="8">
        <v>2</v>
      </c>
      <c r="AD49" s="8">
        <v>3</v>
      </c>
      <c r="AE49" s="8">
        <v>1</v>
      </c>
      <c r="AF49" s="8">
        <v>1</v>
      </c>
      <c r="AG49" s="8">
        <v>1</v>
      </c>
      <c r="AI49" s="8">
        <v>1</v>
      </c>
      <c r="AJ49" s="8">
        <v>2</v>
      </c>
      <c r="AK49" s="8">
        <v>1</v>
      </c>
      <c r="AL49" s="8">
        <v>1</v>
      </c>
      <c r="AM49" s="8">
        <v>1</v>
      </c>
      <c r="AN49" s="8">
        <v>1</v>
      </c>
      <c r="AO49" s="8"/>
      <c r="AP49" s="6">
        <v>2</v>
      </c>
      <c r="AQ49" s="6">
        <v>3</v>
      </c>
      <c r="AR49" s="6">
        <v>1</v>
      </c>
      <c r="AS49" s="6">
        <v>3</v>
      </c>
      <c r="AT49" s="6">
        <v>1</v>
      </c>
      <c r="AU49" s="8">
        <v>9</v>
      </c>
      <c r="AV49" s="8">
        <v>3</v>
      </c>
      <c r="AW49" s="10">
        <v>1</v>
      </c>
      <c r="AX49" s="10">
        <v>2</v>
      </c>
      <c r="AY49" s="10"/>
      <c r="AZ49" s="8">
        <v>1</v>
      </c>
      <c r="BA49" s="10">
        <v>1</v>
      </c>
      <c r="BB49" s="10">
        <v>2</v>
      </c>
      <c r="BC49" s="10"/>
      <c r="BD49" s="8">
        <v>1</v>
      </c>
      <c r="BE49" s="10">
        <v>1</v>
      </c>
      <c r="BF49" s="10">
        <v>2</v>
      </c>
      <c r="BG49" s="10"/>
      <c r="BH49" s="8">
        <v>1</v>
      </c>
      <c r="BI49" s="8">
        <v>3</v>
      </c>
      <c r="BJ49" s="8">
        <v>1</v>
      </c>
      <c r="BK49" s="8">
        <v>2</v>
      </c>
    </row>
    <row r="50" spans="1:63" x14ac:dyDescent="0.3">
      <c r="A50" s="5" t="s">
        <v>236</v>
      </c>
      <c r="B50" s="6" t="s">
        <v>195</v>
      </c>
      <c r="C50" s="8">
        <v>2</v>
      </c>
      <c r="D50" s="8">
        <v>3</v>
      </c>
      <c r="E50" s="8">
        <v>2</v>
      </c>
      <c r="F50" s="8">
        <v>14</v>
      </c>
      <c r="G50" s="8">
        <v>3</v>
      </c>
      <c r="H50" s="8">
        <v>1</v>
      </c>
      <c r="I50" s="8">
        <v>3</v>
      </c>
      <c r="J50" s="6" t="s">
        <v>237</v>
      </c>
      <c r="K50" s="6">
        <v>1</v>
      </c>
      <c r="L50" s="6">
        <v>1</v>
      </c>
      <c r="M50" s="6"/>
      <c r="N50" s="8">
        <v>2</v>
      </c>
      <c r="O50" s="8">
        <v>1</v>
      </c>
      <c r="P50" s="8">
        <v>2</v>
      </c>
      <c r="Q50" s="8">
        <v>4</v>
      </c>
      <c r="R50" s="8">
        <v>3</v>
      </c>
      <c r="S50" s="8">
        <v>1</v>
      </c>
      <c r="T50" s="8">
        <v>2</v>
      </c>
      <c r="U50" s="8">
        <v>5</v>
      </c>
      <c r="V50" s="6">
        <v>1</v>
      </c>
      <c r="W50" s="6">
        <v>4</v>
      </c>
      <c r="X50" s="6"/>
      <c r="Y50" s="8">
        <v>1</v>
      </c>
      <c r="Z50" s="8">
        <v>1</v>
      </c>
      <c r="AA50" s="8">
        <v>1</v>
      </c>
      <c r="AB50" s="8">
        <v>1</v>
      </c>
      <c r="AC50" s="8">
        <v>1</v>
      </c>
      <c r="AD50" s="8">
        <v>2</v>
      </c>
      <c r="AE50" s="8">
        <v>1</v>
      </c>
      <c r="AF50" s="8">
        <v>2</v>
      </c>
      <c r="AG50" s="8">
        <v>2</v>
      </c>
      <c r="AI50" s="8">
        <v>1</v>
      </c>
      <c r="AJ50" s="8">
        <v>3</v>
      </c>
      <c r="AK50" s="8">
        <v>2</v>
      </c>
      <c r="AL50" s="8">
        <v>1</v>
      </c>
      <c r="AM50" s="8">
        <v>2</v>
      </c>
      <c r="AN50" s="8">
        <v>3</v>
      </c>
      <c r="AO50" s="8"/>
      <c r="AP50" s="6">
        <v>2</v>
      </c>
      <c r="AQ50" s="6">
        <v>3</v>
      </c>
      <c r="AR50" s="6">
        <v>1</v>
      </c>
      <c r="AS50" s="6">
        <v>3</v>
      </c>
      <c r="AT50" s="6">
        <v>1</v>
      </c>
      <c r="AU50" s="8">
        <v>14</v>
      </c>
      <c r="AV50" s="8">
        <v>4</v>
      </c>
      <c r="AW50" s="10">
        <v>2</v>
      </c>
      <c r="AX50" s="10">
        <v>1</v>
      </c>
      <c r="AY50" s="10">
        <v>1</v>
      </c>
      <c r="AZ50" s="8">
        <v>2</v>
      </c>
      <c r="BA50" s="10">
        <v>1</v>
      </c>
      <c r="BB50" s="10">
        <v>2</v>
      </c>
      <c r="BC50" s="10"/>
      <c r="BD50" s="8">
        <v>1</v>
      </c>
      <c r="BE50" s="10">
        <v>1</v>
      </c>
      <c r="BF50" s="10">
        <v>2</v>
      </c>
      <c r="BG50" s="10"/>
      <c r="BH50" s="8">
        <v>1</v>
      </c>
      <c r="BI50" s="8">
        <v>3</v>
      </c>
      <c r="BJ50" s="8">
        <v>1</v>
      </c>
      <c r="BK50" s="8">
        <v>2</v>
      </c>
    </row>
    <row r="51" spans="1:63" x14ac:dyDescent="0.3">
      <c r="A51" s="5" t="s">
        <v>238</v>
      </c>
      <c r="B51" s="6" t="s">
        <v>195</v>
      </c>
      <c r="C51" s="8">
        <v>1</v>
      </c>
      <c r="D51" s="8">
        <v>2</v>
      </c>
      <c r="E51" s="8">
        <v>1</v>
      </c>
      <c r="F51" s="8">
        <v>10</v>
      </c>
      <c r="G51" s="8">
        <v>1</v>
      </c>
      <c r="H51" s="8">
        <v>1</v>
      </c>
      <c r="I51" s="8">
        <v>1</v>
      </c>
      <c r="J51" s="6" t="s">
        <v>184</v>
      </c>
      <c r="K51" s="6">
        <v>1</v>
      </c>
      <c r="L51" s="6">
        <v>1</v>
      </c>
      <c r="M51" s="6"/>
      <c r="N51" s="8">
        <v>2</v>
      </c>
      <c r="O51" s="8">
        <v>1</v>
      </c>
      <c r="P51" s="8">
        <v>2</v>
      </c>
      <c r="Q51" s="8">
        <v>3</v>
      </c>
      <c r="R51" s="8">
        <v>1</v>
      </c>
      <c r="S51" s="8"/>
      <c r="T51" s="8"/>
      <c r="U51" s="8">
        <v>5</v>
      </c>
      <c r="V51" s="6">
        <v>1</v>
      </c>
      <c r="W51" s="6"/>
      <c r="X51" s="6"/>
      <c r="Y51" s="8">
        <v>2</v>
      </c>
      <c r="Z51" s="8">
        <v>2</v>
      </c>
      <c r="AA51" s="8">
        <v>1</v>
      </c>
      <c r="AB51" s="8">
        <v>1</v>
      </c>
      <c r="AC51" s="8">
        <v>2</v>
      </c>
      <c r="AD51" s="8">
        <v>2</v>
      </c>
      <c r="AE51" s="8">
        <v>1</v>
      </c>
      <c r="AF51" s="8">
        <v>1</v>
      </c>
      <c r="AG51" s="8">
        <v>1</v>
      </c>
      <c r="AI51" s="8">
        <v>1</v>
      </c>
      <c r="AJ51" s="8">
        <v>2</v>
      </c>
      <c r="AK51" s="8">
        <v>1</v>
      </c>
      <c r="AL51" s="8">
        <v>1</v>
      </c>
      <c r="AM51" s="8">
        <v>1</v>
      </c>
      <c r="AN51" s="8">
        <v>3</v>
      </c>
      <c r="AO51" s="8"/>
      <c r="AP51" s="6">
        <v>2</v>
      </c>
      <c r="AQ51" s="6">
        <v>3</v>
      </c>
      <c r="AR51" s="6">
        <v>1</v>
      </c>
      <c r="AS51" s="6">
        <v>3</v>
      </c>
      <c r="AT51" s="6">
        <v>1</v>
      </c>
      <c r="AU51" s="8">
        <v>10</v>
      </c>
      <c r="AV51" s="8">
        <v>4</v>
      </c>
      <c r="AW51" s="10">
        <v>2</v>
      </c>
      <c r="AX51" s="10">
        <v>1</v>
      </c>
      <c r="AY51" s="10">
        <v>1</v>
      </c>
      <c r="AZ51" s="8">
        <v>2</v>
      </c>
      <c r="BA51" s="10">
        <v>1</v>
      </c>
      <c r="BB51" s="10">
        <v>2</v>
      </c>
      <c r="BC51" s="10"/>
      <c r="BD51" s="8">
        <v>1</v>
      </c>
      <c r="BE51" s="10">
        <v>1</v>
      </c>
      <c r="BF51" s="10">
        <v>2</v>
      </c>
      <c r="BG51" s="10"/>
      <c r="BH51" s="8">
        <v>1</v>
      </c>
      <c r="BI51" s="8">
        <v>3</v>
      </c>
      <c r="BJ51" s="8">
        <v>1</v>
      </c>
      <c r="BK51" s="8">
        <v>2</v>
      </c>
    </row>
    <row r="52" spans="1:63" x14ac:dyDescent="0.3">
      <c r="C52">
        <f>COUNTIF(C2:C51,"1")</f>
        <v>48</v>
      </c>
      <c r="D52">
        <f>COUNTIF(D2:D51,"1")</f>
        <v>0</v>
      </c>
      <c r="G52">
        <f>COUNTIF(G2:G51,"1")</f>
        <v>9</v>
      </c>
      <c r="I52">
        <f>COUNTIF(I2:I51,"1")</f>
        <v>23</v>
      </c>
      <c r="K52">
        <f>COUNTIF(K2:K51,"1")</f>
        <v>36</v>
      </c>
      <c r="L52">
        <f>COUNTIF(L2:L51,"1")</f>
        <v>49</v>
      </c>
      <c r="M52">
        <f>COUNTIF(M2:M51,"2")</f>
        <v>18</v>
      </c>
      <c r="N52">
        <f>COUNTIF(N2:N51,"1")</f>
        <v>8</v>
      </c>
      <c r="O52">
        <f>COUNTIF(O2:O51,"1")</f>
        <v>47</v>
      </c>
      <c r="P52">
        <f>COUNTIF(P2:P51,"1")</f>
        <v>9</v>
      </c>
      <c r="Q52">
        <f>COUNTIF(Q2:Q51,"1")</f>
        <v>6</v>
      </c>
      <c r="R52">
        <f>COUNTIF(R2:R51,"1")</f>
        <v>11</v>
      </c>
      <c r="V52">
        <f>COUNTIF(V2:V51,"1")</f>
        <v>39</v>
      </c>
      <c r="AC52">
        <f>COUNTIF(AC2:AC51,"1")</f>
        <v>14</v>
      </c>
      <c r="AE52">
        <f>COUNTIF(AE2:AE51,"1")</f>
        <v>46</v>
      </c>
      <c r="AF52">
        <f>COUNTIF(AF2:AF51,"1")</f>
        <v>39</v>
      </c>
      <c r="AJ52">
        <f>COUNTIF(AJ2:AJ51,"2")</f>
        <v>25</v>
      </c>
      <c r="AK52">
        <f>COUNTIF(AK2:AK51,"2")</f>
        <v>8</v>
      </c>
      <c r="AL52">
        <f>COUNTIF(AL2:AL51,"2")</f>
        <v>6</v>
      </c>
      <c r="AM52">
        <f>COUNTIF(AM2:AM51,"2")</f>
        <v>9</v>
      </c>
      <c r="AN52">
        <f>COUNTIF(AN2:AN51,"2")</f>
        <v>16</v>
      </c>
      <c r="AP52">
        <f>COUNTIF(AP2:AP51,"1")</f>
        <v>0</v>
      </c>
      <c r="AQ52">
        <f>COUNTIF(AQ2:AQ51,"1")</f>
        <v>0</v>
      </c>
      <c r="AR52">
        <f>COUNTIF(AR2:AR51,"1")</f>
        <v>42</v>
      </c>
      <c r="AS52">
        <f>COUNTIF(AS2:AS51,"1")</f>
        <v>10</v>
      </c>
      <c r="AT52">
        <f>COUNTIF(AT2:AT51,"1")</f>
        <v>40</v>
      </c>
      <c r="AZ52">
        <f>COUNTIF(AZ2:AZ51,"1")</f>
        <v>43</v>
      </c>
      <c r="BD52">
        <f>COUNTIF(BD2:BD51,"1")</f>
        <v>38</v>
      </c>
      <c r="BH52">
        <f>COUNTIF(BH2:BH51,"1")</f>
        <v>42</v>
      </c>
      <c r="BI52">
        <f>COUNTIF(BI2:BI51,"1")</f>
        <v>9</v>
      </c>
      <c r="BJ52">
        <f>COUNTIF(BJ2:BJ51,"1")</f>
        <v>50</v>
      </c>
    </row>
    <row r="53" spans="1:63" x14ac:dyDescent="0.3">
      <c r="D53">
        <f>COUNTIF(D2:D51,"2")</f>
        <v>31</v>
      </c>
      <c r="G53">
        <f>COUNTIF(G2:G52,"2")</f>
        <v>33</v>
      </c>
      <c r="I53">
        <f>COUNTIF(I2:I51,"2")</f>
        <v>23</v>
      </c>
      <c r="K53">
        <f>COUNTIF(K2:K51,"2")</f>
        <v>13</v>
      </c>
      <c r="L53">
        <f>COUNTIF(L2:L52,"2")</f>
        <v>1</v>
      </c>
      <c r="N53">
        <f>COUNTIF(N2:N52,"2")</f>
        <v>42</v>
      </c>
      <c r="O53">
        <f>COUNTIF(O2:O51,"2")</f>
        <v>1</v>
      </c>
      <c r="P53">
        <f>COUNTIF(P2:P51,"2")</f>
        <v>41</v>
      </c>
      <c r="Q53">
        <f>COUNTIF(Q2:Q51,"2")</f>
        <v>0</v>
      </c>
      <c r="R53">
        <f>COUNTIF(R2:R51,"2")</f>
        <v>8</v>
      </c>
      <c r="V53">
        <v>3</v>
      </c>
      <c r="AJ53">
        <f>COUNTIF(AJ2:AJ51,"3")</f>
        <v>11</v>
      </c>
      <c r="AK53">
        <f>COUNTIF(AK2:AK51,"3")</f>
        <v>1</v>
      </c>
      <c r="AL53">
        <f>COUNTIF(AL2:AL51,"3")</f>
        <v>0</v>
      </c>
      <c r="AM53">
        <f>COUNTIF(AM2:AM51,"3")</f>
        <v>0</v>
      </c>
      <c r="AN53">
        <f>COUNTIF(AN2:AN51,"3")</f>
        <v>16</v>
      </c>
      <c r="AP53">
        <f>COUNTIF(AP2:AP51,"2")</f>
        <v>48</v>
      </c>
      <c r="AQ53">
        <f>COUNTIF(AQ2:AQ51,"2")</f>
        <v>0</v>
      </c>
      <c r="AS53">
        <f>COUNTIF(AS2:AS51,"2")</f>
        <v>0</v>
      </c>
      <c r="BI53">
        <f>COUNTIF(BI2:BI51,"2")</f>
        <v>0</v>
      </c>
    </row>
    <row r="54" spans="1:63" x14ac:dyDescent="0.3">
      <c r="D54">
        <f>COUNTIF(D2:D51,"3")</f>
        <v>18</v>
      </c>
      <c r="G54">
        <f>COUNTIF(G2:G53,"3")</f>
        <v>8</v>
      </c>
      <c r="I54">
        <f>COUNTIF(I2:I51,"3")</f>
        <v>4</v>
      </c>
      <c r="K54">
        <f>COUNTIF(K2:K51,"3")</f>
        <v>1</v>
      </c>
      <c r="O54">
        <f>COUNTIF(O2:O51,"3")</f>
        <v>2</v>
      </c>
      <c r="P54">
        <f>COUNTIF(P2:P51,"3")</f>
        <v>0</v>
      </c>
      <c r="Q54">
        <f>COUNTIF(Q2:Q51,"3")</f>
        <v>15</v>
      </c>
      <c r="R54">
        <f>COUNTIF(R2:R51,"3")</f>
        <v>5</v>
      </c>
      <c r="V54">
        <v>1</v>
      </c>
      <c r="AJ54">
        <f>COUNTIF(AJ2:AJ51,"4")</f>
        <v>1</v>
      </c>
      <c r="AK54">
        <f>COUNTIF(AK2:AK51,"4")</f>
        <v>1</v>
      </c>
      <c r="AL54">
        <f>COUNTIF(AL2:AL51,"4")</f>
        <v>0</v>
      </c>
      <c r="AM54">
        <f>COUNTIF(AM2:AM51,"4")</f>
        <v>0</v>
      </c>
      <c r="AN54">
        <f>COUNTIF(AN2:AN51,"4")</f>
        <v>7</v>
      </c>
      <c r="AP54">
        <f>COUNTIF(AP2:AP51,"3")</f>
        <v>0</v>
      </c>
      <c r="AQ54">
        <f>COUNTIF(AQ2:AQ51,"3")</f>
        <v>40</v>
      </c>
      <c r="AS54">
        <f>COUNTIF(AS2:AS51,"3")</f>
        <v>35</v>
      </c>
      <c r="BI54">
        <f>COUNTIF(BI2:BI51,"3")</f>
        <v>41</v>
      </c>
    </row>
    <row r="55" spans="1:63" x14ac:dyDescent="0.3">
      <c r="D55">
        <f>COUNTIF(D2:D51,"4")</f>
        <v>0</v>
      </c>
      <c r="I55">
        <f>COUNTIF(I2:I51,"4")</f>
        <v>0</v>
      </c>
      <c r="Q55">
        <f>COUNTIF(Q2:Q51,"4")</f>
        <v>26</v>
      </c>
      <c r="R55">
        <f>COUNTIF(R2:R51,"4")</f>
        <v>26</v>
      </c>
      <c r="V55">
        <v>10</v>
      </c>
      <c r="AP55">
        <f>COUNTIF(AP2:AP51,"4")</f>
        <v>2</v>
      </c>
      <c r="AQ55">
        <f>COUNTIF(AQ2:AQ51,"4")</f>
        <v>0</v>
      </c>
      <c r="AS55">
        <f>COUNTIF(AS2:AS51,"4")</f>
        <v>5</v>
      </c>
    </row>
    <row r="56" spans="1:63" x14ac:dyDescent="0.3">
      <c r="D56">
        <f>COUNTIF(D2:D51,"5")</f>
        <v>1</v>
      </c>
      <c r="Q56">
        <f>COUNTIF(Q2:Q51,"5")</f>
        <v>3</v>
      </c>
      <c r="V56">
        <v>7</v>
      </c>
    </row>
    <row r="57" spans="1:63" x14ac:dyDescent="0.3">
      <c r="Q57">
        <f>COUNTIF(Q2:Q51,"6")</f>
        <v>0</v>
      </c>
      <c r="V57">
        <v>11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45AA07-BFA1-4D24-9154-7E25D6CD87B7}">
  <dimension ref="A1:Y75"/>
  <sheetViews>
    <sheetView tabSelected="1" topLeftCell="A36" workbookViewId="0">
      <selection activeCell="I53" sqref="I53"/>
    </sheetView>
  </sheetViews>
  <sheetFormatPr defaultRowHeight="14" x14ac:dyDescent="0.3"/>
  <sheetData>
    <row r="1" spans="1:25" x14ac:dyDescent="0.3">
      <c r="A1" s="70" t="s">
        <v>1116</v>
      </c>
      <c r="B1" s="71" t="s">
        <v>1117</v>
      </c>
      <c r="C1" s="71"/>
      <c r="D1" s="71"/>
      <c r="E1" s="71"/>
      <c r="F1" s="71"/>
      <c r="G1" s="71"/>
      <c r="H1" s="71"/>
      <c r="I1" s="71"/>
      <c r="J1" s="71" t="s">
        <v>1118</v>
      </c>
      <c r="K1" s="71"/>
      <c r="L1" s="71"/>
      <c r="M1" s="71"/>
      <c r="N1" s="71"/>
      <c r="O1" s="71"/>
      <c r="P1" s="71"/>
      <c r="Q1" s="71"/>
      <c r="R1" s="71" t="s">
        <v>1119</v>
      </c>
      <c r="S1" s="71"/>
      <c r="T1" s="71"/>
      <c r="U1" s="71"/>
      <c r="V1" s="71"/>
      <c r="W1" s="71"/>
      <c r="X1" s="71"/>
      <c r="Y1" s="71"/>
    </row>
    <row r="2" spans="1:25" x14ac:dyDescent="0.3">
      <c r="A2" s="70"/>
      <c r="B2" s="71" t="s">
        <v>1120</v>
      </c>
      <c r="C2" s="71"/>
      <c r="D2" s="71"/>
      <c r="E2" s="71"/>
      <c r="F2" s="71" t="s">
        <v>1121</v>
      </c>
      <c r="G2" s="71"/>
      <c r="H2" s="71"/>
      <c r="I2" s="71"/>
      <c r="J2" s="71" t="s">
        <v>1120</v>
      </c>
      <c r="K2" s="71"/>
      <c r="L2" s="71"/>
      <c r="M2" s="71"/>
      <c r="N2" s="71" t="s">
        <v>1121</v>
      </c>
      <c r="O2" s="71"/>
      <c r="P2" s="71"/>
      <c r="Q2" s="71"/>
      <c r="R2" s="71" t="s">
        <v>1120</v>
      </c>
      <c r="S2" s="71"/>
      <c r="T2" s="71"/>
      <c r="U2" s="71"/>
      <c r="V2" s="71" t="s">
        <v>1121</v>
      </c>
      <c r="W2" s="71"/>
      <c r="X2" s="71"/>
      <c r="Y2" s="71"/>
    </row>
    <row r="3" spans="1:25" x14ac:dyDescent="0.3">
      <c r="A3" s="70"/>
      <c r="B3" s="72" t="s">
        <v>1122</v>
      </c>
      <c r="C3" s="72"/>
      <c r="D3" s="72" t="s">
        <v>1123</v>
      </c>
      <c r="E3" s="72"/>
      <c r="F3" s="72" t="s">
        <v>1122</v>
      </c>
      <c r="G3" s="72"/>
      <c r="H3" s="72" t="s">
        <v>1123</v>
      </c>
      <c r="I3" s="72"/>
      <c r="J3" s="72" t="s">
        <v>1122</v>
      </c>
      <c r="K3" s="72"/>
      <c r="L3" s="72" t="s">
        <v>1123</v>
      </c>
      <c r="M3" s="72"/>
      <c r="N3" s="72" t="s">
        <v>1122</v>
      </c>
      <c r="O3" s="72"/>
      <c r="P3" s="72" t="s">
        <v>1123</v>
      </c>
      <c r="Q3" s="72"/>
      <c r="R3" s="72" t="s">
        <v>1122</v>
      </c>
      <c r="S3" s="72"/>
      <c r="T3" s="72" t="s">
        <v>1123</v>
      </c>
      <c r="U3" s="72"/>
      <c r="V3" s="72" t="s">
        <v>1122</v>
      </c>
      <c r="W3" s="72"/>
      <c r="X3" s="72" t="s">
        <v>1123</v>
      </c>
      <c r="Y3" s="72"/>
    </row>
    <row r="4" spans="1:25" x14ac:dyDescent="0.3">
      <c r="A4" s="70"/>
      <c r="B4" s="73" t="s">
        <v>1124</v>
      </c>
      <c r="C4" s="73" t="s">
        <v>1125</v>
      </c>
      <c r="D4" s="73" t="s">
        <v>1124</v>
      </c>
      <c r="E4" s="73" t="s">
        <v>1125</v>
      </c>
      <c r="F4" s="73" t="s">
        <v>1124</v>
      </c>
      <c r="G4" s="73" t="s">
        <v>1125</v>
      </c>
      <c r="H4" s="73" t="s">
        <v>1124</v>
      </c>
      <c r="I4" s="73" t="s">
        <v>1125</v>
      </c>
      <c r="J4" s="73" t="s">
        <v>1124</v>
      </c>
      <c r="K4" s="73" t="s">
        <v>1125</v>
      </c>
      <c r="L4" s="73" t="s">
        <v>1124</v>
      </c>
      <c r="M4" s="73" t="s">
        <v>1125</v>
      </c>
      <c r="N4" s="73" t="s">
        <v>1124</v>
      </c>
      <c r="O4" s="73" t="s">
        <v>1125</v>
      </c>
      <c r="P4" s="73" t="s">
        <v>1124</v>
      </c>
      <c r="Q4" s="73" t="s">
        <v>1125</v>
      </c>
      <c r="R4" s="73" t="s">
        <v>1124</v>
      </c>
      <c r="S4" s="73" t="s">
        <v>1125</v>
      </c>
      <c r="T4" s="73" t="s">
        <v>1124</v>
      </c>
      <c r="U4" s="73" t="s">
        <v>1125</v>
      </c>
      <c r="V4" s="73" t="s">
        <v>1124</v>
      </c>
      <c r="W4" s="73" t="s">
        <v>1125</v>
      </c>
      <c r="X4" s="73" t="s">
        <v>1124</v>
      </c>
      <c r="Y4" s="73" t="s">
        <v>1125</v>
      </c>
    </row>
    <row r="5" spans="1:25" x14ac:dyDescent="0.3">
      <c r="A5" s="36" t="s">
        <v>1126</v>
      </c>
      <c r="B5" s="36">
        <v>40</v>
      </c>
      <c r="C5" s="36">
        <v>89</v>
      </c>
      <c r="D5" s="36">
        <v>5</v>
      </c>
      <c r="E5" s="36">
        <v>11</v>
      </c>
      <c r="F5" s="36">
        <v>42</v>
      </c>
      <c r="G5" s="36">
        <v>89</v>
      </c>
      <c r="H5" s="36">
        <v>5</v>
      </c>
      <c r="I5" s="36">
        <v>11</v>
      </c>
      <c r="J5" s="36">
        <v>0</v>
      </c>
      <c r="K5" s="36">
        <v>0</v>
      </c>
      <c r="L5" s="36">
        <v>0</v>
      </c>
      <c r="M5" s="36">
        <v>0</v>
      </c>
      <c r="N5" s="36">
        <v>0</v>
      </c>
      <c r="O5" s="36">
        <v>0</v>
      </c>
      <c r="P5" s="36">
        <v>0</v>
      </c>
      <c r="Q5" s="36">
        <v>0</v>
      </c>
      <c r="R5" s="36">
        <v>0</v>
      </c>
      <c r="S5" s="36">
        <v>0</v>
      </c>
      <c r="T5" s="36">
        <v>0</v>
      </c>
      <c r="U5" s="36">
        <v>0</v>
      </c>
      <c r="V5" s="36">
        <v>0</v>
      </c>
      <c r="W5" s="36">
        <v>0</v>
      </c>
      <c r="X5" s="36">
        <v>0</v>
      </c>
      <c r="Y5" s="36">
        <v>0</v>
      </c>
    </row>
    <row r="6" spans="1:25" x14ac:dyDescent="0.3">
      <c r="A6" s="36" t="s">
        <v>1127</v>
      </c>
      <c r="B6" s="36">
        <v>32</v>
      </c>
      <c r="C6" s="36">
        <v>94</v>
      </c>
      <c r="D6" s="36">
        <v>2</v>
      </c>
      <c r="E6" s="36">
        <v>6</v>
      </c>
      <c r="F6" s="36">
        <v>37</v>
      </c>
      <c r="G6" s="36">
        <v>95</v>
      </c>
      <c r="H6" s="36">
        <v>2</v>
      </c>
      <c r="I6" s="36">
        <v>5</v>
      </c>
      <c r="J6" s="36">
        <v>5</v>
      </c>
      <c r="K6" s="36">
        <v>83</v>
      </c>
      <c r="L6" s="36">
        <v>1</v>
      </c>
      <c r="M6" s="36">
        <v>17</v>
      </c>
      <c r="N6" s="36">
        <v>14</v>
      </c>
      <c r="O6" s="36">
        <v>88</v>
      </c>
      <c r="P6" s="36">
        <v>2</v>
      </c>
      <c r="Q6" s="36">
        <v>12</v>
      </c>
      <c r="R6" s="36">
        <v>32</v>
      </c>
      <c r="S6" s="36">
        <v>91</v>
      </c>
      <c r="T6" s="36">
        <v>3</v>
      </c>
      <c r="U6" s="36">
        <v>9</v>
      </c>
      <c r="V6" s="36">
        <v>34</v>
      </c>
      <c r="W6" s="36">
        <v>85</v>
      </c>
      <c r="X6" s="36">
        <v>6</v>
      </c>
      <c r="Y6" s="36">
        <v>15</v>
      </c>
    </row>
    <row r="7" spans="1:25" x14ac:dyDescent="0.3">
      <c r="A7" s="36" t="s">
        <v>1128</v>
      </c>
      <c r="B7" s="36">
        <v>37</v>
      </c>
      <c r="C7" s="36">
        <v>86</v>
      </c>
      <c r="D7" s="36">
        <v>6</v>
      </c>
      <c r="E7" s="36">
        <v>14</v>
      </c>
      <c r="F7" s="36">
        <v>35</v>
      </c>
      <c r="G7" s="36">
        <v>83</v>
      </c>
      <c r="H7" s="36">
        <v>7</v>
      </c>
      <c r="I7" s="36">
        <v>17</v>
      </c>
      <c r="J7" s="36">
        <v>3</v>
      </c>
      <c r="K7" s="36">
        <v>75</v>
      </c>
      <c r="L7" s="36">
        <v>1</v>
      </c>
      <c r="M7" s="36">
        <v>25</v>
      </c>
      <c r="N7" s="36">
        <v>9</v>
      </c>
      <c r="O7" s="36">
        <v>100</v>
      </c>
      <c r="P7" s="36">
        <v>0</v>
      </c>
      <c r="Q7" s="36">
        <v>0</v>
      </c>
      <c r="R7" s="36">
        <v>0</v>
      </c>
      <c r="S7" s="36">
        <v>0</v>
      </c>
      <c r="T7" s="36">
        <v>0</v>
      </c>
      <c r="U7" s="36">
        <v>0</v>
      </c>
      <c r="V7" s="36">
        <v>3</v>
      </c>
      <c r="W7" s="36">
        <v>75</v>
      </c>
      <c r="X7" s="36">
        <v>1</v>
      </c>
      <c r="Y7" s="36">
        <v>25</v>
      </c>
    </row>
    <row r="8" spans="1:25" x14ac:dyDescent="0.3">
      <c r="A8" s="36" t="s">
        <v>1129</v>
      </c>
      <c r="B8" s="36">
        <v>22</v>
      </c>
      <c r="C8" s="36">
        <v>96</v>
      </c>
      <c r="D8" s="36">
        <v>1</v>
      </c>
      <c r="E8" s="36">
        <v>4</v>
      </c>
      <c r="F8" s="36">
        <v>17</v>
      </c>
      <c r="G8" s="36">
        <v>85</v>
      </c>
      <c r="H8" s="36">
        <v>3</v>
      </c>
      <c r="I8" s="36">
        <v>15</v>
      </c>
      <c r="J8" s="36">
        <v>18</v>
      </c>
      <c r="K8" s="36">
        <v>100</v>
      </c>
      <c r="L8" s="36">
        <v>0</v>
      </c>
      <c r="M8" s="36">
        <v>0</v>
      </c>
      <c r="N8" s="36">
        <v>26</v>
      </c>
      <c r="O8" s="36">
        <v>96</v>
      </c>
      <c r="P8" s="36">
        <v>1</v>
      </c>
      <c r="Q8" s="36">
        <v>4</v>
      </c>
      <c r="R8" s="36">
        <v>0</v>
      </c>
      <c r="S8" s="36">
        <v>0</v>
      </c>
      <c r="T8" s="36">
        <v>0</v>
      </c>
      <c r="U8" s="36">
        <v>0</v>
      </c>
      <c r="V8" s="36">
        <v>1</v>
      </c>
      <c r="W8" s="36">
        <v>100</v>
      </c>
      <c r="X8" s="36">
        <v>0</v>
      </c>
      <c r="Y8" s="36">
        <v>0</v>
      </c>
    </row>
    <row r="9" spans="1:25" x14ac:dyDescent="0.3">
      <c r="A9" s="36" t="s">
        <v>1130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48</v>
      </c>
      <c r="K9" s="36">
        <v>96</v>
      </c>
      <c r="L9" s="36">
        <v>2</v>
      </c>
      <c r="M9" s="36">
        <v>4</v>
      </c>
      <c r="N9" s="36">
        <v>44</v>
      </c>
      <c r="O9" s="36">
        <v>98</v>
      </c>
      <c r="P9" s="36">
        <v>1</v>
      </c>
      <c r="Q9" s="36">
        <v>2</v>
      </c>
      <c r="R9" s="36">
        <v>6</v>
      </c>
      <c r="S9" s="36">
        <v>100</v>
      </c>
      <c r="T9" s="36">
        <v>0</v>
      </c>
      <c r="U9" s="36">
        <v>0</v>
      </c>
      <c r="V9" s="36">
        <v>4</v>
      </c>
      <c r="W9" s="36">
        <v>67</v>
      </c>
      <c r="X9" s="36">
        <v>2</v>
      </c>
      <c r="Y9" s="36">
        <v>33</v>
      </c>
    </row>
    <row r="10" spans="1:25" x14ac:dyDescent="0.3">
      <c r="A10" s="36" t="s">
        <v>1131</v>
      </c>
      <c r="B10" s="36">
        <v>9</v>
      </c>
      <c r="C10" s="36">
        <v>82</v>
      </c>
      <c r="D10" s="36">
        <v>2</v>
      </c>
      <c r="E10" s="36">
        <v>18</v>
      </c>
      <c r="F10" s="36">
        <v>7</v>
      </c>
      <c r="G10" s="36">
        <v>100</v>
      </c>
      <c r="H10" s="36">
        <v>0</v>
      </c>
      <c r="I10" s="36">
        <v>0</v>
      </c>
      <c r="J10" s="36">
        <v>16</v>
      </c>
      <c r="K10" s="36">
        <v>84</v>
      </c>
      <c r="L10" s="36">
        <v>3</v>
      </c>
      <c r="M10" s="36">
        <v>16</v>
      </c>
      <c r="N10" s="36">
        <v>12</v>
      </c>
      <c r="O10" s="36">
        <v>92</v>
      </c>
      <c r="P10" s="36">
        <v>1</v>
      </c>
      <c r="Q10" s="36">
        <v>7</v>
      </c>
      <c r="R10" s="36">
        <v>0</v>
      </c>
      <c r="S10" s="36">
        <v>0</v>
      </c>
      <c r="T10" s="36">
        <v>0</v>
      </c>
      <c r="U10" s="36">
        <v>0</v>
      </c>
      <c r="V10" s="36">
        <v>0</v>
      </c>
      <c r="W10" s="36">
        <v>0</v>
      </c>
      <c r="X10" s="36">
        <v>0</v>
      </c>
      <c r="Y10" s="36">
        <v>0</v>
      </c>
    </row>
    <row r="11" spans="1:25" x14ac:dyDescent="0.3">
      <c r="A11" s="36" t="s">
        <v>1132</v>
      </c>
      <c r="B11" s="36">
        <v>2</v>
      </c>
      <c r="C11" s="36">
        <v>50</v>
      </c>
      <c r="D11" s="36">
        <v>2</v>
      </c>
      <c r="E11" s="36">
        <v>50</v>
      </c>
      <c r="F11" s="36">
        <v>1</v>
      </c>
      <c r="G11" s="36">
        <v>33</v>
      </c>
      <c r="H11" s="36">
        <v>2</v>
      </c>
      <c r="I11" s="36">
        <v>67</v>
      </c>
      <c r="J11" s="36">
        <v>4</v>
      </c>
      <c r="K11" s="36">
        <v>67</v>
      </c>
      <c r="L11" s="36">
        <v>2</v>
      </c>
      <c r="M11" s="36">
        <v>33</v>
      </c>
      <c r="N11" s="36">
        <v>12</v>
      </c>
      <c r="O11" s="36">
        <v>82</v>
      </c>
      <c r="P11" s="36">
        <v>1</v>
      </c>
      <c r="Q11" s="36">
        <v>7</v>
      </c>
      <c r="R11" s="36">
        <v>0</v>
      </c>
      <c r="S11" s="36">
        <v>0</v>
      </c>
      <c r="T11" s="36">
        <v>0</v>
      </c>
      <c r="U11" s="36">
        <v>0</v>
      </c>
      <c r="V11" s="36">
        <v>2</v>
      </c>
      <c r="W11" s="36">
        <v>100</v>
      </c>
      <c r="X11" s="36">
        <v>0</v>
      </c>
      <c r="Y11" s="36">
        <v>0</v>
      </c>
    </row>
    <row r="12" spans="1:25" x14ac:dyDescent="0.3">
      <c r="A12" s="36" t="s">
        <v>1133</v>
      </c>
      <c r="B12" s="36">
        <v>2</v>
      </c>
      <c r="C12" s="36">
        <v>67</v>
      </c>
      <c r="D12" s="36">
        <v>1</v>
      </c>
      <c r="E12" s="36">
        <v>33</v>
      </c>
      <c r="F12" s="36">
        <v>6</v>
      </c>
      <c r="G12" s="36">
        <v>86</v>
      </c>
      <c r="H12" s="36">
        <v>1</v>
      </c>
      <c r="I12" s="36">
        <v>14</v>
      </c>
      <c r="J12" s="36">
        <v>0</v>
      </c>
      <c r="K12" s="36">
        <v>0</v>
      </c>
      <c r="L12" s="36">
        <v>1</v>
      </c>
      <c r="M12" s="36">
        <v>100</v>
      </c>
      <c r="N12" s="36">
        <v>9</v>
      </c>
      <c r="O12" s="36">
        <v>90</v>
      </c>
      <c r="P12" s="36">
        <v>1</v>
      </c>
      <c r="Q12" s="36">
        <v>10</v>
      </c>
      <c r="R12" s="36">
        <v>2</v>
      </c>
      <c r="S12" s="36">
        <v>100</v>
      </c>
      <c r="T12" s="36">
        <v>0</v>
      </c>
      <c r="U12" s="36">
        <v>0</v>
      </c>
      <c r="V12" s="36">
        <v>3</v>
      </c>
      <c r="W12" s="36">
        <v>75</v>
      </c>
      <c r="X12" s="36">
        <v>1</v>
      </c>
      <c r="Y12" s="36">
        <v>25</v>
      </c>
    </row>
    <row r="13" spans="1:25" x14ac:dyDescent="0.3">
      <c r="A13" s="36" t="s">
        <v>1134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45</v>
      </c>
      <c r="S13" s="36">
        <v>92</v>
      </c>
      <c r="T13" s="36">
        <v>4</v>
      </c>
      <c r="U13" s="36">
        <v>8</v>
      </c>
      <c r="V13" s="36">
        <v>43</v>
      </c>
      <c r="W13" s="36">
        <v>88</v>
      </c>
      <c r="X13" s="36">
        <v>6</v>
      </c>
      <c r="Y13" s="36">
        <v>12</v>
      </c>
    </row>
    <row r="14" spans="1:25" x14ac:dyDescent="0.3">
      <c r="A14" s="36" t="s">
        <v>1135</v>
      </c>
      <c r="B14" s="36">
        <v>1</v>
      </c>
      <c r="C14" s="36">
        <v>100</v>
      </c>
      <c r="D14" s="36">
        <v>0</v>
      </c>
      <c r="E14" s="36">
        <v>0</v>
      </c>
      <c r="F14" s="36">
        <v>0</v>
      </c>
      <c r="G14" s="36">
        <v>0</v>
      </c>
      <c r="H14" s="36">
        <v>4</v>
      </c>
      <c r="I14" s="36">
        <v>100</v>
      </c>
      <c r="J14" s="36">
        <v>0</v>
      </c>
      <c r="K14" s="36">
        <v>0</v>
      </c>
      <c r="L14" s="36">
        <v>3</v>
      </c>
      <c r="M14" s="36">
        <v>100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  <c r="V14" s="36">
        <v>0</v>
      </c>
      <c r="W14" s="36">
        <v>0</v>
      </c>
      <c r="X14" s="36">
        <v>0</v>
      </c>
      <c r="Y14" s="36">
        <v>0</v>
      </c>
    </row>
    <row r="15" spans="1:25" x14ac:dyDescent="0.3">
      <c r="A15" s="36" t="s">
        <v>1136</v>
      </c>
      <c r="B15" s="36">
        <v>1</v>
      </c>
      <c r="C15" s="36">
        <v>100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13</v>
      </c>
      <c r="K15" s="36">
        <v>93</v>
      </c>
      <c r="L15" s="36">
        <v>1</v>
      </c>
      <c r="M15" s="36">
        <v>7</v>
      </c>
      <c r="N15" s="36">
        <v>12</v>
      </c>
      <c r="O15" s="36">
        <v>75</v>
      </c>
      <c r="P15" s="36">
        <v>4</v>
      </c>
      <c r="Q15" s="36">
        <v>25</v>
      </c>
      <c r="R15" s="36">
        <v>0</v>
      </c>
      <c r="S15" s="36">
        <v>0</v>
      </c>
      <c r="T15" s="36">
        <v>0</v>
      </c>
      <c r="U15" s="36">
        <v>0</v>
      </c>
      <c r="V15" s="36">
        <v>0</v>
      </c>
      <c r="W15" s="36">
        <v>0</v>
      </c>
      <c r="X15" s="36">
        <v>0</v>
      </c>
      <c r="Y15" s="36">
        <v>0</v>
      </c>
    </row>
    <row r="16" spans="1:25" x14ac:dyDescent="0.3">
      <c r="A16" s="36" t="s">
        <v>1137</v>
      </c>
      <c r="B16" s="36">
        <v>7</v>
      </c>
      <c r="C16" s="36">
        <v>88</v>
      </c>
      <c r="D16" s="36">
        <v>1</v>
      </c>
      <c r="E16" s="36">
        <v>12</v>
      </c>
      <c r="F16" s="36">
        <v>7</v>
      </c>
      <c r="G16" s="36">
        <v>70</v>
      </c>
      <c r="H16" s="36">
        <v>3</v>
      </c>
      <c r="I16" s="36">
        <v>30</v>
      </c>
      <c r="J16" s="36">
        <v>5</v>
      </c>
      <c r="K16" s="36">
        <v>63</v>
      </c>
      <c r="L16" s="36">
        <v>3</v>
      </c>
      <c r="M16" s="36">
        <v>37</v>
      </c>
      <c r="N16" s="36">
        <v>4</v>
      </c>
      <c r="O16" s="36">
        <v>57</v>
      </c>
      <c r="P16" s="36">
        <v>3</v>
      </c>
      <c r="Q16" s="36">
        <v>43</v>
      </c>
      <c r="R16" s="36">
        <v>3</v>
      </c>
      <c r="S16" s="36">
        <v>30</v>
      </c>
      <c r="T16" s="36">
        <v>7</v>
      </c>
      <c r="U16" s="36">
        <v>70</v>
      </c>
      <c r="V16" s="36">
        <v>9</v>
      </c>
      <c r="W16" s="36">
        <v>69</v>
      </c>
      <c r="X16" s="36">
        <v>4</v>
      </c>
      <c r="Y16" s="36">
        <v>31</v>
      </c>
    </row>
    <row r="17" spans="1:25" x14ac:dyDescent="0.3">
      <c r="A17" s="36" t="s">
        <v>1138</v>
      </c>
      <c r="B17" s="36">
        <v>0</v>
      </c>
      <c r="C17" s="36">
        <v>0</v>
      </c>
      <c r="D17" s="36">
        <v>1</v>
      </c>
      <c r="E17" s="36">
        <v>100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3</v>
      </c>
      <c r="M17" s="36">
        <v>100</v>
      </c>
      <c r="N17" s="36">
        <v>0</v>
      </c>
      <c r="O17" s="36">
        <v>0</v>
      </c>
      <c r="P17" s="36">
        <v>4</v>
      </c>
      <c r="Q17" s="36">
        <v>100</v>
      </c>
      <c r="R17" s="36">
        <v>0</v>
      </c>
      <c r="S17" s="36">
        <v>0</v>
      </c>
      <c r="T17" s="36">
        <v>0</v>
      </c>
      <c r="U17" s="36">
        <v>0</v>
      </c>
      <c r="V17" s="36">
        <v>0</v>
      </c>
      <c r="W17" s="36">
        <v>0</v>
      </c>
      <c r="X17" s="36">
        <v>0</v>
      </c>
      <c r="Y17" s="36">
        <v>0</v>
      </c>
    </row>
    <row r="18" spans="1:25" x14ac:dyDescent="0.3">
      <c r="A18" s="36" t="s">
        <v>1139</v>
      </c>
      <c r="B18" s="36">
        <v>0</v>
      </c>
      <c r="C18" s="36">
        <v>0</v>
      </c>
      <c r="D18" s="36">
        <v>2</v>
      </c>
      <c r="E18" s="36">
        <v>100</v>
      </c>
      <c r="F18" s="36">
        <v>0</v>
      </c>
      <c r="G18" s="36">
        <v>0</v>
      </c>
      <c r="H18" s="36">
        <v>3</v>
      </c>
      <c r="I18" s="36">
        <v>100</v>
      </c>
      <c r="J18" s="36">
        <v>0</v>
      </c>
      <c r="K18" s="36">
        <v>0</v>
      </c>
      <c r="L18" s="36">
        <v>4</v>
      </c>
      <c r="M18" s="36">
        <v>100</v>
      </c>
      <c r="N18" s="36">
        <v>0</v>
      </c>
      <c r="O18" s="36">
        <v>0</v>
      </c>
      <c r="P18" s="36">
        <v>5</v>
      </c>
      <c r="Q18" s="36">
        <v>100</v>
      </c>
      <c r="R18" s="36">
        <v>0</v>
      </c>
      <c r="S18" s="36">
        <v>0</v>
      </c>
      <c r="T18" s="36">
        <v>12</v>
      </c>
      <c r="U18" s="36">
        <v>100</v>
      </c>
      <c r="V18" s="36">
        <v>0</v>
      </c>
      <c r="W18" s="36">
        <v>0</v>
      </c>
      <c r="X18" s="36">
        <v>6</v>
      </c>
      <c r="Y18" s="36">
        <v>100</v>
      </c>
    </row>
    <row r="19" spans="1:25" x14ac:dyDescent="0.3">
      <c r="A19" s="36" t="s">
        <v>1140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6</v>
      </c>
      <c r="K19" s="36">
        <v>86</v>
      </c>
      <c r="L19" s="36">
        <v>1</v>
      </c>
      <c r="M19" s="36">
        <v>14</v>
      </c>
      <c r="N19" s="36">
        <v>6</v>
      </c>
      <c r="O19" s="36">
        <v>75</v>
      </c>
      <c r="P19" s="36">
        <v>2</v>
      </c>
      <c r="Q19" s="36">
        <v>25</v>
      </c>
      <c r="R19" s="36">
        <v>0</v>
      </c>
      <c r="S19" s="36">
        <v>0</v>
      </c>
      <c r="T19" s="36">
        <v>0</v>
      </c>
      <c r="U19" s="36">
        <v>0</v>
      </c>
      <c r="V19" s="36">
        <v>0</v>
      </c>
      <c r="W19" s="36">
        <v>0</v>
      </c>
      <c r="X19" s="36">
        <v>0</v>
      </c>
      <c r="Y19" s="36">
        <v>0</v>
      </c>
    </row>
    <row r="20" spans="1:25" x14ac:dyDescent="0.3">
      <c r="A20" s="36" t="s">
        <v>1141</v>
      </c>
      <c r="B20" s="36">
        <v>1</v>
      </c>
      <c r="C20" s="36">
        <v>50</v>
      </c>
      <c r="D20" s="36">
        <v>1</v>
      </c>
      <c r="E20" s="36">
        <v>50</v>
      </c>
      <c r="F20" s="36">
        <v>1</v>
      </c>
      <c r="G20" s="36">
        <v>33</v>
      </c>
      <c r="H20" s="36">
        <v>2</v>
      </c>
      <c r="I20" s="36">
        <v>67</v>
      </c>
      <c r="J20" s="36">
        <v>1</v>
      </c>
      <c r="K20" s="36">
        <v>50</v>
      </c>
      <c r="L20" s="36">
        <v>1</v>
      </c>
      <c r="M20" s="36">
        <v>50</v>
      </c>
      <c r="N20" s="36">
        <v>2</v>
      </c>
      <c r="O20" s="36">
        <v>40</v>
      </c>
      <c r="P20" s="36">
        <v>3</v>
      </c>
      <c r="Q20" s="36">
        <v>60</v>
      </c>
      <c r="R20" s="36">
        <v>0</v>
      </c>
      <c r="S20" s="36">
        <v>0</v>
      </c>
      <c r="T20" s="36">
        <v>0</v>
      </c>
      <c r="U20" s="36">
        <v>0</v>
      </c>
      <c r="V20" s="36">
        <v>0</v>
      </c>
      <c r="W20" s="36">
        <v>0</v>
      </c>
      <c r="X20" s="36">
        <v>4</v>
      </c>
      <c r="Y20" s="36">
        <v>100</v>
      </c>
    </row>
    <row r="21" spans="1:25" x14ac:dyDescent="0.3">
      <c r="A21" s="36" t="s">
        <v>1142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2</v>
      </c>
      <c r="Q21" s="36">
        <v>100</v>
      </c>
      <c r="R21" s="36">
        <v>0</v>
      </c>
      <c r="S21" s="36">
        <v>0</v>
      </c>
      <c r="T21" s="36">
        <v>0</v>
      </c>
      <c r="U21" s="36">
        <v>0</v>
      </c>
      <c r="V21" s="36">
        <v>6</v>
      </c>
      <c r="W21" s="36">
        <v>26</v>
      </c>
      <c r="X21" s="36">
        <v>17</v>
      </c>
      <c r="Y21" s="36">
        <v>74</v>
      </c>
    </row>
    <row r="22" spans="1:25" x14ac:dyDescent="0.3">
      <c r="A22" s="36" t="s">
        <v>1143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2</v>
      </c>
      <c r="M22" s="36">
        <v>100</v>
      </c>
      <c r="N22" s="36">
        <v>3</v>
      </c>
      <c r="O22" s="36">
        <v>60</v>
      </c>
      <c r="P22" s="36">
        <v>2</v>
      </c>
      <c r="Q22" s="36">
        <v>40</v>
      </c>
      <c r="R22" s="36">
        <v>5</v>
      </c>
      <c r="S22" s="36">
        <v>24</v>
      </c>
      <c r="T22" s="36">
        <v>16</v>
      </c>
      <c r="U22" s="36">
        <v>76</v>
      </c>
      <c r="V22" s="36">
        <v>0</v>
      </c>
      <c r="W22" s="36">
        <v>0</v>
      </c>
      <c r="X22" s="36">
        <v>13</v>
      </c>
      <c r="Y22" s="36">
        <v>100</v>
      </c>
    </row>
    <row r="23" spans="1:25" x14ac:dyDescent="0.3">
      <c r="B23">
        <f>SUM(B5:B22)</f>
        <v>154</v>
      </c>
      <c r="D23">
        <f>SUM(D5:D22)</f>
        <v>24</v>
      </c>
      <c r="F23">
        <f>SUM(F5:F22)</f>
        <v>153</v>
      </c>
      <c r="H23">
        <f>SUM(H5:H22)</f>
        <v>32</v>
      </c>
      <c r="J23">
        <f>SUM(J5:J22)</f>
        <v>119</v>
      </c>
      <c r="L23">
        <f>SUM(L5:L22)</f>
        <v>28</v>
      </c>
      <c r="N23">
        <f>SUM(N5:N22)</f>
        <v>153</v>
      </c>
      <c r="P23">
        <f>SUM(P5:P22)</f>
        <v>32</v>
      </c>
      <c r="R23">
        <f>SUM(R5:R22)</f>
        <v>93</v>
      </c>
      <c r="T23">
        <f>SUM(T5:T22)</f>
        <v>42</v>
      </c>
      <c r="V23">
        <f>SUM(V5:V22)</f>
        <v>105</v>
      </c>
      <c r="X23">
        <f>SUM(X5:X22)</f>
        <v>60</v>
      </c>
    </row>
    <row r="25" spans="1:25" x14ac:dyDescent="0.3">
      <c r="A25" s="36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</row>
    <row r="26" spans="1:25" ht="52" x14ac:dyDescent="0.3">
      <c r="A26" s="36"/>
      <c r="B26" s="77" t="s">
        <v>1145</v>
      </c>
      <c r="C26" s="78" t="s">
        <v>1146</v>
      </c>
      <c r="D26" s="78" t="s">
        <v>1148</v>
      </c>
      <c r="E26" s="78" t="s">
        <v>1149</v>
      </c>
      <c r="F26" s="79" t="s">
        <v>1150</v>
      </c>
      <c r="G26" s="36"/>
      <c r="H26" s="36"/>
      <c r="I26" s="36"/>
      <c r="J26" s="36"/>
      <c r="K26" s="36"/>
      <c r="L26" s="78" t="s">
        <v>1146</v>
      </c>
      <c r="M26" s="78" t="s">
        <v>1149</v>
      </c>
      <c r="N26" s="80" t="s">
        <v>1156</v>
      </c>
    </row>
    <row r="27" spans="1:25" x14ac:dyDescent="0.3">
      <c r="A27" s="36" t="s">
        <v>1126</v>
      </c>
      <c r="B27" s="36">
        <v>45</v>
      </c>
      <c r="C27" s="81">
        <v>40</v>
      </c>
      <c r="D27" s="81">
        <v>47</v>
      </c>
      <c r="E27" s="81">
        <v>42</v>
      </c>
      <c r="F27" s="81">
        <f>(ABS(C27-E27))</f>
        <v>2</v>
      </c>
      <c r="G27" s="36"/>
      <c r="H27" s="36"/>
      <c r="I27" s="36"/>
      <c r="J27" s="36"/>
      <c r="K27" s="36"/>
      <c r="L27" s="36"/>
      <c r="M27" s="36"/>
      <c r="N27" s="36"/>
    </row>
    <row r="28" spans="1:25" x14ac:dyDescent="0.3">
      <c r="A28" s="36" t="s">
        <v>1130</v>
      </c>
      <c r="B28" s="36">
        <v>56</v>
      </c>
      <c r="C28" s="81">
        <v>54</v>
      </c>
      <c r="D28" s="81">
        <v>51</v>
      </c>
      <c r="E28" s="81">
        <v>48</v>
      </c>
      <c r="F28" s="81">
        <f>(ABS(C28-E28))*-1</f>
        <v>-6</v>
      </c>
      <c r="G28" s="36"/>
      <c r="H28" s="36"/>
      <c r="I28" s="36"/>
      <c r="J28" s="36"/>
      <c r="K28" s="36"/>
      <c r="L28" s="36"/>
      <c r="M28" s="36"/>
      <c r="N28" s="36"/>
    </row>
    <row r="29" spans="1:25" x14ac:dyDescent="0.3">
      <c r="A29" s="36" t="s">
        <v>1134</v>
      </c>
      <c r="B29" s="36">
        <v>49</v>
      </c>
      <c r="C29" s="81">
        <v>45</v>
      </c>
      <c r="D29" s="81">
        <v>49</v>
      </c>
      <c r="E29" s="81">
        <v>43</v>
      </c>
      <c r="F29" s="81">
        <f>(ABS(C29-E29))*-1</f>
        <v>-2</v>
      </c>
      <c r="G29" s="36"/>
      <c r="H29" s="36"/>
      <c r="I29" s="36"/>
      <c r="J29" s="36"/>
      <c r="K29" s="36"/>
      <c r="L29" s="36"/>
      <c r="M29" s="36"/>
      <c r="N29" s="36"/>
    </row>
    <row r="30" spans="1:25" x14ac:dyDescent="0.3">
      <c r="A30" s="36" t="s">
        <v>1142</v>
      </c>
      <c r="B30" s="36">
        <v>0</v>
      </c>
      <c r="C30" s="81">
        <v>0</v>
      </c>
      <c r="D30" s="81">
        <v>25</v>
      </c>
      <c r="E30" s="81">
        <v>6</v>
      </c>
      <c r="F30" s="81">
        <f>(ABS(C30-E30))</f>
        <v>6</v>
      </c>
      <c r="G30" s="36"/>
      <c r="H30" s="36"/>
      <c r="I30" s="36"/>
      <c r="J30" s="36"/>
      <c r="K30" s="36"/>
      <c r="L30" s="36"/>
      <c r="M30" s="36"/>
      <c r="N30" s="36"/>
    </row>
    <row r="31" spans="1:25" x14ac:dyDescent="0.3">
      <c r="A31" s="32" t="s">
        <v>1152</v>
      </c>
      <c r="B31" s="82">
        <f>SUM(B27:B30)</f>
        <v>150</v>
      </c>
      <c r="C31" s="82">
        <f>SUM(C27:C30)</f>
        <v>139</v>
      </c>
      <c r="D31" s="82">
        <f>SUM(D27:D30)</f>
        <v>172</v>
      </c>
      <c r="E31" s="82">
        <f>SUM(E27:E30)</f>
        <v>139</v>
      </c>
      <c r="F31" s="82">
        <f>(ABS(C31-E31))*-1</f>
        <v>0</v>
      </c>
      <c r="G31" s="36"/>
      <c r="H31" s="36"/>
      <c r="I31" s="36"/>
      <c r="J31" s="36"/>
      <c r="K31" s="32" t="s">
        <v>1152</v>
      </c>
      <c r="L31" s="36">
        <v>139</v>
      </c>
      <c r="M31" s="36">
        <v>139</v>
      </c>
      <c r="N31" s="36">
        <v>0</v>
      </c>
    </row>
    <row r="32" spans="1:25" x14ac:dyDescent="0.3">
      <c r="A32" s="36"/>
      <c r="B32" s="36"/>
      <c r="C32" s="81"/>
      <c r="D32" s="81"/>
      <c r="E32" s="81"/>
      <c r="F32" s="81"/>
      <c r="G32" s="36"/>
      <c r="H32" s="36"/>
      <c r="I32" s="36"/>
      <c r="J32" s="36"/>
      <c r="K32" s="32" t="s">
        <v>1127</v>
      </c>
      <c r="L32" s="81">
        <v>69</v>
      </c>
      <c r="M32" s="81">
        <v>85</v>
      </c>
      <c r="N32" s="81">
        <f>(ABS(L32-M32))</f>
        <v>16</v>
      </c>
    </row>
    <row r="33" spans="1:14" x14ac:dyDescent="0.3">
      <c r="A33" s="32" t="s">
        <v>1127</v>
      </c>
      <c r="B33" s="32">
        <v>75</v>
      </c>
      <c r="C33" s="82">
        <v>69</v>
      </c>
      <c r="D33" s="82">
        <v>95</v>
      </c>
      <c r="E33" s="82">
        <v>85</v>
      </c>
      <c r="F33" s="82">
        <f>(ABS(C33-E33))</f>
        <v>16</v>
      </c>
      <c r="G33" s="36"/>
      <c r="H33" s="36"/>
      <c r="I33" s="36"/>
      <c r="J33" s="36"/>
      <c r="K33" s="32" t="s">
        <v>1153</v>
      </c>
      <c r="L33" s="81">
        <v>46</v>
      </c>
      <c r="M33" s="81">
        <v>62</v>
      </c>
      <c r="N33" s="81">
        <v>16</v>
      </c>
    </row>
    <row r="34" spans="1:14" x14ac:dyDescent="0.3">
      <c r="A34" s="36"/>
      <c r="B34" s="36"/>
      <c r="C34" s="81"/>
      <c r="D34" s="81"/>
      <c r="E34" s="81"/>
      <c r="F34" s="81"/>
      <c r="G34" s="36"/>
      <c r="H34" s="36"/>
      <c r="I34" s="36"/>
      <c r="J34" s="36"/>
      <c r="K34" s="32" t="s">
        <v>1129</v>
      </c>
      <c r="L34" s="81">
        <v>40</v>
      </c>
      <c r="M34" s="81">
        <v>44</v>
      </c>
      <c r="N34" s="81">
        <f>(ABS(L34-M34))</f>
        <v>4</v>
      </c>
    </row>
    <row r="35" spans="1:14" x14ac:dyDescent="0.3">
      <c r="A35" s="36" t="s">
        <v>1128</v>
      </c>
      <c r="B35" s="36">
        <v>47</v>
      </c>
      <c r="C35" s="81">
        <v>40</v>
      </c>
      <c r="D35" s="81">
        <v>55</v>
      </c>
      <c r="E35" s="81">
        <v>47</v>
      </c>
      <c r="F35" s="81">
        <f>(ABS(C35-E35))</f>
        <v>7</v>
      </c>
      <c r="G35" s="36"/>
      <c r="H35" s="36"/>
      <c r="I35" s="36"/>
      <c r="J35" s="36"/>
      <c r="K35" s="32" t="s">
        <v>1154</v>
      </c>
      <c r="L35" s="36">
        <v>35</v>
      </c>
      <c r="M35" s="36">
        <v>43</v>
      </c>
      <c r="N35" s="36">
        <v>8</v>
      </c>
    </row>
    <row r="36" spans="1:14" x14ac:dyDescent="0.3">
      <c r="A36" s="36" t="s">
        <v>1132</v>
      </c>
      <c r="B36" s="36">
        <v>10</v>
      </c>
      <c r="C36" s="81">
        <v>6</v>
      </c>
      <c r="D36" s="81">
        <v>18</v>
      </c>
      <c r="E36" s="81">
        <v>15</v>
      </c>
      <c r="F36" s="81">
        <f>(ABS(C36-E36))</f>
        <v>9</v>
      </c>
      <c r="G36" s="36"/>
      <c r="H36" s="36"/>
      <c r="I36" s="36"/>
      <c r="J36" s="36"/>
      <c r="K36" s="32" t="s">
        <v>1157</v>
      </c>
      <c r="L36" s="36">
        <v>17</v>
      </c>
      <c r="M36" s="36">
        <v>15</v>
      </c>
      <c r="N36" s="36">
        <v>-2</v>
      </c>
    </row>
    <row r="37" spans="1:14" x14ac:dyDescent="0.3">
      <c r="A37" s="32" t="s">
        <v>1153</v>
      </c>
      <c r="B37" s="82">
        <f>SUM(B34:B36)</f>
        <v>57</v>
      </c>
      <c r="C37" s="82">
        <f>SUM(C34:C36)</f>
        <v>46</v>
      </c>
      <c r="D37" s="82">
        <f>SUM(D34:D36)</f>
        <v>73</v>
      </c>
      <c r="E37" s="82">
        <f>SUM(E34:E36)</f>
        <v>62</v>
      </c>
      <c r="F37" s="82">
        <f>(ABS(C37-E37))</f>
        <v>16</v>
      </c>
      <c r="G37" s="36"/>
      <c r="H37" s="36"/>
      <c r="I37" s="36"/>
      <c r="J37" s="36"/>
      <c r="K37" s="32" t="s">
        <v>1137</v>
      </c>
      <c r="L37" s="81">
        <v>15</v>
      </c>
      <c r="M37" s="81">
        <v>20</v>
      </c>
      <c r="N37" s="81">
        <f>(ABS(L37-M37))</f>
        <v>5</v>
      </c>
    </row>
    <row r="38" spans="1:14" x14ac:dyDescent="0.3">
      <c r="A38" s="36"/>
      <c r="B38" s="36"/>
      <c r="C38" s="82"/>
      <c r="D38" s="82"/>
      <c r="E38" s="82"/>
      <c r="F38" s="82"/>
      <c r="G38" s="36"/>
      <c r="H38" s="36"/>
      <c r="I38" s="36"/>
      <c r="J38" s="36"/>
      <c r="K38" s="32" t="s">
        <v>1143</v>
      </c>
      <c r="L38" s="81">
        <v>5</v>
      </c>
      <c r="M38" s="81">
        <v>3</v>
      </c>
      <c r="N38" s="81">
        <f>(ABS(L38-M38))*-1</f>
        <v>-2</v>
      </c>
    </row>
    <row r="39" spans="1:14" x14ac:dyDescent="0.3">
      <c r="A39" s="32" t="s">
        <v>1129</v>
      </c>
      <c r="B39" s="32">
        <v>41</v>
      </c>
      <c r="C39" s="82">
        <v>40</v>
      </c>
      <c r="D39" s="82">
        <v>48</v>
      </c>
      <c r="E39" s="82">
        <v>44</v>
      </c>
      <c r="F39" s="82">
        <f>(ABS(C39-E39))</f>
        <v>4</v>
      </c>
      <c r="G39" s="36"/>
      <c r="H39" s="36"/>
      <c r="I39" s="36"/>
      <c r="J39" s="36"/>
      <c r="K39" s="36"/>
      <c r="L39" s="36"/>
      <c r="M39" s="36"/>
      <c r="N39" s="36"/>
    </row>
    <row r="40" spans="1:14" x14ac:dyDescent="0.3">
      <c r="A40" s="36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</row>
    <row r="41" spans="1:14" x14ac:dyDescent="0.3">
      <c r="A41" s="36" t="s">
        <v>1131</v>
      </c>
      <c r="B41" s="36">
        <v>30</v>
      </c>
      <c r="C41" s="81">
        <v>25</v>
      </c>
      <c r="D41" s="81">
        <v>20</v>
      </c>
      <c r="E41" s="81">
        <v>19</v>
      </c>
      <c r="F41" s="81">
        <f>(ABS(C41-E41))*-1</f>
        <v>-6</v>
      </c>
      <c r="G41" s="36"/>
      <c r="H41" s="36"/>
      <c r="I41" s="36"/>
      <c r="J41" s="36"/>
      <c r="K41" s="36"/>
      <c r="L41" s="36"/>
      <c r="M41" s="36"/>
      <c r="N41" s="36"/>
    </row>
    <row r="42" spans="1:14" x14ac:dyDescent="0.3">
      <c r="A42" s="36" t="s">
        <v>1140</v>
      </c>
      <c r="B42" s="36">
        <v>7</v>
      </c>
      <c r="C42" s="81">
        <v>6</v>
      </c>
      <c r="D42" s="81">
        <v>8</v>
      </c>
      <c r="E42" s="81">
        <v>6</v>
      </c>
      <c r="F42" s="81">
        <f>(ABS(C42-E42))</f>
        <v>0</v>
      </c>
      <c r="G42" s="36"/>
      <c r="H42" s="36"/>
      <c r="I42" s="36"/>
      <c r="J42" s="36"/>
      <c r="K42" s="36"/>
      <c r="L42" s="36"/>
      <c r="M42" s="36"/>
      <c r="N42" s="36"/>
    </row>
    <row r="43" spans="1:14" x14ac:dyDescent="0.3">
      <c r="A43" s="36" t="s">
        <v>1133</v>
      </c>
      <c r="B43" s="36">
        <v>6</v>
      </c>
      <c r="C43" s="81">
        <v>4</v>
      </c>
      <c r="D43" s="81">
        <v>21</v>
      </c>
      <c r="E43" s="81">
        <v>18</v>
      </c>
      <c r="F43" s="81">
        <f>(ABS(C43-E43))</f>
        <v>14</v>
      </c>
      <c r="G43" s="36"/>
      <c r="H43" s="36"/>
      <c r="I43" s="36"/>
      <c r="J43" s="36"/>
      <c r="K43" s="36"/>
      <c r="L43" s="36"/>
      <c r="M43" s="36"/>
      <c r="N43" s="36"/>
    </row>
    <row r="44" spans="1:14" x14ac:dyDescent="0.3">
      <c r="A44" s="32" t="s">
        <v>1154</v>
      </c>
      <c r="B44" s="82">
        <f>SUM(B40:B43)</f>
        <v>43</v>
      </c>
      <c r="C44" s="82">
        <f>SUM(C40:C43)</f>
        <v>35</v>
      </c>
      <c r="D44" s="82">
        <f>SUM(D40:D43)</f>
        <v>49</v>
      </c>
      <c r="E44" s="82">
        <f>SUM(E40:E43)</f>
        <v>43</v>
      </c>
      <c r="F44" s="82">
        <f>(ABS(C44-E44))</f>
        <v>8</v>
      </c>
      <c r="G44" s="36"/>
      <c r="H44" s="36"/>
      <c r="I44" s="36"/>
      <c r="J44" s="36"/>
      <c r="K44" s="36"/>
      <c r="L44" s="36"/>
      <c r="M44" s="36"/>
      <c r="N44" s="36"/>
    </row>
    <row r="45" spans="1:14" x14ac:dyDescent="0.3">
      <c r="A45" s="36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</row>
    <row r="46" spans="1:14" x14ac:dyDescent="0.3">
      <c r="A46" s="36" t="s">
        <v>1135</v>
      </c>
      <c r="B46" s="36">
        <v>4</v>
      </c>
      <c r="C46" s="81">
        <v>1</v>
      </c>
      <c r="D46" s="81">
        <v>4</v>
      </c>
      <c r="E46" s="81">
        <v>0</v>
      </c>
      <c r="F46" s="81">
        <f>(ABS(C46-E46))*-1</f>
        <v>-1</v>
      </c>
      <c r="G46" s="36"/>
      <c r="H46" s="36"/>
      <c r="I46" s="36"/>
      <c r="J46" s="36"/>
      <c r="K46" s="36"/>
      <c r="L46" s="36"/>
      <c r="M46" s="36"/>
      <c r="N46" s="36"/>
    </row>
    <row r="47" spans="1:14" x14ac:dyDescent="0.3">
      <c r="A47" s="36" t="s">
        <v>1136</v>
      </c>
      <c r="B47" s="36">
        <v>15</v>
      </c>
      <c r="C47" s="81">
        <v>14</v>
      </c>
      <c r="D47" s="81">
        <v>16</v>
      </c>
      <c r="E47" s="81">
        <v>12</v>
      </c>
      <c r="F47" s="81">
        <f>(ABS(C47-E47))*-1</f>
        <v>-2</v>
      </c>
      <c r="G47" s="36"/>
      <c r="H47" s="36"/>
      <c r="I47" s="36"/>
      <c r="J47" s="36"/>
      <c r="K47" s="36"/>
      <c r="L47" s="36"/>
      <c r="M47" s="36"/>
      <c r="N47" s="36"/>
    </row>
    <row r="48" spans="1:14" x14ac:dyDescent="0.3">
      <c r="A48" s="36" t="s">
        <v>1141</v>
      </c>
      <c r="B48" s="36">
        <v>4</v>
      </c>
      <c r="C48" s="81">
        <v>2</v>
      </c>
      <c r="D48" s="81">
        <v>12</v>
      </c>
      <c r="E48" s="81">
        <v>3</v>
      </c>
      <c r="F48" s="81">
        <f>(ABS(C48-E48))</f>
        <v>1</v>
      </c>
      <c r="G48" s="36"/>
      <c r="H48" s="36"/>
      <c r="I48" s="36"/>
      <c r="J48" s="36"/>
      <c r="K48" s="36"/>
      <c r="L48" s="36"/>
      <c r="M48" s="36"/>
      <c r="N48" s="36"/>
    </row>
    <row r="49" spans="1:14" x14ac:dyDescent="0.3">
      <c r="A49" s="32" t="s">
        <v>1157</v>
      </c>
      <c r="B49" s="82">
        <f>SUM(B45:B48)</f>
        <v>23</v>
      </c>
      <c r="C49" s="82">
        <f>SUM(C45:C48)</f>
        <v>17</v>
      </c>
      <c r="D49" s="82">
        <f>SUM(D45:D48)</f>
        <v>32</v>
      </c>
      <c r="E49" s="82">
        <f>SUM(E45:E48)</f>
        <v>15</v>
      </c>
      <c r="F49" s="82">
        <f>(ABS(C49-E49))*-1</f>
        <v>-2</v>
      </c>
      <c r="G49" s="36"/>
      <c r="H49" s="36"/>
      <c r="I49" s="36"/>
      <c r="J49" s="36"/>
      <c r="K49" s="36"/>
      <c r="L49" s="36"/>
      <c r="M49" s="36"/>
      <c r="N49" s="36"/>
    </row>
    <row r="50" spans="1:14" x14ac:dyDescent="0.3">
      <c r="A50" s="32"/>
      <c r="B50" s="32"/>
      <c r="C50" s="82"/>
      <c r="D50" s="82"/>
      <c r="E50" s="82"/>
      <c r="F50" s="82"/>
      <c r="G50" s="36"/>
      <c r="H50" s="36"/>
      <c r="I50" s="36"/>
      <c r="J50" s="36"/>
      <c r="K50" s="36"/>
      <c r="L50" s="36"/>
      <c r="M50" s="36"/>
      <c r="N50" s="36"/>
    </row>
    <row r="51" spans="1:14" x14ac:dyDescent="0.3">
      <c r="A51" s="32" t="s">
        <v>1137</v>
      </c>
      <c r="B51" s="32">
        <v>26</v>
      </c>
      <c r="C51" s="82">
        <v>15</v>
      </c>
      <c r="D51" s="82">
        <v>30</v>
      </c>
      <c r="E51" s="82">
        <v>20</v>
      </c>
      <c r="F51" s="82">
        <f>(ABS(C51-E51))</f>
        <v>5</v>
      </c>
      <c r="G51" s="36"/>
      <c r="H51" s="36"/>
      <c r="I51" s="36"/>
      <c r="J51" s="36"/>
      <c r="K51" s="36"/>
      <c r="L51" s="36"/>
      <c r="M51" s="36"/>
      <c r="N51" s="36"/>
    </row>
    <row r="52" spans="1:14" x14ac:dyDescent="0.3">
      <c r="A52" s="32" t="s">
        <v>1143</v>
      </c>
      <c r="B52" s="32">
        <v>23</v>
      </c>
      <c r="C52" s="82">
        <v>5</v>
      </c>
      <c r="D52" s="82">
        <v>18</v>
      </c>
      <c r="E52" s="82">
        <v>3</v>
      </c>
      <c r="F52" s="82">
        <f>(ABS(C52-E52))*-1</f>
        <v>-2</v>
      </c>
      <c r="G52" s="36"/>
      <c r="H52" s="36"/>
      <c r="I52" s="36"/>
      <c r="J52" s="36"/>
      <c r="K52" s="36"/>
      <c r="L52" s="36"/>
      <c r="M52" s="36"/>
      <c r="N52" s="36"/>
    </row>
    <row r="55" spans="1:14" ht="58" x14ac:dyDescent="0.3">
      <c r="A55" s="74" t="s">
        <v>1144</v>
      </c>
      <c r="B55" s="74" t="s">
        <v>1145</v>
      </c>
      <c r="C55" s="74" t="s">
        <v>1146</v>
      </c>
      <c r="D55" s="74" t="s">
        <v>1147</v>
      </c>
      <c r="E55" s="74" t="s">
        <v>1148</v>
      </c>
      <c r="F55" s="74" t="s">
        <v>1149</v>
      </c>
      <c r="G55" s="74" t="s">
        <v>1147</v>
      </c>
      <c r="H55" s="74" t="s">
        <v>1150</v>
      </c>
      <c r="I55" s="74" t="s">
        <v>1151</v>
      </c>
    </row>
    <row r="56" spans="1:14" ht="14.5" x14ac:dyDescent="0.35">
      <c r="A56" s="31" t="s">
        <v>1152</v>
      </c>
      <c r="B56" s="31">
        <v>150</v>
      </c>
      <c r="C56" s="31">
        <v>139</v>
      </c>
      <c r="D56" s="75">
        <f>C56/B56*100</f>
        <v>92.666666666666657</v>
      </c>
      <c r="E56" s="31">
        <v>172</v>
      </c>
      <c r="F56" s="31">
        <v>139</v>
      </c>
      <c r="G56" s="75">
        <f>F56/E56*100</f>
        <v>80.813953488372093</v>
      </c>
      <c r="H56" s="31">
        <v>0</v>
      </c>
      <c r="I56" s="76">
        <f>G56-D56</f>
        <v>-11.852713178294564</v>
      </c>
    </row>
    <row r="57" spans="1:14" ht="14.5" x14ac:dyDescent="0.35">
      <c r="A57" t="s">
        <v>1126</v>
      </c>
      <c r="B57">
        <v>45</v>
      </c>
      <c r="C57">
        <v>40</v>
      </c>
      <c r="D57" s="75">
        <f t="shared" ref="D57:D75" si="0">C57/B57*100</f>
        <v>88.888888888888886</v>
      </c>
      <c r="E57">
        <v>47</v>
      </c>
      <c r="F57">
        <v>42</v>
      </c>
      <c r="G57" s="75">
        <f t="shared" ref="G57:G75" si="1">F57/E57*100</f>
        <v>89.361702127659569</v>
      </c>
      <c r="H57">
        <v>2</v>
      </c>
      <c r="I57" s="76">
        <f>G57-D57</f>
        <v>0.4728132387706836</v>
      </c>
    </row>
    <row r="58" spans="1:14" ht="14.5" x14ac:dyDescent="0.35">
      <c r="A58" t="s">
        <v>1130</v>
      </c>
      <c r="B58">
        <v>56</v>
      </c>
      <c r="C58">
        <v>54</v>
      </c>
      <c r="D58" s="75">
        <f t="shared" si="0"/>
        <v>96.428571428571431</v>
      </c>
      <c r="E58">
        <v>51</v>
      </c>
      <c r="F58">
        <v>48</v>
      </c>
      <c r="G58" s="75">
        <f t="shared" si="1"/>
        <v>94.117647058823522</v>
      </c>
      <c r="H58">
        <v>-6</v>
      </c>
      <c r="I58" s="76">
        <f>G58-D58</f>
        <v>-2.3109243697479087</v>
      </c>
    </row>
    <row r="59" spans="1:14" ht="14.5" x14ac:dyDescent="0.35">
      <c r="A59" t="s">
        <v>1134</v>
      </c>
      <c r="B59">
        <v>49</v>
      </c>
      <c r="C59">
        <v>45</v>
      </c>
      <c r="D59" s="75">
        <f t="shared" si="0"/>
        <v>91.83673469387756</v>
      </c>
      <c r="E59">
        <v>49</v>
      </c>
      <c r="F59">
        <v>43</v>
      </c>
      <c r="G59" s="75">
        <f t="shared" si="1"/>
        <v>87.755102040816325</v>
      </c>
      <c r="H59">
        <v>-2</v>
      </c>
      <c r="I59" s="76">
        <f t="shared" ref="I59:I75" si="2">G59-D59</f>
        <v>-4.0816326530612344</v>
      </c>
    </row>
    <row r="60" spans="1:14" ht="14.5" x14ac:dyDescent="0.35">
      <c r="A60" t="s">
        <v>1142</v>
      </c>
      <c r="B60">
        <v>0</v>
      </c>
      <c r="C60">
        <v>0</v>
      </c>
      <c r="D60" s="75">
        <v>0</v>
      </c>
      <c r="E60">
        <v>25</v>
      </c>
      <c r="F60">
        <v>6</v>
      </c>
      <c r="G60" s="75">
        <v>0</v>
      </c>
      <c r="H60">
        <v>6</v>
      </c>
      <c r="I60" s="76">
        <f t="shared" si="2"/>
        <v>0</v>
      </c>
    </row>
    <row r="61" spans="1:14" ht="14.5" x14ac:dyDescent="0.35">
      <c r="A61" s="31" t="s">
        <v>1127</v>
      </c>
      <c r="B61" s="31">
        <v>75</v>
      </c>
      <c r="C61" s="31">
        <v>69</v>
      </c>
      <c r="D61" s="75">
        <f t="shared" si="0"/>
        <v>92</v>
      </c>
      <c r="E61" s="31">
        <v>95</v>
      </c>
      <c r="F61" s="31">
        <v>85</v>
      </c>
      <c r="G61" s="75">
        <f t="shared" si="1"/>
        <v>89.473684210526315</v>
      </c>
      <c r="H61" s="31">
        <v>16</v>
      </c>
      <c r="I61" s="76">
        <f t="shared" si="2"/>
        <v>-2.526315789473685</v>
      </c>
    </row>
    <row r="62" spans="1:14" ht="14.5" x14ac:dyDescent="0.35">
      <c r="A62" s="31" t="s">
        <v>1153</v>
      </c>
      <c r="B62" s="31">
        <v>57</v>
      </c>
      <c r="C62" s="31">
        <v>46</v>
      </c>
      <c r="D62" s="75">
        <f t="shared" si="0"/>
        <v>80.701754385964904</v>
      </c>
      <c r="E62" s="31">
        <v>73</v>
      </c>
      <c r="F62" s="31">
        <v>62</v>
      </c>
      <c r="G62" s="75">
        <f t="shared" si="1"/>
        <v>84.93150684931507</v>
      </c>
      <c r="H62" s="31">
        <v>16</v>
      </c>
      <c r="I62" s="76">
        <f t="shared" si="2"/>
        <v>4.2297524633501666</v>
      </c>
    </row>
    <row r="63" spans="1:14" ht="14.5" x14ac:dyDescent="0.35">
      <c r="A63" t="s">
        <v>1128</v>
      </c>
      <c r="B63">
        <v>47</v>
      </c>
      <c r="C63">
        <v>40</v>
      </c>
      <c r="D63" s="75">
        <f t="shared" si="0"/>
        <v>85.106382978723403</v>
      </c>
      <c r="E63">
        <v>55</v>
      </c>
      <c r="F63">
        <v>47</v>
      </c>
      <c r="G63" s="75">
        <f t="shared" si="1"/>
        <v>85.454545454545453</v>
      </c>
      <c r="H63">
        <v>7</v>
      </c>
      <c r="I63" s="76">
        <f t="shared" si="2"/>
        <v>0.34816247582205051</v>
      </c>
    </row>
    <row r="64" spans="1:14" ht="14.5" x14ac:dyDescent="0.35">
      <c r="A64" t="s">
        <v>1132</v>
      </c>
      <c r="B64">
        <v>10</v>
      </c>
      <c r="C64">
        <v>6</v>
      </c>
      <c r="D64" s="75">
        <f t="shared" si="0"/>
        <v>60</v>
      </c>
      <c r="E64">
        <v>18</v>
      </c>
      <c r="F64">
        <v>15</v>
      </c>
      <c r="G64" s="75">
        <f t="shared" si="1"/>
        <v>83.333333333333343</v>
      </c>
      <c r="H64">
        <v>9</v>
      </c>
      <c r="I64" s="76">
        <f t="shared" si="2"/>
        <v>23.333333333333343</v>
      </c>
    </row>
    <row r="65" spans="1:9" ht="14.5" x14ac:dyDescent="0.35">
      <c r="A65" s="31" t="s">
        <v>1154</v>
      </c>
      <c r="B65" s="31">
        <v>43</v>
      </c>
      <c r="C65" s="31">
        <v>35</v>
      </c>
      <c r="D65" s="75">
        <f t="shared" si="0"/>
        <v>81.395348837209298</v>
      </c>
      <c r="E65" s="31">
        <v>49</v>
      </c>
      <c r="F65" s="31">
        <v>43</v>
      </c>
      <c r="G65" s="75">
        <f t="shared" si="1"/>
        <v>87.755102040816325</v>
      </c>
      <c r="H65" s="31">
        <v>8</v>
      </c>
      <c r="I65" s="76">
        <f t="shared" si="2"/>
        <v>6.3597532036070277</v>
      </c>
    </row>
    <row r="66" spans="1:9" ht="14.5" x14ac:dyDescent="0.35">
      <c r="A66" t="s">
        <v>1129</v>
      </c>
      <c r="B66">
        <v>41</v>
      </c>
      <c r="C66">
        <v>40</v>
      </c>
      <c r="D66" s="75">
        <f t="shared" si="0"/>
        <v>97.560975609756099</v>
      </c>
      <c r="E66">
        <v>48</v>
      </c>
      <c r="F66">
        <v>44</v>
      </c>
      <c r="G66" s="75">
        <f t="shared" si="1"/>
        <v>91.666666666666657</v>
      </c>
      <c r="H66">
        <v>4</v>
      </c>
      <c r="I66" s="76">
        <f t="shared" si="2"/>
        <v>-5.8943089430894418</v>
      </c>
    </row>
    <row r="67" spans="1:9" ht="14.5" x14ac:dyDescent="0.35">
      <c r="A67" t="s">
        <v>1131</v>
      </c>
      <c r="B67">
        <v>30</v>
      </c>
      <c r="C67">
        <v>25</v>
      </c>
      <c r="D67" s="75">
        <f t="shared" si="0"/>
        <v>83.333333333333343</v>
      </c>
      <c r="E67">
        <v>20</v>
      </c>
      <c r="F67">
        <v>19</v>
      </c>
      <c r="G67" s="75">
        <f t="shared" si="1"/>
        <v>95</v>
      </c>
      <c r="H67">
        <v>-6</v>
      </c>
      <c r="I67" s="76">
        <f t="shared" si="2"/>
        <v>11.666666666666657</v>
      </c>
    </row>
    <row r="68" spans="1:9" ht="14.5" x14ac:dyDescent="0.35">
      <c r="A68" t="s">
        <v>1140</v>
      </c>
      <c r="B68">
        <v>7</v>
      </c>
      <c r="C68">
        <v>6</v>
      </c>
      <c r="D68" s="75">
        <f t="shared" si="0"/>
        <v>85.714285714285708</v>
      </c>
      <c r="E68">
        <v>8</v>
      </c>
      <c r="F68">
        <v>6</v>
      </c>
      <c r="G68" s="75">
        <f t="shared" si="1"/>
        <v>75</v>
      </c>
      <c r="H68">
        <v>0</v>
      </c>
      <c r="I68" s="76">
        <f t="shared" si="2"/>
        <v>-10.714285714285708</v>
      </c>
    </row>
    <row r="69" spans="1:9" ht="14.5" x14ac:dyDescent="0.35">
      <c r="A69" t="s">
        <v>1133</v>
      </c>
      <c r="B69">
        <v>6</v>
      </c>
      <c r="C69">
        <v>4</v>
      </c>
      <c r="D69" s="75">
        <f t="shared" si="0"/>
        <v>66.666666666666657</v>
      </c>
      <c r="E69">
        <v>21</v>
      </c>
      <c r="F69">
        <v>18</v>
      </c>
      <c r="G69" s="75">
        <f t="shared" si="1"/>
        <v>85.714285714285708</v>
      </c>
      <c r="H69">
        <v>14</v>
      </c>
      <c r="I69" s="76">
        <f t="shared" si="2"/>
        <v>19.047619047619051</v>
      </c>
    </row>
    <row r="70" spans="1:9" ht="14.5" x14ac:dyDescent="0.35">
      <c r="A70" s="31" t="s">
        <v>1155</v>
      </c>
      <c r="B70" s="31">
        <v>23</v>
      </c>
      <c r="C70" s="31">
        <v>17</v>
      </c>
      <c r="D70" s="75">
        <f t="shared" si="0"/>
        <v>73.91304347826086</v>
      </c>
      <c r="E70" s="31">
        <v>32</v>
      </c>
      <c r="F70" s="31">
        <v>15</v>
      </c>
      <c r="G70" s="75">
        <f t="shared" si="1"/>
        <v>46.875</v>
      </c>
      <c r="H70" s="31">
        <v>-2</v>
      </c>
      <c r="I70" s="76">
        <f t="shared" si="2"/>
        <v>-27.03804347826086</v>
      </c>
    </row>
    <row r="71" spans="1:9" ht="14.5" x14ac:dyDescent="0.35">
      <c r="A71" t="s">
        <v>1135</v>
      </c>
      <c r="B71">
        <v>4</v>
      </c>
      <c r="C71">
        <v>1</v>
      </c>
      <c r="D71" s="75">
        <f t="shared" si="0"/>
        <v>25</v>
      </c>
      <c r="E71">
        <v>4</v>
      </c>
      <c r="F71">
        <v>0</v>
      </c>
      <c r="G71" s="75">
        <f t="shared" si="1"/>
        <v>0</v>
      </c>
      <c r="H71">
        <v>-1</v>
      </c>
      <c r="I71" s="76">
        <f t="shared" si="2"/>
        <v>-25</v>
      </c>
    </row>
    <row r="72" spans="1:9" ht="14.5" x14ac:dyDescent="0.35">
      <c r="A72" t="s">
        <v>1136</v>
      </c>
      <c r="B72">
        <v>15</v>
      </c>
      <c r="C72">
        <v>14</v>
      </c>
      <c r="D72" s="75">
        <f t="shared" si="0"/>
        <v>93.333333333333329</v>
      </c>
      <c r="E72">
        <v>16</v>
      </c>
      <c r="F72">
        <v>12</v>
      </c>
      <c r="G72" s="75">
        <f t="shared" si="1"/>
        <v>75</v>
      </c>
      <c r="H72">
        <v>-2</v>
      </c>
      <c r="I72" s="76">
        <f t="shared" si="2"/>
        <v>-18.333333333333329</v>
      </c>
    </row>
    <row r="73" spans="1:9" ht="14.5" x14ac:dyDescent="0.35">
      <c r="A73" t="s">
        <v>1141</v>
      </c>
      <c r="B73">
        <v>4</v>
      </c>
      <c r="C73">
        <v>2</v>
      </c>
      <c r="D73" s="75">
        <f t="shared" si="0"/>
        <v>50</v>
      </c>
      <c r="E73">
        <v>12</v>
      </c>
      <c r="F73">
        <v>3</v>
      </c>
      <c r="G73" s="75">
        <f t="shared" si="1"/>
        <v>25</v>
      </c>
      <c r="H73">
        <v>1</v>
      </c>
      <c r="I73" s="76">
        <f t="shared" si="2"/>
        <v>-25</v>
      </c>
    </row>
    <row r="74" spans="1:9" ht="14.5" x14ac:dyDescent="0.35">
      <c r="A74" s="31" t="s">
        <v>1137</v>
      </c>
      <c r="B74" s="31">
        <v>26</v>
      </c>
      <c r="C74" s="31">
        <v>15</v>
      </c>
      <c r="D74" s="75">
        <f t="shared" si="0"/>
        <v>57.692307692307686</v>
      </c>
      <c r="E74" s="31">
        <v>30</v>
      </c>
      <c r="F74" s="31">
        <v>20</v>
      </c>
      <c r="G74" s="75">
        <f t="shared" si="1"/>
        <v>66.666666666666657</v>
      </c>
      <c r="H74" s="31">
        <v>5</v>
      </c>
      <c r="I74" s="76">
        <f t="shared" si="2"/>
        <v>8.9743589743589709</v>
      </c>
    </row>
    <row r="75" spans="1:9" ht="14.5" x14ac:dyDescent="0.35">
      <c r="A75" s="31" t="s">
        <v>1143</v>
      </c>
      <c r="B75" s="31">
        <v>23</v>
      </c>
      <c r="C75" s="31">
        <v>5</v>
      </c>
      <c r="D75" s="75">
        <f t="shared" si="0"/>
        <v>21.739130434782609</v>
      </c>
      <c r="E75" s="31">
        <v>18</v>
      </c>
      <c r="F75" s="31">
        <v>3</v>
      </c>
      <c r="G75" s="75">
        <f t="shared" si="1"/>
        <v>16.666666666666664</v>
      </c>
      <c r="H75" s="31">
        <v>-2</v>
      </c>
      <c r="I75" s="76">
        <f t="shared" si="2"/>
        <v>-5.072463768115945</v>
      </c>
    </row>
  </sheetData>
  <mergeCells count="22">
    <mergeCell ref="N3:O3"/>
    <mergeCell ref="P3:Q3"/>
    <mergeCell ref="R3:S3"/>
    <mergeCell ref="T3:U3"/>
    <mergeCell ref="V3:W3"/>
    <mergeCell ref="X3:Y3"/>
    <mergeCell ref="B3:C3"/>
    <mergeCell ref="D3:E3"/>
    <mergeCell ref="F3:G3"/>
    <mergeCell ref="H3:I3"/>
    <mergeCell ref="J3:K3"/>
    <mergeCell ref="L3:M3"/>
    <mergeCell ref="A1:A4"/>
    <mergeCell ref="B1:I1"/>
    <mergeCell ref="J1:Q1"/>
    <mergeCell ref="R1:Y1"/>
    <mergeCell ref="B2:E2"/>
    <mergeCell ref="F2:I2"/>
    <mergeCell ref="J2:M2"/>
    <mergeCell ref="N2:Q2"/>
    <mergeCell ref="R2:U2"/>
    <mergeCell ref="V2:Y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U160"/>
  <sheetViews>
    <sheetView topLeftCell="AW1" workbookViewId="0">
      <pane ySplit="1" topLeftCell="A2" activePane="bottomLeft" state="frozen"/>
      <selection activeCell="C1" sqref="C1"/>
      <selection pane="bottomLeft" activeCell="AG102" sqref="AG102"/>
    </sheetView>
  </sheetViews>
  <sheetFormatPr defaultRowHeight="14" x14ac:dyDescent="0.3"/>
  <cols>
    <col min="1" max="2" width="5.58203125" style="7" customWidth="1"/>
    <col min="3" max="4" width="5.58203125" customWidth="1"/>
    <col min="5" max="5" width="9" customWidth="1"/>
    <col min="6" max="8" width="5.58203125" customWidth="1"/>
    <col min="9" max="9" width="7.6640625" customWidth="1"/>
    <col min="10" max="10" width="5.58203125" customWidth="1"/>
    <col min="11" max="11" width="20.33203125" style="7" customWidth="1"/>
    <col min="12" max="12" width="7.6640625" style="7" customWidth="1"/>
    <col min="13" max="14" width="5.58203125" style="7" customWidth="1"/>
    <col min="15" max="18" width="5.58203125" customWidth="1"/>
    <col min="19" max="19" width="9.4140625" customWidth="1"/>
    <col min="20" max="23" width="5.58203125" customWidth="1"/>
    <col min="24" max="24" width="5.75" customWidth="1"/>
    <col min="25" max="26" width="5.25" customWidth="1"/>
    <col min="27" max="39" width="5.58203125" customWidth="1"/>
    <col min="40" max="40" width="5.58203125" style="13" customWidth="1"/>
    <col min="41" max="41" width="5.58203125" customWidth="1"/>
    <col min="42" max="43" width="5.58203125" style="13" customWidth="1"/>
    <col min="44" max="44" width="5.58203125" customWidth="1"/>
    <col min="45" max="45" width="6.33203125" customWidth="1"/>
    <col min="46" max="46" width="6.9140625" customWidth="1"/>
    <col min="47" max="47" width="7.08203125" customWidth="1"/>
    <col min="48" max="51" width="5.58203125" customWidth="1"/>
    <col min="52" max="52" width="9.25" customWidth="1"/>
    <col min="53" max="53" width="10.83203125" customWidth="1"/>
    <col min="54" max="63" width="5.58203125" customWidth="1"/>
    <col min="64" max="65" width="5.6640625" customWidth="1"/>
    <col min="66" max="68" width="5.58203125" customWidth="1"/>
    <col min="69" max="69" width="5.58203125" style="13" customWidth="1"/>
    <col min="70" max="72" width="5.58203125" customWidth="1"/>
  </cols>
  <sheetData>
    <row r="1" spans="1:73" s="4" customFormat="1" ht="35.5" customHeight="1" x14ac:dyDescent="0.3">
      <c r="A1" s="1" t="s">
        <v>0</v>
      </c>
      <c r="B1" s="2" t="s">
        <v>1</v>
      </c>
      <c r="C1" s="2" t="s">
        <v>2</v>
      </c>
      <c r="D1" s="2" t="s">
        <v>3</v>
      </c>
      <c r="E1" s="1" t="s">
        <v>251</v>
      </c>
      <c r="F1" s="2" t="s">
        <v>4</v>
      </c>
      <c r="G1" s="1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1" t="s">
        <v>252</v>
      </c>
      <c r="T1" s="2" t="s">
        <v>17</v>
      </c>
      <c r="U1" s="2" t="s">
        <v>18</v>
      </c>
      <c r="V1" s="2" t="s">
        <v>19</v>
      </c>
      <c r="W1" s="2" t="s">
        <v>20</v>
      </c>
      <c r="X1" s="2" t="s">
        <v>21</v>
      </c>
      <c r="Y1" s="2" t="s">
        <v>22</v>
      </c>
      <c r="Z1" s="2" t="s">
        <v>23</v>
      </c>
      <c r="AA1" s="2" t="s">
        <v>24</v>
      </c>
      <c r="AB1" s="2" t="s">
        <v>25</v>
      </c>
      <c r="AC1" s="2" t="s">
        <v>26</v>
      </c>
      <c r="AD1" s="2" t="s">
        <v>27</v>
      </c>
      <c r="AE1" s="2" t="s">
        <v>239</v>
      </c>
      <c r="AF1" s="3" t="s">
        <v>28</v>
      </c>
      <c r="AG1" s="3" t="s">
        <v>29</v>
      </c>
      <c r="AH1" s="3" t="s">
        <v>30</v>
      </c>
      <c r="AI1" s="3" t="s">
        <v>31</v>
      </c>
      <c r="AJ1" s="3" t="s">
        <v>32</v>
      </c>
      <c r="AK1" s="3" t="s">
        <v>33</v>
      </c>
      <c r="AL1" s="3"/>
      <c r="AM1" s="3" t="s">
        <v>34</v>
      </c>
      <c r="AN1" s="12" t="s">
        <v>35</v>
      </c>
      <c r="AO1" s="3" t="s">
        <v>36</v>
      </c>
      <c r="AP1" s="12" t="s">
        <v>37</v>
      </c>
      <c r="AQ1" s="12" t="s">
        <v>38</v>
      </c>
      <c r="AR1" s="11" t="s">
        <v>243</v>
      </c>
      <c r="AS1" s="11" t="s">
        <v>244</v>
      </c>
      <c r="AT1" s="11" t="s">
        <v>245</v>
      </c>
      <c r="AU1" s="2" t="s">
        <v>247</v>
      </c>
      <c r="AV1" s="11" t="s">
        <v>246</v>
      </c>
      <c r="AW1" s="3" t="s">
        <v>39</v>
      </c>
      <c r="AX1" s="3" t="s">
        <v>40</v>
      </c>
      <c r="AY1" s="3" t="s">
        <v>41</v>
      </c>
      <c r="AZ1" s="11" t="s">
        <v>249</v>
      </c>
      <c r="BA1" s="11" t="s">
        <v>250</v>
      </c>
      <c r="BB1" s="3"/>
      <c r="BC1" s="3" t="s">
        <v>42</v>
      </c>
      <c r="BD1" s="3" t="s">
        <v>43</v>
      </c>
      <c r="BE1" s="3" t="s">
        <v>44</v>
      </c>
      <c r="BF1" s="3" t="s">
        <v>45</v>
      </c>
      <c r="BG1" s="3" t="s">
        <v>46</v>
      </c>
      <c r="BH1" s="3" t="s">
        <v>47</v>
      </c>
      <c r="BI1" s="3" t="s">
        <v>48</v>
      </c>
      <c r="BJ1" s="3" t="s">
        <v>49</v>
      </c>
      <c r="BK1" s="3" t="s">
        <v>50</v>
      </c>
      <c r="BL1" s="3" t="s">
        <v>51</v>
      </c>
      <c r="BM1" s="3"/>
      <c r="BN1" s="3" t="s">
        <v>240</v>
      </c>
      <c r="BO1" s="3" t="s">
        <v>242</v>
      </c>
      <c r="BP1" s="3" t="s">
        <v>241</v>
      </c>
      <c r="BQ1" s="14" t="s">
        <v>248</v>
      </c>
      <c r="BR1" s="3" t="s">
        <v>52</v>
      </c>
      <c r="BS1" s="3" t="s">
        <v>53</v>
      </c>
      <c r="BT1" s="3" t="s">
        <v>54</v>
      </c>
    </row>
    <row r="2" spans="1:73" s="7" customFormat="1" x14ac:dyDescent="0.3">
      <c r="A2" s="5" t="s">
        <v>55</v>
      </c>
      <c r="B2" s="6" t="s">
        <v>56</v>
      </c>
      <c r="C2" s="6">
        <v>1</v>
      </c>
      <c r="D2" s="6">
        <v>1</v>
      </c>
      <c r="E2" s="6">
        <v>1</v>
      </c>
      <c r="F2" s="6">
        <v>1</v>
      </c>
      <c r="G2" s="6">
        <v>11</v>
      </c>
      <c r="H2" s="6">
        <v>2</v>
      </c>
      <c r="I2" s="6">
        <v>1</v>
      </c>
      <c r="J2" s="6">
        <v>1</v>
      </c>
      <c r="K2" s="6" t="s">
        <v>57</v>
      </c>
      <c r="L2" s="6">
        <v>2</v>
      </c>
      <c r="M2" s="6">
        <v>2</v>
      </c>
      <c r="N2" s="6"/>
      <c r="O2" s="6">
        <v>2</v>
      </c>
      <c r="P2" s="6">
        <v>1</v>
      </c>
      <c r="Q2" s="6">
        <v>1</v>
      </c>
      <c r="R2" s="6">
        <v>4</v>
      </c>
      <c r="S2" s="6">
        <v>2</v>
      </c>
      <c r="T2" s="6">
        <v>3</v>
      </c>
      <c r="U2" s="6">
        <v>1</v>
      </c>
      <c r="V2" s="6">
        <v>2</v>
      </c>
      <c r="W2" s="6">
        <v>5</v>
      </c>
      <c r="X2" s="6">
        <v>1</v>
      </c>
      <c r="Y2" s="6"/>
      <c r="Z2" s="6"/>
      <c r="AA2" s="6">
        <v>1</v>
      </c>
      <c r="AB2" s="6">
        <v>2</v>
      </c>
      <c r="AC2" s="6">
        <v>2</v>
      </c>
      <c r="AD2" s="6">
        <v>1</v>
      </c>
      <c r="AE2" s="6">
        <v>2</v>
      </c>
      <c r="AF2" s="6">
        <v>5</v>
      </c>
      <c r="AG2" s="6">
        <v>1</v>
      </c>
      <c r="AH2" s="6">
        <v>2</v>
      </c>
      <c r="AI2" s="6">
        <v>2</v>
      </c>
      <c r="AK2" s="6">
        <v>2</v>
      </c>
      <c r="AL2" s="6"/>
      <c r="AM2" s="6">
        <v>1</v>
      </c>
      <c r="AN2" s="9">
        <v>1</v>
      </c>
      <c r="AO2" s="6">
        <v>1</v>
      </c>
      <c r="AP2" s="9">
        <v>1</v>
      </c>
      <c r="AQ2" s="9">
        <v>4</v>
      </c>
      <c r="AR2" s="6">
        <v>2</v>
      </c>
      <c r="AS2" s="6">
        <v>2</v>
      </c>
      <c r="AT2" s="6">
        <v>2</v>
      </c>
      <c r="AU2" s="6">
        <v>2</v>
      </c>
      <c r="AV2" s="6">
        <v>1</v>
      </c>
      <c r="AW2" s="6">
        <v>2</v>
      </c>
      <c r="AX2" s="6"/>
      <c r="AY2" s="6">
        <v>3</v>
      </c>
      <c r="AZ2" s="6">
        <v>2</v>
      </c>
      <c r="BA2" s="6">
        <v>1</v>
      </c>
      <c r="BB2" s="6"/>
      <c r="BC2" s="6">
        <v>5</v>
      </c>
      <c r="BD2" s="6">
        <v>1</v>
      </c>
      <c r="BE2" s="6">
        <v>1</v>
      </c>
      <c r="BF2" s="6">
        <v>2</v>
      </c>
      <c r="BG2" s="6">
        <v>1</v>
      </c>
      <c r="BH2" s="6">
        <v>2</v>
      </c>
      <c r="BI2" s="6"/>
      <c r="BJ2" s="6">
        <v>2</v>
      </c>
      <c r="BK2" s="6">
        <v>2</v>
      </c>
      <c r="BL2" s="6"/>
      <c r="BM2" s="6"/>
      <c r="BN2" s="6">
        <v>1</v>
      </c>
      <c r="BO2" s="6">
        <v>1</v>
      </c>
      <c r="BP2" s="6">
        <v>2</v>
      </c>
      <c r="BQ2" s="9">
        <v>2</v>
      </c>
      <c r="BR2" s="6">
        <v>3</v>
      </c>
      <c r="BS2" s="6">
        <v>1</v>
      </c>
      <c r="BT2" s="6">
        <v>2</v>
      </c>
      <c r="BU2" s="6"/>
    </row>
    <row r="3" spans="1:73" s="7" customFormat="1" x14ac:dyDescent="0.3">
      <c r="A3" s="5" t="s">
        <v>58</v>
      </c>
      <c r="B3" s="6" t="s">
        <v>56</v>
      </c>
      <c r="C3" s="6">
        <v>1</v>
      </c>
      <c r="D3" s="6">
        <v>1</v>
      </c>
      <c r="E3" s="6">
        <v>1</v>
      </c>
      <c r="F3" s="6">
        <v>2</v>
      </c>
      <c r="G3" s="6">
        <v>7</v>
      </c>
      <c r="H3" s="6">
        <v>1</v>
      </c>
      <c r="I3" s="6">
        <v>1</v>
      </c>
      <c r="J3" s="6">
        <v>1</v>
      </c>
      <c r="K3" s="6" t="s">
        <v>59</v>
      </c>
      <c r="L3" s="6">
        <v>1</v>
      </c>
      <c r="M3" s="6">
        <v>1</v>
      </c>
      <c r="N3" s="6">
        <v>2</v>
      </c>
      <c r="O3" s="6">
        <v>1</v>
      </c>
      <c r="P3" s="6">
        <v>1</v>
      </c>
      <c r="Q3" s="6">
        <v>1</v>
      </c>
      <c r="R3" s="6">
        <v>4</v>
      </c>
      <c r="S3" s="6">
        <v>2</v>
      </c>
      <c r="T3" s="6">
        <v>4</v>
      </c>
      <c r="U3" s="6">
        <v>1</v>
      </c>
      <c r="V3" s="6">
        <v>1</v>
      </c>
      <c r="W3" s="6">
        <v>5</v>
      </c>
      <c r="X3" s="6">
        <v>1</v>
      </c>
      <c r="Y3" s="6">
        <v>2</v>
      </c>
      <c r="Z3" s="6"/>
      <c r="AA3" s="6">
        <v>1</v>
      </c>
      <c r="AB3" s="6">
        <v>2</v>
      </c>
      <c r="AC3" s="6">
        <v>2</v>
      </c>
      <c r="AD3" s="6">
        <v>1</v>
      </c>
      <c r="AE3" s="6">
        <v>2</v>
      </c>
      <c r="AF3" s="6">
        <v>5</v>
      </c>
      <c r="AG3" s="6">
        <v>2</v>
      </c>
      <c r="AH3" s="6">
        <v>1</v>
      </c>
      <c r="AI3" s="6">
        <v>1</v>
      </c>
      <c r="AK3" s="6">
        <v>1</v>
      </c>
      <c r="AL3" s="6"/>
      <c r="AM3" s="6">
        <v>1</v>
      </c>
      <c r="AN3" s="9">
        <v>2</v>
      </c>
      <c r="AO3" s="6">
        <v>1</v>
      </c>
      <c r="AP3" s="9">
        <v>1</v>
      </c>
      <c r="AQ3" s="9">
        <v>4</v>
      </c>
      <c r="AR3" s="6">
        <v>2</v>
      </c>
      <c r="AS3" s="6">
        <v>1</v>
      </c>
      <c r="AT3" s="6">
        <v>2</v>
      </c>
      <c r="AU3" s="6">
        <v>2</v>
      </c>
      <c r="AV3" s="6">
        <v>1</v>
      </c>
      <c r="AW3" s="6">
        <v>2</v>
      </c>
      <c r="AX3" s="6"/>
      <c r="AY3" s="6">
        <v>1</v>
      </c>
      <c r="AZ3" s="6">
        <v>2</v>
      </c>
      <c r="BA3" s="6">
        <v>2</v>
      </c>
      <c r="BB3" s="6"/>
      <c r="BC3" s="6">
        <v>5</v>
      </c>
      <c r="BD3" s="6">
        <v>1</v>
      </c>
      <c r="BE3" s="6">
        <v>1</v>
      </c>
      <c r="BF3" s="6">
        <v>1</v>
      </c>
      <c r="BG3" s="6">
        <v>1</v>
      </c>
      <c r="BH3" s="6">
        <v>1</v>
      </c>
      <c r="BI3" s="6">
        <v>1</v>
      </c>
      <c r="BJ3" s="6">
        <v>2</v>
      </c>
      <c r="BK3" s="6">
        <v>1</v>
      </c>
      <c r="BL3" s="6">
        <v>1</v>
      </c>
      <c r="BM3" s="6"/>
      <c r="BN3" s="6">
        <v>2</v>
      </c>
      <c r="BO3" s="6">
        <v>2</v>
      </c>
      <c r="BP3" s="6">
        <v>2</v>
      </c>
      <c r="BQ3" s="9">
        <v>2</v>
      </c>
      <c r="BR3" s="6">
        <v>3</v>
      </c>
      <c r="BS3" s="6">
        <v>1</v>
      </c>
      <c r="BT3" s="6">
        <v>2</v>
      </c>
      <c r="BU3" s="6"/>
    </row>
    <row r="4" spans="1:73" s="7" customFormat="1" x14ac:dyDescent="0.3">
      <c r="A4" s="5" t="s">
        <v>60</v>
      </c>
      <c r="B4" s="6" t="s">
        <v>56</v>
      </c>
      <c r="C4" s="6">
        <v>1</v>
      </c>
      <c r="D4" s="6">
        <v>3</v>
      </c>
      <c r="E4" s="6">
        <v>2</v>
      </c>
      <c r="F4" s="6">
        <v>2</v>
      </c>
      <c r="G4" s="6">
        <v>10</v>
      </c>
      <c r="H4" s="6">
        <v>2</v>
      </c>
      <c r="I4" s="6">
        <v>1</v>
      </c>
      <c r="J4" s="6">
        <v>2</v>
      </c>
      <c r="K4" s="6" t="s">
        <v>61</v>
      </c>
      <c r="L4" s="6">
        <v>1</v>
      </c>
      <c r="M4" s="6">
        <v>1</v>
      </c>
      <c r="N4" s="6"/>
      <c r="O4" s="6">
        <v>2</v>
      </c>
      <c r="P4" s="6">
        <v>1</v>
      </c>
      <c r="Q4" s="6">
        <v>2</v>
      </c>
      <c r="R4" s="6">
        <v>3</v>
      </c>
      <c r="S4" s="6">
        <v>2</v>
      </c>
      <c r="T4" s="6">
        <v>1</v>
      </c>
      <c r="U4" s="6"/>
      <c r="V4" s="6"/>
      <c r="W4" s="6">
        <v>5</v>
      </c>
      <c r="X4" s="6">
        <v>1</v>
      </c>
      <c r="Y4" s="6"/>
      <c r="Z4" s="6"/>
      <c r="AA4" s="6">
        <v>1</v>
      </c>
      <c r="AB4" s="6">
        <v>2</v>
      </c>
      <c r="AC4" s="6">
        <v>2</v>
      </c>
      <c r="AD4" s="6">
        <v>1</v>
      </c>
      <c r="AE4" s="6">
        <v>2</v>
      </c>
      <c r="AF4" s="6">
        <v>5</v>
      </c>
      <c r="AG4" s="6">
        <v>2</v>
      </c>
      <c r="AH4" s="6">
        <v>2</v>
      </c>
      <c r="AI4" s="6">
        <v>2</v>
      </c>
      <c r="AK4" s="6">
        <v>1</v>
      </c>
      <c r="AL4" s="6"/>
      <c r="AM4" s="6">
        <v>1</v>
      </c>
      <c r="AN4" s="9">
        <v>1</v>
      </c>
      <c r="AO4" s="6">
        <v>1</v>
      </c>
      <c r="AP4" s="9">
        <v>1</v>
      </c>
      <c r="AQ4" s="9">
        <v>4</v>
      </c>
      <c r="AR4" s="6">
        <v>2</v>
      </c>
      <c r="AS4" s="6">
        <v>2</v>
      </c>
      <c r="AT4" s="6">
        <v>2</v>
      </c>
      <c r="AU4" s="6">
        <v>2</v>
      </c>
      <c r="AV4" s="6">
        <v>1</v>
      </c>
      <c r="AW4" s="6">
        <v>2</v>
      </c>
      <c r="AX4" s="6">
        <v>3</v>
      </c>
      <c r="AY4" s="6">
        <v>3</v>
      </c>
      <c r="AZ4" s="6">
        <v>1</v>
      </c>
      <c r="BA4" s="6">
        <v>1</v>
      </c>
      <c r="BB4" s="6"/>
      <c r="BC4" s="6">
        <v>4</v>
      </c>
      <c r="BD4" s="6">
        <v>1</v>
      </c>
      <c r="BE4" s="6">
        <v>1</v>
      </c>
      <c r="BF4" s="6">
        <v>1</v>
      </c>
      <c r="BG4" s="6">
        <v>1</v>
      </c>
      <c r="BH4" s="6">
        <v>1</v>
      </c>
      <c r="BI4" s="6">
        <v>1</v>
      </c>
      <c r="BJ4" s="6">
        <v>1</v>
      </c>
      <c r="BK4" s="6">
        <v>1</v>
      </c>
      <c r="BL4" s="6">
        <v>1</v>
      </c>
      <c r="BM4" s="6"/>
      <c r="BN4" s="6">
        <v>2</v>
      </c>
      <c r="BO4" s="6">
        <v>2</v>
      </c>
      <c r="BP4" s="6">
        <v>2</v>
      </c>
      <c r="BQ4" s="9">
        <v>2</v>
      </c>
      <c r="BR4" s="6">
        <v>3</v>
      </c>
      <c r="BS4" s="6">
        <v>1</v>
      </c>
      <c r="BT4" s="6">
        <v>2</v>
      </c>
      <c r="BU4" s="6"/>
    </row>
    <row r="5" spans="1:73" s="7" customFormat="1" x14ac:dyDescent="0.3">
      <c r="A5" s="5" t="s">
        <v>62</v>
      </c>
      <c r="B5" s="6" t="s">
        <v>56</v>
      </c>
      <c r="C5" s="6">
        <v>1</v>
      </c>
      <c r="D5" s="6">
        <v>1</v>
      </c>
      <c r="E5" s="6">
        <v>1</v>
      </c>
      <c r="F5" s="6">
        <v>1</v>
      </c>
      <c r="G5" s="6">
        <v>14</v>
      </c>
      <c r="H5" s="6">
        <v>2</v>
      </c>
      <c r="I5" s="6">
        <v>1</v>
      </c>
      <c r="J5" s="6">
        <v>1</v>
      </c>
      <c r="K5" s="6" t="s">
        <v>63</v>
      </c>
      <c r="L5" s="6">
        <v>1</v>
      </c>
      <c r="M5" s="6">
        <v>1</v>
      </c>
      <c r="N5" s="6">
        <v>2</v>
      </c>
      <c r="O5" s="6">
        <v>2</v>
      </c>
      <c r="P5" s="6">
        <v>2</v>
      </c>
      <c r="Q5" s="6">
        <v>2</v>
      </c>
      <c r="R5" s="6">
        <v>5</v>
      </c>
      <c r="S5" s="6">
        <v>2</v>
      </c>
      <c r="T5" s="6">
        <v>4</v>
      </c>
      <c r="U5" s="6">
        <v>1</v>
      </c>
      <c r="V5" s="6">
        <v>1</v>
      </c>
      <c r="W5" s="6">
        <v>5</v>
      </c>
      <c r="X5" s="6">
        <v>1</v>
      </c>
      <c r="Y5" s="6">
        <v>2</v>
      </c>
      <c r="Z5" s="6">
        <v>4</v>
      </c>
      <c r="AA5" s="6">
        <v>1</v>
      </c>
      <c r="AB5" s="6">
        <v>2</v>
      </c>
      <c r="AC5" s="6">
        <v>2</v>
      </c>
      <c r="AD5" s="6">
        <v>1</v>
      </c>
      <c r="AE5" s="6">
        <v>2</v>
      </c>
      <c r="AF5" s="6">
        <v>5</v>
      </c>
      <c r="AG5" s="6">
        <v>1</v>
      </c>
      <c r="AH5" s="6">
        <v>1</v>
      </c>
      <c r="AI5" s="6">
        <v>1</v>
      </c>
      <c r="AK5" s="6">
        <v>1</v>
      </c>
      <c r="AL5" s="6"/>
      <c r="AM5" s="6">
        <v>2</v>
      </c>
      <c r="AN5" s="9">
        <v>1</v>
      </c>
      <c r="AO5" s="6">
        <v>1</v>
      </c>
      <c r="AP5" s="9">
        <v>1</v>
      </c>
      <c r="AQ5" s="9">
        <v>1</v>
      </c>
      <c r="AR5" s="6">
        <v>1</v>
      </c>
      <c r="AS5" s="6">
        <v>2</v>
      </c>
      <c r="AT5" s="6">
        <v>2</v>
      </c>
      <c r="AU5" s="6">
        <v>2</v>
      </c>
      <c r="AV5" s="6">
        <v>2</v>
      </c>
      <c r="AW5" s="6">
        <v>1</v>
      </c>
      <c r="AX5" s="6"/>
      <c r="AY5" s="6">
        <v>4</v>
      </c>
      <c r="AZ5" s="6">
        <v>2</v>
      </c>
      <c r="BA5" s="6">
        <v>1</v>
      </c>
      <c r="BB5" s="6"/>
      <c r="BC5" s="6">
        <v>5</v>
      </c>
      <c r="BD5" s="6">
        <v>1</v>
      </c>
      <c r="BE5" s="6">
        <v>1</v>
      </c>
      <c r="BF5" s="6">
        <v>1</v>
      </c>
      <c r="BG5" s="6">
        <v>1</v>
      </c>
      <c r="BH5" s="6">
        <v>1</v>
      </c>
      <c r="BI5" s="6">
        <v>1</v>
      </c>
      <c r="BJ5" s="6">
        <v>2</v>
      </c>
      <c r="BK5" s="6">
        <v>2</v>
      </c>
      <c r="BL5" s="6"/>
      <c r="BM5" s="6"/>
      <c r="BN5" s="6">
        <v>2</v>
      </c>
      <c r="BO5" s="6">
        <v>2</v>
      </c>
      <c r="BP5" s="6">
        <v>2</v>
      </c>
      <c r="BQ5" s="9">
        <v>2</v>
      </c>
      <c r="BR5" s="6">
        <v>3</v>
      </c>
      <c r="BS5" s="6">
        <v>1</v>
      </c>
      <c r="BT5" s="6">
        <v>2</v>
      </c>
      <c r="BU5" s="6"/>
    </row>
    <row r="6" spans="1:73" s="7" customFormat="1" x14ac:dyDescent="0.3">
      <c r="A6" s="5" t="s">
        <v>64</v>
      </c>
      <c r="B6" s="6" t="s">
        <v>56</v>
      </c>
      <c r="C6" s="6">
        <v>1</v>
      </c>
      <c r="D6" s="6">
        <v>1</v>
      </c>
      <c r="E6" s="6">
        <v>1</v>
      </c>
      <c r="F6" s="6">
        <v>2</v>
      </c>
      <c r="G6" s="6">
        <v>10</v>
      </c>
      <c r="H6" s="6">
        <v>2</v>
      </c>
      <c r="I6" s="6">
        <v>1</v>
      </c>
      <c r="J6" s="6">
        <v>2</v>
      </c>
      <c r="K6" s="6" t="s">
        <v>65</v>
      </c>
      <c r="L6" s="6">
        <v>2</v>
      </c>
      <c r="M6" s="6">
        <v>1</v>
      </c>
      <c r="N6" s="6">
        <v>2</v>
      </c>
      <c r="O6" s="6">
        <v>1</v>
      </c>
      <c r="P6" s="6">
        <v>2</v>
      </c>
      <c r="Q6" s="6">
        <v>2</v>
      </c>
      <c r="R6" s="6">
        <v>4</v>
      </c>
      <c r="S6" s="6">
        <v>2</v>
      </c>
      <c r="T6" s="6">
        <v>3</v>
      </c>
      <c r="U6" s="6">
        <v>1</v>
      </c>
      <c r="V6" s="6">
        <v>1</v>
      </c>
      <c r="W6" s="6">
        <v>5</v>
      </c>
      <c r="X6" s="6">
        <v>1</v>
      </c>
      <c r="Y6" s="6">
        <v>2</v>
      </c>
      <c r="Z6" s="6"/>
      <c r="AA6" s="6">
        <v>1</v>
      </c>
      <c r="AB6" s="6">
        <v>2</v>
      </c>
      <c r="AC6" s="6">
        <v>1</v>
      </c>
      <c r="AD6" s="6">
        <v>1</v>
      </c>
      <c r="AE6" s="6">
        <v>2</v>
      </c>
      <c r="AF6" s="6">
        <v>5</v>
      </c>
      <c r="AG6" s="6">
        <v>1</v>
      </c>
      <c r="AH6" s="6">
        <v>1</v>
      </c>
      <c r="AI6" s="6">
        <v>1</v>
      </c>
      <c r="AK6" s="6">
        <v>1</v>
      </c>
      <c r="AL6" s="6"/>
      <c r="AM6" s="6">
        <v>2</v>
      </c>
      <c r="AN6" s="9">
        <v>1</v>
      </c>
      <c r="AO6" s="6">
        <v>1</v>
      </c>
      <c r="AP6" s="9">
        <v>1</v>
      </c>
      <c r="AQ6" s="9">
        <v>3</v>
      </c>
      <c r="AR6" s="6">
        <v>1</v>
      </c>
      <c r="AS6" s="6">
        <v>2</v>
      </c>
      <c r="AT6" s="6">
        <v>2</v>
      </c>
      <c r="AU6" s="6">
        <v>2</v>
      </c>
      <c r="AV6" s="6">
        <v>1</v>
      </c>
      <c r="AW6" s="6">
        <v>2</v>
      </c>
      <c r="AX6" s="6"/>
      <c r="AY6" s="6">
        <v>1</v>
      </c>
      <c r="AZ6" s="6">
        <v>2</v>
      </c>
      <c r="BA6" s="6">
        <v>2</v>
      </c>
      <c r="BB6" s="6"/>
      <c r="BC6" s="6">
        <v>5</v>
      </c>
      <c r="BD6" s="6">
        <v>1</v>
      </c>
      <c r="BE6" s="6">
        <v>2</v>
      </c>
      <c r="BF6" s="6"/>
      <c r="BG6" s="6">
        <v>1</v>
      </c>
      <c r="BH6" s="6">
        <v>2</v>
      </c>
      <c r="BI6" s="6"/>
      <c r="BJ6" s="6">
        <v>1</v>
      </c>
      <c r="BK6" s="6">
        <v>2</v>
      </c>
      <c r="BL6" s="6"/>
      <c r="BM6" s="6"/>
      <c r="BN6" s="6">
        <v>1</v>
      </c>
      <c r="BO6" s="6">
        <v>1</v>
      </c>
      <c r="BP6" s="6">
        <v>1</v>
      </c>
      <c r="BQ6" s="9">
        <v>1</v>
      </c>
      <c r="BR6" s="6">
        <v>3</v>
      </c>
      <c r="BS6" s="6">
        <v>1</v>
      </c>
      <c r="BT6" s="6">
        <v>2</v>
      </c>
      <c r="BU6" s="6"/>
    </row>
    <row r="7" spans="1:73" s="7" customFormat="1" x14ac:dyDescent="0.3">
      <c r="A7" s="5" t="s">
        <v>66</v>
      </c>
      <c r="B7" s="6" t="s">
        <v>56</v>
      </c>
      <c r="C7" s="6">
        <v>1</v>
      </c>
      <c r="D7" s="6">
        <v>1</v>
      </c>
      <c r="E7" s="6">
        <v>1</v>
      </c>
      <c r="F7" s="6">
        <v>1</v>
      </c>
      <c r="G7" s="6">
        <v>15</v>
      </c>
      <c r="H7" s="6">
        <v>2</v>
      </c>
      <c r="I7" s="6">
        <v>1</v>
      </c>
      <c r="J7" s="6">
        <v>1</v>
      </c>
      <c r="K7" s="6" t="s">
        <v>67</v>
      </c>
      <c r="L7" s="6">
        <v>2</v>
      </c>
      <c r="M7" s="6">
        <v>1</v>
      </c>
      <c r="N7" s="6"/>
      <c r="O7" s="6">
        <v>2</v>
      </c>
      <c r="P7" s="6">
        <v>1</v>
      </c>
      <c r="Q7" s="6">
        <v>2</v>
      </c>
      <c r="R7" s="6">
        <v>4</v>
      </c>
      <c r="S7" s="6">
        <v>2</v>
      </c>
      <c r="T7" s="6">
        <v>4</v>
      </c>
      <c r="U7" s="6">
        <v>1</v>
      </c>
      <c r="V7" s="6">
        <v>1</v>
      </c>
      <c r="W7" s="6">
        <v>5</v>
      </c>
      <c r="X7" s="6">
        <v>2</v>
      </c>
      <c r="Y7" s="6"/>
      <c r="Z7" s="6"/>
      <c r="AA7" s="6">
        <v>1</v>
      </c>
      <c r="AB7" s="6">
        <v>2</v>
      </c>
      <c r="AC7" s="6">
        <v>2</v>
      </c>
      <c r="AD7" s="6">
        <v>1</v>
      </c>
      <c r="AE7" s="6">
        <v>2</v>
      </c>
      <c r="AF7" s="6">
        <v>2</v>
      </c>
      <c r="AG7" s="6">
        <v>1</v>
      </c>
      <c r="AH7" s="6">
        <v>1</v>
      </c>
      <c r="AI7" s="6">
        <v>1</v>
      </c>
      <c r="AK7" s="6">
        <v>1</v>
      </c>
      <c r="AL7" s="6"/>
      <c r="AM7" s="6">
        <v>3</v>
      </c>
      <c r="AN7" s="9">
        <v>3</v>
      </c>
      <c r="AO7" s="6">
        <v>2</v>
      </c>
      <c r="AP7" s="9">
        <v>1</v>
      </c>
      <c r="AQ7" s="9">
        <v>3</v>
      </c>
      <c r="AR7" s="6">
        <v>1</v>
      </c>
      <c r="AS7" s="6">
        <v>1</v>
      </c>
      <c r="AT7" s="6">
        <v>1</v>
      </c>
      <c r="AU7" s="6">
        <v>2</v>
      </c>
      <c r="AV7" s="6">
        <v>1</v>
      </c>
      <c r="AW7" s="6">
        <v>2</v>
      </c>
      <c r="AX7" s="6">
        <v>4</v>
      </c>
      <c r="AY7" s="6">
        <v>3</v>
      </c>
      <c r="AZ7" s="6">
        <v>1</v>
      </c>
      <c r="BA7" s="6">
        <v>1</v>
      </c>
      <c r="BB7" s="6"/>
      <c r="BC7" s="6">
        <v>5</v>
      </c>
      <c r="BD7" s="6">
        <v>1</v>
      </c>
      <c r="BE7" s="6">
        <v>2</v>
      </c>
      <c r="BF7" s="6"/>
      <c r="BG7" s="6">
        <v>2</v>
      </c>
      <c r="BH7" s="6">
        <v>2</v>
      </c>
      <c r="BI7" s="6"/>
      <c r="BJ7" s="6">
        <v>1</v>
      </c>
      <c r="BK7" s="6">
        <v>2</v>
      </c>
      <c r="BL7" s="6"/>
      <c r="BM7" s="6"/>
      <c r="BN7" s="6">
        <v>1</v>
      </c>
      <c r="BO7" s="6">
        <v>2</v>
      </c>
      <c r="BP7" s="6">
        <v>1</v>
      </c>
      <c r="BQ7" s="9">
        <v>2</v>
      </c>
      <c r="BR7" s="6">
        <v>3</v>
      </c>
      <c r="BS7" s="6">
        <v>1</v>
      </c>
      <c r="BT7" s="6">
        <v>2</v>
      </c>
      <c r="BU7" s="6"/>
    </row>
    <row r="8" spans="1:73" s="7" customFormat="1" x14ac:dyDescent="0.3">
      <c r="A8" s="5" t="s">
        <v>68</v>
      </c>
      <c r="B8" s="6" t="s">
        <v>56</v>
      </c>
      <c r="C8" s="6">
        <v>1</v>
      </c>
      <c r="D8" s="6">
        <v>1</v>
      </c>
      <c r="E8" s="6">
        <v>1</v>
      </c>
      <c r="F8" s="6">
        <v>1</v>
      </c>
      <c r="G8" s="6">
        <v>9</v>
      </c>
      <c r="H8" s="6">
        <v>2</v>
      </c>
      <c r="I8" s="6">
        <v>1</v>
      </c>
      <c r="J8" s="6">
        <v>2</v>
      </c>
      <c r="K8" s="6" t="s">
        <v>69</v>
      </c>
      <c r="L8" s="6">
        <v>3</v>
      </c>
      <c r="M8" s="6">
        <v>1</v>
      </c>
      <c r="N8" s="6"/>
      <c r="O8" s="6">
        <v>2</v>
      </c>
      <c r="P8" s="6">
        <v>1</v>
      </c>
      <c r="Q8" s="6">
        <v>2</v>
      </c>
      <c r="R8" s="6">
        <v>3</v>
      </c>
      <c r="S8" s="6">
        <v>2</v>
      </c>
      <c r="T8" s="6">
        <v>4</v>
      </c>
      <c r="U8" s="6">
        <v>1</v>
      </c>
      <c r="V8" s="6">
        <v>1</v>
      </c>
      <c r="W8" s="6">
        <v>5</v>
      </c>
      <c r="X8" s="6">
        <v>1</v>
      </c>
      <c r="Y8" s="6">
        <v>2</v>
      </c>
      <c r="Z8" s="6"/>
      <c r="AA8" s="6">
        <v>1</v>
      </c>
      <c r="AB8" s="6">
        <v>2</v>
      </c>
      <c r="AC8" s="6">
        <v>1</v>
      </c>
      <c r="AD8" s="6">
        <v>1</v>
      </c>
      <c r="AE8" s="6">
        <v>2</v>
      </c>
      <c r="AF8" s="6">
        <v>2</v>
      </c>
      <c r="AG8" s="6">
        <v>1</v>
      </c>
      <c r="AH8" s="6">
        <v>1</v>
      </c>
      <c r="AI8" s="6">
        <v>2</v>
      </c>
      <c r="AK8" s="6">
        <v>1</v>
      </c>
      <c r="AL8" s="6"/>
      <c r="AM8" s="6">
        <v>2</v>
      </c>
      <c r="AN8" s="9">
        <v>1</v>
      </c>
      <c r="AO8" s="6">
        <v>1</v>
      </c>
      <c r="AP8" s="9">
        <v>1</v>
      </c>
      <c r="AQ8" s="9">
        <v>3</v>
      </c>
      <c r="AR8" s="6">
        <v>1</v>
      </c>
      <c r="AS8" s="6">
        <v>2</v>
      </c>
      <c r="AT8" s="6">
        <v>2</v>
      </c>
      <c r="AU8" s="6">
        <v>2</v>
      </c>
      <c r="AV8" s="6">
        <v>1</v>
      </c>
      <c r="AW8" s="6">
        <v>2</v>
      </c>
      <c r="AX8" s="6">
        <v>3</v>
      </c>
      <c r="AY8" s="6">
        <v>3</v>
      </c>
      <c r="AZ8" s="6">
        <v>1</v>
      </c>
      <c r="BA8" s="6">
        <v>1</v>
      </c>
      <c r="BB8" s="6"/>
      <c r="BC8" s="6">
        <v>4</v>
      </c>
      <c r="BD8" s="6">
        <v>1</v>
      </c>
      <c r="BE8" s="6">
        <v>1</v>
      </c>
      <c r="BF8" s="6">
        <v>1</v>
      </c>
      <c r="BG8" s="6">
        <v>1</v>
      </c>
      <c r="BH8" s="6">
        <v>1</v>
      </c>
      <c r="BI8" s="6">
        <v>1</v>
      </c>
      <c r="BJ8" s="6">
        <v>1</v>
      </c>
      <c r="BK8" s="6">
        <v>1</v>
      </c>
      <c r="BL8" s="6">
        <v>1</v>
      </c>
      <c r="BM8" s="6"/>
      <c r="BN8" s="6">
        <v>2</v>
      </c>
      <c r="BO8" s="6">
        <v>2</v>
      </c>
      <c r="BP8" s="6">
        <v>2</v>
      </c>
      <c r="BQ8" s="9">
        <v>2</v>
      </c>
      <c r="BR8" s="6">
        <v>3</v>
      </c>
      <c r="BS8" s="6">
        <v>1</v>
      </c>
      <c r="BT8" s="6">
        <v>2</v>
      </c>
      <c r="BU8" s="6"/>
    </row>
    <row r="9" spans="1:73" s="7" customFormat="1" x14ac:dyDescent="0.3">
      <c r="A9" s="5" t="s">
        <v>70</v>
      </c>
      <c r="B9" s="6" t="s">
        <v>56</v>
      </c>
      <c r="C9" s="6">
        <v>1</v>
      </c>
      <c r="D9" s="6">
        <v>1</v>
      </c>
      <c r="E9" s="6">
        <v>1</v>
      </c>
      <c r="F9" s="6">
        <v>2</v>
      </c>
      <c r="G9" s="6">
        <v>7</v>
      </c>
      <c r="H9" s="6">
        <v>2</v>
      </c>
      <c r="I9" s="6">
        <v>1</v>
      </c>
      <c r="J9" s="6">
        <v>1</v>
      </c>
      <c r="K9" s="6" t="s">
        <v>71</v>
      </c>
      <c r="L9" s="6">
        <v>1</v>
      </c>
      <c r="M9" s="6">
        <v>1</v>
      </c>
      <c r="N9" s="6">
        <v>2</v>
      </c>
      <c r="O9" s="6">
        <v>2</v>
      </c>
      <c r="P9" s="6">
        <v>1</v>
      </c>
      <c r="Q9" s="6">
        <v>2</v>
      </c>
      <c r="R9" s="6">
        <v>4</v>
      </c>
      <c r="S9" s="6">
        <v>2</v>
      </c>
      <c r="T9" s="6">
        <v>3</v>
      </c>
      <c r="U9" s="6">
        <v>1</v>
      </c>
      <c r="V9" s="6">
        <v>1</v>
      </c>
      <c r="W9" s="6">
        <v>5</v>
      </c>
      <c r="X9" s="6">
        <v>1</v>
      </c>
      <c r="Y9" s="6">
        <v>2</v>
      </c>
      <c r="Z9" s="6"/>
      <c r="AA9" s="6">
        <v>1</v>
      </c>
      <c r="AB9" s="6">
        <v>1</v>
      </c>
      <c r="AC9" s="6">
        <v>1</v>
      </c>
      <c r="AD9" s="6">
        <v>1</v>
      </c>
      <c r="AE9" s="6">
        <v>1</v>
      </c>
      <c r="AF9" s="6">
        <v>3</v>
      </c>
      <c r="AG9" s="6">
        <v>1</v>
      </c>
      <c r="AH9" s="6">
        <v>1</v>
      </c>
      <c r="AI9" s="6">
        <v>1</v>
      </c>
      <c r="AK9" s="6">
        <v>1</v>
      </c>
      <c r="AL9" s="6"/>
      <c r="AM9" s="6">
        <v>2</v>
      </c>
      <c r="AN9" s="9">
        <v>2</v>
      </c>
      <c r="AO9" s="6">
        <v>1</v>
      </c>
      <c r="AP9" s="9">
        <v>1</v>
      </c>
      <c r="AQ9" s="9">
        <v>3</v>
      </c>
      <c r="AR9" s="6">
        <v>1</v>
      </c>
      <c r="AS9" s="6">
        <v>1</v>
      </c>
      <c r="AT9" s="6">
        <v>2</v>
      </c>
      <c r="AU9" s="6">
        <v>2</v>
      </c>
      <c r="AV9" s="6">
        <v>1</v>
      </c>
      <c r="AW9" s="6">
        <v>2</v>
      </c>
      <c r="AX9" s="6">
        <v>3</v>
      </c>
      <c r="AY9" s="6">
        <v>3</v>
      </c>
      <c r="AZ9" s="6">
        <v>1</v>
      </c>
      <c r="BA9" s="6">
        <v>1</v>
      </c>
      <c r="BB9" s="6"/>
      <c r="BC9" s="6">
        <v>4</v>
      </c>
      <c r="BD9" s="6">
        <v>1</v>
      </c>
      <c r="BE9" s="6">
        <v>2</v>
      </c>
      <c r="BF9" s="6"/>
      <c r="BG9" s="6">
        <v>1</v>
      </c>
      <c r="BH9" s="6">
        <v>2</v>
      </c>
      <c r="BI9" s="6"/>
      <c r="BJ9" s="6">
        <v>1</v>
      </c>
      <c r="BK9" s="6">
        <v>2</v>
      </c>
      <c r="BL9" s="6"/>
      <c r="BM9" s="6"/>
      <c r="BN9" s="6">
        <v>1</v>
      </c>
      <c r="BO9" s="6">
        <v>1</v>
      </c>
      <c r="BP9" s="6">
        <v>1</v>
      </c>
      <c r="BQ9" s="9">
        <v>1</v>
      </c>
      <c r="BR9" s="6">
        <v>3</v>
      </c>
      <c r="BS9" s="6">
        <v>1</v>
      </c>
      <c r="BT9" s="6">
        <v>2</v>
      </c>
      <c r="BU9" s="6"/>
    </row>
    <row r="10" spans="1:73" s="7" customFormat="1" x14ac:dyDescent="0.3">
      <c r="A10" s="5" t="s">
        <v>72</v>
      </c>
      <c r="B10" s="6" t="s">
        <v>56</v>
      </c>
      <c r="C10" s="6">
        <v>2</v>
      </c>
      <c r="D10" s="6">
        <v>4</v>
      </c>
      <c r="E10" s="6">
        <v>2</v>
      </c>
      <c r="F10" s="6">
        <v>1</v>
      </c>
      <c r="G10" s="6">
        <v>10</v>
      </c>
      <c r="H10" s="6">
        <v>3</v>
      </c>
      <c r="I10" s="6">
        <v>1</v>
      </c>
      <c r="J10" s="6">
        <v>3</v>
      </c>
      <c r="K10" s="6" t="s">
        <v>73</v>
      </c>
      <c r="L10" s="6">
        <v>1</v>
      </c>
      <c r="M10" s="6">
        <v>1</v>
      </c>
      <c r="N10" s="6"/>
      <c r="O10" s="6">
        <v>2</v>
      </c>
      <c r="P10" s="6">
        <v>1</v>
      </c>
      <c r="Q10" s="6">
        <v>2</v>
      </c>
      <c r="R10" s="6">
        <v>4</v>
      </c>
      <c r="S10" s="6">
        <v>2</v>
      </c>
      <c r="T10" s="6">
        <v>4</v>
      </c>
      <c r="U10" s="6">
        <v>1</v>
      </c>
      <c r="V10" s="6">
        <v>1</v>
      </c>
      <c r="W10" s="6">
        <v>5</v>
      </c>
      <c r="X10" s="6">
        <v>1</v>
      </c>
      <c r="Y10" s="6">
        <v>4</v>
      </c>
      <c r="Z10" s="6"/>
      <c r="AA10" s="6">
        <v>1</v>
      </c>
      <c r="AB10" s="6">
        <v>2</v>
      </c>
      <c r="AC10" s="6">
        <v>2</v>
      </c>
      <c r="AD10" s="6">
        <v>1</v>
      </c>
      <c r="AE10" s="6">
        <v>2</v>
      </c>
      <c r="AF10" s="6">
        <v>2</v>
      </c>
      <c r="AG10" s="6">
        <v>1</v>
      </c>
      <c r="AH10" s="6">
        <v>2</v>
      </c>
      <c r="AI10" s="6">
        <v>2</v>
      </c>
      <c r="AK10" s="6">
        <v>1</v>
      </c>
      <c r="AL10" s="6"/>
      <c r="AM10" s="6">
        <v>2</v>
      </c>
      <c r="AN10" s="9">
        <v>1</v>
      </c>
      <c r="AO10" s="6">
        <v>1</v>
      </c>
      <c r="AP10" s="9">
        <v>1</v>
      </c>
      <c r="AQ10" s="9">
        <v>3</v>
      </c>
      <c r="AR10" s="6">
        <v>1</v>
      </c>
      <c r="AS10" s="6">
        <v>2</v>
      </c>
      <c r="AT10" s="6">
        <v>2</v>
      </c>
      <c r="AU10" s="6">
        <v>2</v>
      </c>
      <c r="AV10" s="6">
        <v>1</v>
      </c>
      <c r="AW10" s="6">
        <v>2</v>
      </c>
      <c r="AX10" s="6">
        <v>3</v>
      </c>
      <c r="AY10" s="6">
        <v>3</v>
      </c>
      <c r="AZ10" s="6">
        <v>1</v>
      </c>
      <c r="BA10" s="6">
        <v>1</v>
      </c>
      <c r="BB10" s="6"/>
      <c r="BC10" s="6">
        <v>4</v>
      </c>
      <c r="BD10" s="6">
        <v>1</v>
      </c>
      <c r="BE10" s="6">
        <v>2</v>
      </c>
      <c r="BF10" s="6"/>
      <c r="BG10" s="6">
        <v>1</v>
      </c>
      <c r="BH10" s="6">
        <v>2</v>
      </c>
      <c r="BI10" s="6"/>
      <c r="BJ10" s="6">
        <v>1</v>
      </c>
      <c r="BK10" s="6">
        <v>2</v>
      </c>
      <c r="BL10" s="6"/>
      <c r="BM10" s="6"/>
      <c r="BN10" s="6">
        <v>1</v>
      </c>
      <c r="BO10" s="6">
        <v>1</v>
      </c>
      <c r="BP10" s="6">
        <v>1</v>
      </c>
      <c r="BQ10" s="9">
        <v>1</v>
      </c>
      <c r="BR10" s="6">
        <v>3</v>
      </c>
      <c r="BS10" s="6">
        <v>1</v>
      </c>
      <c r="BT10" s="6">
        <v>2</v>
      </c>
      <c r="BU10" s="6"/>
    </row>
    <row r="11" spans="1:73" s="7" customFormat="1" x14ac:dyDescent="0.3">
      <c r="A11" s="5" t="s">
        <v>74</v>
      </c>
      <c r="B11" s="6" t="s">
        <v>56</v>
      </c>
      <c r="C11" s="6">
        <v>1</v>
      </c>
      <c r="D11" s="6">
        <v>1</v>
      </c>
      <c r="E11" s="6">
        <v>1</v>
      </c>
      <c r="F11" s="6">
        <v>2</v>
      </c>
      <c r="G11" s="6">
        <v>9</v>
      </c>
      <c r="H11" s="6">
        <v>1</v>
      </c>
      <c r="I11" s="6">
        <v>1</v>
      </c>
      <c r="J11" s="6">
        <v>1</v>
      </c>
      <c r="K11" s="6" t="s">
        <v>75</v>
      </c>
      <c r="L11" s="6">
        <v>1</v>
      </c>
      <c r="M11" s="6">
        <v>1</v>
      </c>
      <c r="N11" s="6">
        <v>2</v>
      </c>
      <c r="O11" s="6">
        <v>2</v>
      </c>
      <c r="P11" s="6">
        <v>1</v>
      </c>
      <c r="Q11" s="6">
        <v>2</v>
      </c>
      <c r="R11" s="6">
        <v>3</v>
      </c>
      <c r="S11" s="6">
        <v>2</v>
      </c>
      <c r="T11" s="6">
        <v>1</v>
      </c>
      <c r="U11" s="6"/>
      <c r="V11" s="6"/>
      <c r="W11" s="6">
        <v>5</v>
      </c>
      <c r="X11" s="6">
        <v>1</v>
      </c>
      <c r="Y11" s="6">
        <v>2</v>
      </c>
      <c r="Z11" s="6"/>
      <c r="AA11" s="6">
        <v>1</v>
      </c>
      <c r="AB11" s="6">
        <v>1</v>
      </c>
      <c r="AC11" s="6">
        <v>1</v>
      </c>
      <c r="AD11" s="6">
        <v>1</v>
      </c>
      <c r="AE11" s="6">
        <v>1</v>
      </c>
      <c r="AF11" s="6">
        <v>2</v>
      </c>
      <c r="AG11" s="6">
        <v>1</v>
      </c>
      <c r="AH11" s="6">
        <v>1</v>
      </c>
      <c r="AI11" s="6">
        <v>1</v>
      </c>
      <c r="AK11" s="6">
        <v>1</v>
      </c>
      <c r="AL11" s="6"/>
      <c r="AM11" s="6">
        <v>1</v>
      </c>
      <c r="AN11" s="9">
        <v>1</v>
      </c>
      <c r="AO11" s="6">
        <v>1</v>
      </c>
      <c r="AP11" s="9">
        <v>1</v>
      </c>
      <c r="AQ11" s="9">
        <v>2</v>
      </c>
      <c r="AR11" s="6">
        <v>2</v>
      </c>
      <c r="AS11" s="6">
        <v>2</v>
      </c>
      <c r="AT11" s="6">
        <v>2</v>
      </c>
      <c r="AU11" s="6">
        <v>2</v>
      </c>
      <c r="AV11" s="6">
        <v>1</v>
      </c>
      <c r="AW11" s="6">
        <v>2</v>
      </c>
      <c r="AX11" s="6">
        <v>3</v>
      </c>
      <c r="AY11" s="6">
        <v>3</v>
      </c>
      <c r="AZ11" s="6">
        <v>1</v>
      </c>
      <c r="BA11" s="6">
        <v>1</v>
      </c>
      <c r="BB11" s="6"/>
      <c r="BC11" s="6">
        <v>5</v>
      </c>
      <c r="BD11" s="6">
        <v>1</v>
      </c>
      <c r="BE11" s="6">
        <v>1</v>
      </c>
      <c r="BF11" s="6"/>
      <c r="BG11" s="6">
        <v>2</v>
      </c>
      <c r="BH11" s="6">
        <v>1</v>
      </c>
      <c r="BI11" s="6"/>
      <c r="BJ11" s="6">
        <v>1</v>
      </c>
      <c r="BK11" s="6">
        <v>2</v>
      </c>
      <c r="BL11" s="6"/>
      <c r="BM11" s="6"/>
      <c r="BN11" s="6">
        <v>2</v>
      </c>
      <c r="BO11" s="6">
        <v>1</v>
      </c>
      <c r="BP11" s="6">
        <v>1</v>
      </c>
      <c r="BQ11" s="9">
        <v>2</v>
      </c>
      <c r="BR11" s="6">
        <v>3</v>
      </c>
      <c r="BS11" s="6">
        <v>1</v>
      </c>
      <c r="BT11" s="6">
        <v>2</v>
      </c>
      <c r="BU11" s="6"/>
    </row>
    <row r="12" spans="1:73" s="7" customFormat="1" x14ac:dyDescent="0.3">
      <c r="A12" s="5" t="s">
        <v>76</v>
      </c>
      <c r="B12" s="6" t="s">
        <v>56</v>
      </c>
      <c r="C12" s="6">
        <v>1</v>
      </c>
      <c r="D12" s="6">
        <v>3</v>
      </c>
      <c r="E12" s="6">
        <v>2</v>
      </c>
      <c r="F12" s="6">
        <v>1</v>
      </c>
      <c r="G12" s="6">
        <v>11</v>
      </c>
      <c r="H12" s="6">
        <v>2</v>
      </c>
      <c r="I12" s="6">
        <v>1</v>
      </c>
      <c r="J12" s="6">
        <v>2</v>
      </c>
      <c r="K12" s="6" t="s">
        <v>77</v>
      </c>
      <c r="L12" s="6">
        <v>1</v>
      </c>
      <c r="M12" s="6">
        <v>1</v>
      </c>
      <c r="N12" s="6"/>
      <c r="O12" s="6">
        <v>2</v>
      </c>
      <c r="P12" s="6">
        <v>1</v>
      </c>
      <c r="Q12" s="6">
        <v>2</v>
      </c>
      <c r="R12" s="6">
        <v>1</v>
      </c>
      <c r="S12" s="6">
        <v>1</v>
      </c>
      <c r="T12" s="6">
        <v>4</v>
      </c>
      <c r="U12" s="6">
        <v>1</v>
      </c>
      <c r="V12" s="6">
        <v>1</v>
      </c>
      <c r="W12" s="6">
        <v>5</v>
      </c>
      <c r="X12" s="6">
        <v>1</v>
      </c>
      <c r="Y12" s="6">
        <v>4</v>
      </c>
      <c r="Z12" s="6"/>
      <c r="AA12" s="6">
        <v>1</v>
      </c>
      <c r="AB12" s="6">
        <v>2</v>
      </c>
      <c r="AC12" s="6">
        <v>2</v>
      </c>
      <c r="AD12" s="6">
        <v>1</v>
      </c>
      <c r="AE12" s="6">
        <v>2</v>
      </c>
      <c r="AF12" s="6">
        <v>2</v>
      </c>
      <c r="AG12" s="6">
        <v>1</v>
      </c>
      <c r="AH12" s="6">
        <v>1</v>
      </c>
      <c r="AI12" s="6">
        <v>2</v>
      </c>
      <c r="AK12" s="6">
        <v>1</v>
      </c>
      <c r="AL12" s="6"/>
      <c r="AM12" s="6">
        <v>2</v>
      </c>
      <c r="AN12" s="9">
        <v>2</v>
      </c>
      <c r="AO12" s="6">
        <v>1</v>
      </c>
      <c r="AP12" s="9">
        <v>1</v>
      </c>
      <c r="AQ12" s="9">
        <v>3</v>
      </c>
      <c r="AR12" s="6">
        <v>1</v>
      </c>
      <c r="AS12" s="6">
        <v>1</v>
      </c>
      <c r="AT12" s="6">
        <v>2</v>
      </c>
      <c r="AU12" s="6">
        <v>2</v>
      </c>
      <c r="AV12" s="6">
        <v>1</v>
      </c>
      <c r="AW12" s="6">
        <v>2</v>
      </c>
      <c r="AX12" s="6">
        <v>3</v>
      </c>
      <c r="AY12" s="6">
        <v>3</v>
      </c>
      <c r="AZ12" s="6">
        <v>1</v>
      </c>
      <c r="BA12" s="6">
        <v>1</v>
      </c>
      <c r="BB12" s="6"/>
      <c r="BC12" s="6">
        <v>4</v>
      </c>
      <c r="BD12" s="6">
        <v>2</v>
      </c>
      <c r="BE12" s="6">
        <v>2</v>
      </c>
      <c r="BF12" s="6"/>
      <c r="BG12" s="6">
        <v>2</v>
      </c>
      <c r="BH12" s="6">
        <v>2</v>
      </c>
      <c r="BI12" s="6"/>
      <c r="BJ12" s="6">
        <v>2</v>
      </c>
      <c r="BK12" s="6">
        <v>2</v>
      </c>
      <c r="BL12" s="6"/>
      <c r="BM12" s="6"/>
      <c r="BN12" s="6">
        <v>2</v>
      </c>
      <c r="BO12" s="6">
        <v>2</v>
      </c>
      <c r="BP12" s="6">
        <v>2</v>
      </c>
      <c r="BQ12" s="9">
        <v>2</v>
      </c>
      <c r="BR12" s="6">
        <v>3</v>
      </c>
      <c r="BS12" s="6">
        <v>1</v>
      </c>
      <c r="BT12" s="6">
        <v>2</v>
      </c>
      <c r="BU12" s="6"/>
    </row>
    <row r="13" spans="1:73" s="7" customFormat="1" x14ac:dyDescent="0.3">
      <c r="A13" s="5" t="s">
        <v>78</v>
      </c>
      <c r="B13" s="6" t="s">
        <v>56</v>
      </c>
      <c r="C13" s="6">
        <v>1</v>
      </c>
      <c r="D13" s="6">
        <v>4</v>
      </c>
      <c r="E13" s="6">
        <v>2</v>
      </c>
      <c r="F13" s="6">
        <v>1</v>
      </c>
      <c r="G13" s="6">
        <v>11</v>
      </c>
      <c r="H13" s="6">
        <v>2</v>
      </c>
      <c r="I13" s="6">
        <v>1</v>
      </c>
      <c r="J13" s="6">
        <v>3</v>
      </c>
      <c r="K13" s="6" t="s">
        <v>79</v>
      </c>
      <c r="L13" s="6">
        <v>1</v>
      </c>
      <c r="M13" s="6">
        <v>1</v>
      </c>
      <c r="N13" s="6"/>
      <c r="O13" s="6">
        <v>2</v>
      </c>
      <c r="P13" s="6">
        <v>1</v>
      </c>
      <c r="Q13" s="6">
        <v>1</v>
      </c>
      <c r="R13" s="6">
        <v>1</v>
      </c>
      <c r="S13" s="6">
        <v>1</v>
      </c>
      <c r="T13" s="6">
        <v>4</v>
      </c>
      <c r="U13" s="6">
        <v>1</v>
      </c>
      <c r="V13" s="6">
        <v>1</v>
      </c>
      <c r="W13" s="6">
        <v>5</v>
      </c>
      <c r="X13" s="6">
        <v>5</v>
      </c>
      <c r="Y13" s="6"/>
      <c r="Z13" s="6"/>
      <c r="AA13" s="6">
        <v>1</v>
      </c>
      <c r="AB13" s="6">
        <v>2</v>
      </c>
      <c r="AC13" s="6">
        <v>1</v>
      </c>
      <c r="AD13" s="6">
        <v>1</v>
      </c>
      <c r="AE13" s="6">
        <v>2</v>
      </c>
      <c r="AF13" s="6">
        <v>2</v>
      </c>
      <c r="AG13" s="6">
        <v>1</v>
      </c>
      <c r="AH13" s="6">
        <v>2</v>
      </c>
      <c r="AI13" s="6">
        <v>2</v>
      </c>
      <c r="AK13" s="6">
        <v>1</v>
      </c>
      <c r="AL13" s="6"/>
      <c r="AM13" s="6">
        <v>2</v>
      </c>
      <c r="AN13" s="9">
        <v>1</v>
      </c>
      <c r="AO13" s="6">
        <v>1</v>
      </c>
      <c r="AP13" s="9">
        <v>1</v>
      </c>
      <c r="AQ13" s="9">
        <v>4</v>
      </c>
      <c r="AR13" s="6">
        <v>1</v>
      </c>
      <c r="AS13" s="6">
        <v>2</v>
      </c>
      <c r="AT13" s="6">
        <v>2</v>
      </c>
      <c r="AU13" s="6">
        <v>2</v>
      </c>
      <c r="AV13" s="6">
        <v>1</v>
      </c>
      <c r="AW13" s="6">
        <v>2</v>
      </c>
      <c r="AX13" s="6"/>
      <c r="AY13" s="6">
        <v>3</v>
      </c>
      <c r="AZ13" s="6">
        <v>2</v>
      </c>
      <c r="BA13" s="6">
        <v>1</v>
      </c>
      <c r="BB13" s="6"/>
      <c r="BC13" s="6">
        <v>4</v>
      </c>
      <c r="BD13" s="6">
        <v>1</v>
      </c>
      <c r="BE13" s="6">
        <v>2</v>
      </c>
      <c r="BF13" s="6"/>
      <c r="BG13" s="6">
        <v>1</v>
      </c>
      <c r="BH13" s="6">
        <v>2</v>
      </c>
      <c r="BI13" s="6"/>
      <c r="BJ13" s="6">
        <v>1</v>
      </c>
      <c r="BK13" s="6">
        <v>2</v>
      </c>
      <c r="BL13" s="6"/>
      <c r="BM13" s="6"/>
      <c r="BN13" s="6">
        <v>1</v>
      </c>
      <c r="BO13" s="6">
        <v>1</v>
      </c>
      <c r="BP13" s="6">
        <v>1</v>
      </c>
      <c r="BQ13" s="9">
        <v>1</v>
      </c>
      <c r="BR13" s="6">
        <v>3</v>
      </c>
      <c r="BS13" s="6">
        <v>1</v>
      </c>
      <c r="BT13" s="6">
        <v>2</v>
      </c>
      <c r="BU13" s="6"/>
    </row>
    <row r="14" spans="1:73" x14ac:dyDescent="0.3">
      <c r="A14" s="5" t="s">
        <v>80</v>
      </c>
      <c r="B14" s="6" t="s">
        <v>56</v>
      </c>
      <c r="C14" s="6">
        <v>1</v>
      </c>
      <c r="D14" s="6">
        <v>1</v>
      </c>
      <c r="E14" s="6">
        <v>1</v>
      </c>
      <c r="F14" s="6">
        <v>2</v>
      </c>
      <c r="G14" s="6">
        <v>9</v>
      </c>
      <c r="H14" s="6">
        <v>1</v>
      </c>
      <c r="I14" s="6">
        <v>1</v>
      </c>
      <c r="J14" s="6">
        <v>1</v>
      </c>
      <c r="K14" s="6" t="s">
        <v>75</v>
      </c>
      <c r="L14" s="6">
        <v>1</v>
      </c>
      <c r="M14" s="6">
        <v>1</v>
      </c>
      <c r="N14" s="6"/>
      <c r="O14" s="6">
        <v>2</v>
      </c>
      <c r="P14" s="6">
        <v>1</v>
      </c>
      <c r="Q14" s="6">
        <v>2</v>
      </c>
      <c r="R14" s="6">
        <v>1</v>
      </c>
      <c r="S14" s="6">
        <v>1</v>
      </c>
      <c r="T14" s="6">
        <v>4</v>
      </c>
      <c r="U14" s="6">
        <v>1</v>
      </c>
      <c r="V14" s="6">
        <v>1</v>
      </c>
      <c r="W14" s="6">
        <v>5</v>
      </c>
      <c r="X14" s="6">
        <v>1</v>
      </c>
      <c r="Y14" s="6"/>
      <c r="Z14" s="6"/>
      <c r="AA14" s="6">
        <v>1</v>
      </c>
      <c r="AB14" s="6">
        <v>2</v>
      </c>
      <c r="AC14" s="6">
        <v>1</v>
      </c>
      <c r="AD14" s="6">
        <v>1</v>
      </c>
      <c r="AE14" s="6">
        <v>2</v>
      </c>
      <c r="AF14" s="6">
        <v>2</v>
      </c>
      <c r="AG14" s="6">
        <v>1</v>
      </c>
      <c r="AH14" s="6">
        <v>1</v>
      </c>
      <c r="AI14" s="6">
        <v>2</v>
      </c>
      <c r="AK14" s="6">
        <v>1</v>
      </c>
      <c r="AL14" s="6"/>
      <c r="AM14" s="6">
        <v>1</v>
      </c>
      <c r="AN14" s="9">
        <v>2</v>
      </c>
      <c r="AO14" s="6">
        <v>1</v>
      </c>
      <c r="AP14" s="9">
        <v>1</v>
      </c>
      <c r="AQ14" s="9">
        <v>4</v>
      </c>
      <c r="AR14" s="8">
        <v>2</v>
      </c>
      <c r="AS14" s="8">
        <v>1</v>
      </c>
      <c r="AT14" s="8">
        <v>2</v>
      </c>
      <c r="AU14" s="8">
        <v>2</v>
      </c>
      <c r="AV14" s="8">
        <v>1</v>
      </c>
      <c r="AW14" s="6">
        <v>2</v>
      </c>
      <c r="AX14" s="6">
        <v>3</v>
      </c>
      <c r="AY14" s="6">
        <v>4</v>
      </c>
      <c r="AZ14" s="6">
        <v>1</v>
      </c>
      <c r="BA14" s="6">
        <v>1</v>
      </c>
      <c r="BB14" s="6"/>
      <c r="BC14" s="6">
        <v>4</v>
      </c>
      <c r="BD14" s="6">
        <v>1</v>
      </c>
      <c r="BE14" s="6">
        <v>2</v>
      </c>
      <c r="BF14" s="8"/>
      <c r="BG14" s="6">
        <v>1</v>
      </c>
      <c r="BH14" s="6">
        <v>2</v>
      </c>
      <c r="BI14" s="8"/>
      <c r="BJ14" s="6">
        <v>1</v>
      </c>
      <c r="BK14" s="6">
        <v>2</v>
      </c>
      <c r="BL14" s="8"/>
      <c r="BM14" s="8"/>
      <c r="BN14" s="6">
        <v>1</v>
      </c>
      <c r="BO14" s="8">
        <v>1</v>
      </c>
      <c r="BP14" s="6">
        <v>1</v>
      </c>
      <c r="BQ14" s="9">
        <v>1</v>
      </c>
      <c r="BR14" s="6">
        <v>3</v>
      </c>
      <c r="BS14" s="6">
        <v>1</v>
      </c>
      <c r="BT14" s="6">
        <v>2</v>
      </c>
      <c r="BU14" s="8"/>
    </row>
    <row r="15" spans="1:73" x14ac:dyDescent="0.3">
      <c r="A15" s="5" t="s">
        <v>81</v>
      </c>
      <c r="B15" s="6" t="s">
        <v>56</v>
      </c>
      <c r="C15" s="6">
        <v>2</v>
      </c>
      <c r="D15" s="6">
        <v>1</v>
      </c>
      <c r="E15" s="6">
        <v>1</v>
      </c>
      <c r="F15" s="6">
        <v>1</v>
      </c>
      <c r="G15" s="6">
        <v>10</v>
      </c>
      <c r="H15" s="6">
        <v>2</v>
      </c>
      <c r="I15" s="6">
        <v>1</v>
      </c>
      <c r="J15" s="6">
        <v>2</v>
      </c>
      <c r="K15" s="6" t="s">
        <v>82</v>
      </c>
      <c r="L15" s="6">
        <v>1</v>
      </c>
      <c r="M15" s="6">
        <v>1</v>
      </c>
      <c r="N15" s="6">
        <v>2</v>
      </c>
      <c r="O15" s="6">
        <v>2</v>
      </c>
      <c r="P15" s="6">
        <v>1</v>
      </c>
      <c r="Q15" s="6">
        <v>2</v>
      </c>
      <c r="R15" s="6">
        <v>3</v>
      </c>
      <c r="S15" s="6">
        <v>2</v>
      </c>
      <c r="T15" s="6">
        <v>4</v>
      </c>
      <c r="U15" s="6">
        <v>1</v>
      </c>
      <c r="V15" s="6">
        <v>1</v>
      </c>
      <c r="W15" s="6">
        <v>5</v>
      </c>
      <c r="X15" s="6">
        <v>1</v>
      </c>
      <c r="Y15" s="6"/>
      <c r="Z15" s="6"/>
      <c r="AA15" s="6">
        <v>1</v>
      </c>
      <c r="AB15" s="6">
        <v>2</v>
      </c>
      <c r="AC15" s="6">
        <v>1</v>
      </c>
      <c r="AD15" s="6">
        <v>1</v>
      </c>
      <c r="AE15" s="6">
        <v>2</v>
      </c>
      <c r="AF15" s="6">
        <v>2</v>
      </c>
      <c r="AG15" s="6">
        <v>1</v>
      </c>
      <c r="AH15" s="6">
        <v>1</v>
      </c>
      <c r="AI15" s="6">
        <v>1</v>
      </c>
      <c r="AK15" s="6">
        <v>1</v>
      </c>
      <c r="AL15" s="6"/>
      <c r="AM15" s="6">
        <v>3</v>
      </c>
      <c r="AN15" s="9">
        <v>2</v>
      </c>
      <c r="AO15" s="6">
        <v>1</v>
      </c>
      <c r="AP15" s="9">
        <v>1</v>
      </c>
      <c r="AQ15" s="9">
        <v>4</v>
      </c>
      <c r="AR15" s="8">
        <v>1</v>
      </c>
      <c r="AS15" s="8">
        <v>1</v>
      </c>
      <c r="AT15" s="8">
        <v>2</v>
      </c>
      <c r="AU15" s="8">
        <v>2</v>
      </c>
      <c r="AV15" s="8">
        <v>1</v>
      </c>
      <c r="AW15" s="6">
        <v>2</v>
      </c>
      <c r="AX15" s="6">
        <v>3</v>
      </c>
      <c r="AY15" s="6">
        <v>1</v>
      </c>
      <c r="AZ15" s="6">
        <v>1</v>
      </c>
      <c r="BA15" s="6">
        <v>2</v>
      </c>
      <c r="BB15" s="6"/>
      <c r="BC15" s="6">
        <v>5</v>
      </c>
      <c r="BD15" s="6">
        <v>1</v>
      </c>
      <c r="BE15" s="6">
        <v>2</v>
      </c>
      <c r="BF15" s="8"/>
      <c r="BG15" s="6">
        <v>1</v>
      </c>
      <c r="BH15" s="6">
        <v>2</v>
      </c>
      <c r="BI15" s="8"/>
      <c r="BJ15" s="6">
        <v>1</v>
      </c>
      <c r="BK15" s="6">
        <v>2</v>
      </c>
      <c r="BL15" s="8"/>
      <c r="BM15" s="8"/>
      <c r="BN15" s="6">
        <v>1</v>
      </c>
      <c r="BO15" s="8">
        <v>1</v>
      </c>
      <c r="BP15" s="6">
        <v>1</v>
      </c>
      <c r="BQ15" s="9">
        <v>1</v>
      </c>
      <c r="BR15" s="6">
        <v>3</v>
      </c>
      <c r="BS15" s="6">
        <v>1</v>
      </c>
      <c r="BT15" s="6">
        <v>2</v>
      </c>
      <c r="BU15" s="8"/>
    </row>
    <row r="16" spans="1:73" x14ac:dyDescent="0.3">
      <c r="A16" s="5" t="s">
        <v>83</v>
      </c>
      <c r="B16" s="6" t="s">
        <v>56</v>
      </c>
      <c r="C16" s="6">
        <v>1</v>
      </c>
      <c r="D16" s="6">
        <v>1</v>
      </c>
      <c r="E16" s="6">
        <v>1</v>
      </c>
      <c r="F16" s="6">
        <v>2</v>
      </c>
      <c r="G16" s="6">
        <v>9</v>
      </c>
      <c r="H16" s="6">
        <v>2</v>
      </c>
      <c r="I16" s="6">
        <v>1</v>
      </c>
      <c r="J16" s="6">
        <v>1</v>
      </c>
      <c r="K16" s="6" t="s">
        <v>84</v>
      </c>
      <c r="L16" s="6">
        <v>2</v>
      </c>
      <c r="M16" s="6">
        <v>1</v>
      </c>
      <c r="N16" s="6"/>
      <c r="O16" s="6">
        <v>2</v>
      </c>
      <c r="P16" s="6">
        <v>1</v>
      </c>
      <c r="Q16" s="6">
        <v>2</v>
      </c>
      <c r="R16" s="6">
        <v>4</v>
      </c>
      <c r="S16" s="6">
        <v>2</v>
      </c>
      <c r="T16" s="6">
        <v>1</v>
      </c>
      <c r="U16" s="8"/>
      <c r="V16" s="8"/>
      <c r="W16" s="6">
        <v>5</v>
      </c>
      <c r="X16" s="6">
        <v>1</v>
      </c>
      <c r="Y16" s="6"/>
      <c r="Z16" s="6"/>
      <c r="AA16" s="6">
        <v>1</v>
      </c>
      <c r="AB16" s="6">
        <v>2</v>
      </c>
      <c r="AC16" s="6">
        <v>2</v>
      </c>
      <c r="AD16" s="6">
        <v>1</v>
      </c>
      <c r="AE16" s="6">
        <v>2</v>
      </c>
      <c r="AF16" s="6">
        <v>2</v>
      </c>
      <c r="AG16" s="6">
        <v>1</v>
      </c>
      <c r="AH16" s="6">
        <v>1</v>
      </c>
      <c r="AI16" s="6">
        <v>1</v>
      </c>
      <c r="AK16" s="6">
        <v>1</v>
      </c>
      <c r="AL16" s="6"/>
      <c r="AM16" s="6">
        <v>2</v>
      </c>
      <c r="AN16" s="9">
        <v>1</v>
      </c>
      <c r="AO16" s="6">
        <v>1</v>
      </c>
      <c r="AP16" s="9">
        <v>1</v>
      </c>
      <c r="AQ16" s="9">
        <v>3</v>
      </c>
      <c r="AR16" s="8">
        <v>1</v>
      </c>
      <c r="AS16" s="8">
        <v>2</v>
      </c>
      <c r="AT16" s="8">
        <v>2</v>
      </c>
      <c r="AU16" s="8">
        <v>2</v>
      </c>
      <c r="AV16" s="8">
        <v>1</v>
      </c>
      <c r="AW16" s="6">
        <v>2</v>
      </c>
      <c r="AX16" s="6">
        <v>3</v>
      </c>
      <c r="AY16" s="6">
        <v>3</v>
      </c>
      <c r="AZ16" s="6">
        <v>1</v>
      </c>
      <c r="BA16" s="6">
        <v>1</v>
      </c>
      <c r="BB16" s="6"/>
      <c r="BC16" s="6">
        <v>4</v>
      </c>
      <c r="BD16" s="6">
        <v>1</v>
      </c>
      <c r="BE16" s="6">
        <v>2</v>
      </c>
      <c r="BF16" s="8"/>
      <c r="BG16" s="6">
        <v>1</v>
      </c>
      <c r="BH16" s="6">
        <v>2</v>
      </c>
      <c r="BI16" s="8"/>
      <c r="BJ16" s="6">
        <v>1</v>
      </c>
      <c r="BK16" s="6">
        <v>2</v>
      </c>
      <c r="BL16" s="8"/>
      <c r="BM16" s="8"/>
      <c r="BN16" s="6">
        <v>1</v>
      </c>
      <c r="BO16" s="8">
        <v>1</v>
      </c>
      <c r="BP16" s="6">
        <v>1</v>
      </c>
      <c r="BQ16" s="9">
        <v>1</v>
      </c>
      <c r="BR16" s="6">
        <v>3</v>
      </c>
      <c r="BS16" s="6">
        <v>1</v>
      </c>
      <c r="BT16" s="6">
        <v>2</v>
      </c>
      <c r="BU16" s="8"/>
    </row>
    <row r="17" spans="1:73" x14ac:dyDescent="0.3">
      <c r="A17" s="5" t="s">
        <v>85</v>
      </c>
      <c r="B17" s="6" t="s">
        <v>56</v>
      </c>
      <c r="C17" s="6">
        <v>1</v>
      </c>
      <c r="D17" s="6">
        <v>1</v>
      </c>
      <c r="E17" s="6">
        <v>1</v>
      </c>
      <c r="F17" s="6">
        <v>2</v>
      </c>
      <c r="G17" s="6">
        <v>12</v>
      </c>
      <c r="H17" s="6">
        <v>2</v>
      </c>
      <c r="I17" s="6">
        <v>1</v>
      </c>
      <c r="J17" s="6">
        <v>1</v>
      </c>
      <c r="K17" s="6" t="s">
        <v>86</v>
      </c>
      <c r="L17" s="6">
        <v>1</v>
      </c>
      <c r="M17" s="6">
        <v>1</v>
      </c>
      <c r="N17" s="6">
        <v>2</v>
      </c>
      <c r="O17" s="6">
        <v>2</v>
      </c>
      <c r="P17" s="6">
        <v>1</v>
      </c>
      <c r="Q17" s="6">
        <v>2</v>
      </c>
      <c r="R17" s="6">
        <v>4</v>
      </c>
      <c r="S17" s="6">
        <v>2</v>
      </c>
      <c r="T17" s="6">
        <v>2</v>
      </c>
      <c r="U17" s="6">
        <v>1</v>
      </c>
      <c r="V17" s="6">
        <v>1</v>
      </c>
      <c r="W17" s="6">
        <v>5</v>
      </c>
      <c r="X17" s="6">
        <v>1</v>
      </c>
      <c r="Y17" s="6"/>
      <c r="Z17" s="6"/>
      <c r="AA17" s="6">
        <v>1</v>
      </c>
      <c r="AB17" s="6">
        <v>1</v>
      </c>
      <c r="AC17" s="6">
        <v>1</v>
      </c>
      <c r="AD17" s="6">
        <v>1</v>
      </c>
      <c r="AE17" s="6">
        <v>1</v>
      </c>
      <c r="AF17" s="6">
        <v>2</v>
      </c>
      <c r="AG17" s="6">
        <v>1</v>
      </c>
      <c r="AH17" s="6">
        <v>1</v>
      </c>
      <c r="AI17" s="6">
        <v>2</v>
      </c>
      <c r="AK17" s="6">
        <v>1</v>
      </c>
      <c r="AL17" s="6"/>
      <c r="AM17" s="6">
        <v>3</v>
      </c>
      <c r="AN17" s="9">
        <v>1</v>
      </c>
      <c r="AO17" s="6">
        <v>1</v>
      </c>
      <c r="AP17" s="9">
        <v>1</v>
      </c>
      <c r="AQ17" s="9">
        <v>3</v>
      </c>
      <c r="AR17" s="8">
        <v>1</v>
      </c>
      <c r="AS17" s="8">
        <v>2</v>
      </c>
      <c r="AT17" s="8">
        <v>2</v>
      </c>
      <c r="AU17" s="8">
        <v>2</v>
      </c>
      <c r="AV17" s="8">
        <v>1</v>
      </c>
      <c r="AW17" s="6">
        <v>2</v>
      </c>
      <c r="AX17" s="6"/>
      <c r="AY17" s="6">
        <v>1</v>
      </c>
      <c r="AZ17" s="6">
        <v>2</v>
      </c>
      <c r="BA17" s="6">
        <v>2</v>
      </c>
      <c r="BB17" s="6"/>
      <c r="BC17" s="6">
        <v>4</v>
      </c>
      <c r="BD17" s="6">
        <v>1</v>
      </c>
      <c r="BE17" s="6">
        <v>2</v>
      </c>
      <c r="BF17" s="8"/>
      <c r="BG17" s="6">
        <v>1</v>
      </c>
      <c r="BH17" s="6">
        <v>2</v>
      </c>
      <c r="BI17" s="8"/>
      <c r="BJ17" s="6">
        <v>1</v>
      </c>
      <c r="BK17" s="6">
        <v>2</v>
      </c>
      <c r="BL17" s="8"/>
      <c r="BM17" s="8"/>
      <c r="BN17" s="6">
        <v>1</v>
      </c>
      <c r="BO17" s="8">
        <v>1</v>
      </c>
      <c r="BP17" s="6">
        <v>1</v>
      </c>
      <c r="BQ17" s="9">
        <v>1</v>
      </c>
      <c r="BR17" s="6">
        <v>3</v>
      </c>
      <c r="BS17" s="6">
        <v>1</v>
      </c>
      <c r="BT17" s="6">
        <v>2</v>
      </c>
      <c r="BU17" s="8"/>
    </row>
    <row r="18" spans="1:73" x14ac:dyDescent="0.3">
      <c r="A18" s="5" t="s">
        <v>87</v>
      </c>
      <c r="B18" s="6" t="s">
        <v>56</v>
      </c>
      <c r="C18" s="6">
        <v>1</v>
      </c>
      <c r="D18" s="6">
        <v>3</v>
      </c>
      <c r="E18" s="6">
        <v>2</v>
      </c>
      <c r="F18" s="6">
        <v>1</v>
      </c>
      <c r="G18" s="6">
        <v>9</v>
      </c>
      <c r="H18" s="6">
        <v>2</v>
      </c>
      <c r="I18" s="6">
        <v>1</v>
      </c>
      <c r="J18" s="6">
        <v>2</v>
      </c>
      <c r="K18" s="6" t="s">
        <v>88</v>
      </c>
      <c r="L18" s="6">
        <v>1</v>
      </c>
      <c r="M18" s="6">
        <v>1</v>
      </c>
      <c r="N18" s="6"/>
      <c r="O18" s="6">
        <v>2</v>
      </c>
      <c r="P18" s="6">
        <v>1</v>
      </c>
      <c r="Q18" s="6">
        <v>2</v>
      </c>
      <c r="R18" s="6">
        <v>1</v>
      </c>
      <c r="S18" s="6">
        <v>1</v>
      </c>
      <c r="T18" s="6">
        <v>4</v>
      </c>
      <c r="U18" s="6">
        <v>1</v>
      </c>
      <c r="V18" s="6">
        <v>1</v>
      </c>
      <c r="W18" s="6">
        <v>5</v>
      </c>
      <c r="X18" s="6">
        <v>1</v>
      </c>
      <c r="Y18" s="6"/>
      <c r="Z18" s="6"/>
      <c r="AA18" s="6">
        <v>1</v>
      </c>
      <c r="AB18" s="6">
        <v>2</v>
      </c>
      <c r="AC18" s="6">
        <v>2</v>
      </c>
      <c r="AD18" s="6">
        <v>1</v>
      </c>
      <c r="AE18" s="6">
        <v>2</v>
      </c>
      <c r="AF18" s="6">
        <v>2</v>
      </c>
      <c r="AG18" s="6">
        <v>1</v>
      </c>
      <c r="AH18" s="6">
        <v>2</v>
      </c>
      <c r="AI18" s="6">
        <v>2</v>
      </c>
      <c r="AK18" s="6">
        <v>1</v>
      </c>
      <c r="AL18" s="6"/>
      <c r="AM18" s="6">
        <v>2</v>
      </c>
      <c r="AN18" s="9">
        <v>1</v>
      </c>
      <c r="AO18" s="6">
        <v>1</v>
      </c>
      <c r="AP18" s="9">
        <v>1</v>
      </c>
      <c r="AQ18" s="9">
        <v>2</v>
      </c>
      <c r="AR18" s="8">
        <v>1</v>
      </c>
      <c r="AS18" s="8">
        <v>2</v>
      </c>
      <c r="AT18" s="8">
        <v>2</v>
      </c>
      <c r="AU18" s="8">
        <v>2</v>
      </c>
      <c r="AV18" s="8">
        <v>1</v>
      </c>
      <c r="AW18" s="6">
        <v>2</v>
      </c>
      <c r="AX18" s="6">
        <v>3</v>
      </c>
      <c r="AY18" s="6">
        <v>3</v>
      </c>
      <c r="AZ18" s="6">
        <v>1</v>
      </c>
      <c r="BA18" s="6">
        <v>1</v>
      </c>
      <c r="BB18" s="6"/>
      <c r="BC18" s="6">
        <v>5</v>
      </c>
      <c r="BD18" s="6">
        <v>1</v>
      </c>
      <c r="BE18" s="6">
        <v>2</v>
      </c>
      <c r="BF18" s="8"/>
      <c r="BG18" s="6">
        <v>1</v>
      </c>
      <c r="BH18" s="6">
        <v>2</v>
      </c>
      <c r="BI18" s="8"/>
      <c r="BJ18" s="6">
        <v>1</v>
      </c>
      <c r="BK18" s="6">
        <v>2</v>
      </c>
      <c r="BL18" s="8"/>
      <c r="BM18" s="8"/>
      <c r="BN18" s="6">
        <v>1</v>
      </c>
      <c r="BO18" s="8">
        <v>1</v>
      </c>
      <c r="BP18" s="6">
        <v>1</v>
      </c>
      <c r="BQ18" s="9">
        <v>1</v>
      </c>
      <c r="BR18" s="6">
        <v>3</v>
      </c>
      <c r="BS18" s="6">
        <v>1</v>
      </c>
      <c r="BT18" s="6">
        <v>2</v>
      </c>
      <c r="BU18" s="8"/>
    </row>
    <row r="19" spans="1:73" x14ac:dyDescent="0.3">
      <c r="A19" s="5" t="s">
        <v>89</v>
      </c>
      <c r="B19" s="6" t="s">
        <v>56</v>
      </c>
      <c r="C19" s="6">
        <v>1</v>
      </c>
      <c r="D19" s="6">
        <v>3</v>
      </c>
      <c r="E19" s="6">
        <v>2</v>
      </c>
      <c r="F19" s="6">
        <v>1</v>
      </c>
      <c r="G19" s="6">
        <v>8</v>
      </c>
      <c r="H19" s="6">
        <v>2</v>
      </c>
      <c r="I19" s="6">
        <v>1</v>
      </c>
      <c r="J19" s="6">
        <v>2</v>
      </c>
      <c r="K19" s="6" t="s">
        <v>90</v>
      </c>
      <c r="L19" s="6">
        <v>1</v>
      </c>
      <c r="M19" s="6">
        <v>1</v>
      </c>
      <c r="N19" s="6"/>
      <c r="O19" s="6">
        <v>2</v>
      </c>
      <c r="P19" s="6">
        <v>1</v>
      </c>
      <c r="Q19" s="6">
        <v>2</v>
      </c>
      <c r="R19" s="6">
        <v>1</v>
      </c>
      <c r="S19" s="6">
        <v>1</v>
      </c>
      <c r="T19" s="6">
        <v>4</v>
      </c>
      <c r="U19" s="6">
        <v>1</v>
      </c>
      <c r="V19" s="6">
        <v>1</v>
      </c>
      <c r="W19" s="6">
        <v>5</v>
      </c>
      <c r="X19" s="6">
        <v>1</v>
      </c>
      <c r="Y19" s="6">
        <v>5</v>
      </c>
      <c r="Z19" s="6"/>
      <c r="AA19" s="6">
        <v>1</v>
      </c>
      <c r="AB19" s="6">
        <v>2</v>
      </c>
      <c r="AC19" s="6">
        <v>1</v>
      </c>
      <c r="AD19" s="6">
        <v>1</v>
      </c>
      <c r="AE19" s="6">
        <v>2</v>
      </c>
      <c r="AF19" s="6">
        <v>2</v>
      </c>
      <c r="AG19" s="6">
        <v>1</v>
      </c>
      <c r="AH19" s="6">
        <v>1</v>
      </c>
      <c r="AI19" s="6">
        <v>1</v>
      </c>
      <c r="AK19" s="6">
        <v>1</v>
      </c>
      <c r="AL19" s="6"/>
      <c r="AM19" s="6">
        <v>2</v>
      </c>
      <c r="AN19" s="9">
        <v>3</v>
      </c>
      <c r="AO19" s="6">
        <v>1</v>
      </c>
      <c r="AP19" s="9">
        <v>1</v>
      </c>
      <c r="AQ19" s="9">
        <v>3</v>
      </c>
      <c r="AR19" s="8">
        <v>1</v>
      </c>
      <c r="AS19" s="8">
        <v>1</v>
      </c>
      <c r="AT19" s="8">
        <v>2</v>
      </c>
      <c r="AU19" s="8">
        <v>2</v>
      </c>
      <c r="AV19" s="8">
        <v>1</v>
      </c>
      <c r="AW19" s="6">
        <v>2</v>
      </c>
      <c r="AX19" s="6">
        <v>3</v>
      </c>
      <c r="AY19" s="6">
        <v>3</v>
      </c>
      <c r="AZ19" s="6">
        <v>1</v>
      </c>
      <c r="BA19" s="6">
        <v>1</v>
      </c>
      <c r="BB19" s="6"/>
      <c r="BC19" s="6">
        <v>3</v>
      </c>
      <c r="BD19" s="6">
        <v>1</v>
      </c>
      <c r="BE19" s="6">
        <v>2</v>
      </c>
      <c r="BF19" s="8"/>
      <c r="BG19" s="6">
        <v>1</v>
      </c>
      <c r="BH19" s="6">
        <v>2</v>
      </c>
      <c r="BI19" s="8"/>
      <c r="BJ19" s="6">
        <v>1</v>
      </c>
      <c r="BK19" s="6">
        <v>2</v>
      </c>
      <c r="BL19" s="8"/>
      <c r="BM19" s="8"/>
      <c r="BN19" s="6">
        <v>1</v>
      </c>
      <c r="BO19" s="8">
        <v>1</v>
      </c>
      <c r="BP19" s="6">
        <v>1</v>
      </c>
      <c r="BQ19" s="9">
        <v>1</v>
      </c>
      <c r="BR19" s="6">
        <v>3</v>
      </c>
      <c r="BS19" s="6">
        <v>1</v>
      </c>
      <c r="BT19" s="6">
        <v>2</v>
      </c>
      <c r="BU19" s="8"/>
    </row>
    <row r="20" spans="1:73" x14ac:dyDescent="0.3">
      <c r="A20" s="5" t="s">
        <v>91</v>
      </c>
      <c r="B20" s="6" t="s">
        <v>56</v>
      </c>
      <c r="C20" s="6">
        <v>1</v>
      </c>
      <c r="D20" s="6">
        <v>3</v>
      </c>
      <c r="E20" s="6">
        <v>2</v>
      </c>
      <c r="F20" s="6">
        <v>2</v>
      </c>
      <c r="G20" s="6">
        <v>12</v>
      </c>
      <c r="H20" s="6">
        <v>3</v>
      </c>
      <c r="I20" s="6">
        <v>1</v>
      </c>
      <c r="J20" s="6">
        <v>3</v>
      </c>
      <c r="K20" s="6" t="s">
        <v>92</v>
      </c>
      <c r="L20" s="6">
        <v>2</v>
      </c>
      <c r="M20" s="6">
        <v>1</v>
      </c>
      <c r="N20" s="6"/>
      <c r="O20" s="6">
        <v>1</v>
      </c>
      <c r="P20" s="6">
        <v>3</v>
      </c>
      <c r="Q20" s="6">
        <v>1</v>
      </c>
      <c r="R20" s="6">
        <v>4</v>
      </c>
      <c r="S20" s="6">
        <v>2</v>
      </c>
      <c r="T20" s="6">
        <v>4</v>
      </c>
      <c r="U20" s="6">
        <v>1</v>
      </c>
      <c r="V20" s="6">
        <v>1</v>
      </c>
      <c r="W20" s="6">
        <v>5</v>
      </c>
      <c r="X20" s="6">
        <v>4</v>
      </c>
      <c r="Y20" s="6"/>
      <c r="Z20" s="6"/>
      <c r="AA20" s="6">
        <v>1</v>
      </c>
      <c r="AB20" s="6">
        <v>1</v>
      </c>
      <c r="AC20" s="6">
        <v>1</v>
      </c>
      <c r="AD20" s="6">
        <v>1</v>
      </c>
      <c r="AE20" s="6">
        <v>1</v>
      </c>
      <c r="AF20" s="6">
        <v>2</v>
      </c>
      <c r="AG20" s="6">
        <v>1</v>
      </c>
      <c r="AH20" s="6">
        <v>1</v>
      </c>
      <c r="AI20" s="6">
        <v>1</v>
      </c>
      <c r="AK20" s="6">
        <v>1</v>
      </c>
      <c r="AL20" s="6"/>
      <c r="AM20" s="6">
        <v>2</v>
      </c>
      <c r="AN20" s="9">
        <v>1</v>
      </c>
      <c r="AO20" s="6">
        <v>1</v>
      </c>
      <c r="AP20" s="9">
        <v>1</v>
      </c>
      <c r="AQ20" s="9">
        <v>4</v>
      </c>
      <c r="AR20" s="8">
        <v>1</v>
      </c>
      <c r="AS20" s="8">
        <v>2</v>
      </c>
      <c r="AT20" s="8">
        <v>2</v>
      </c>
      <c r="AU20" s="8">
        <v>2</v>
      </c>
      <c r="AV20" s="8">
        <v>1</v>
      </c>
      <c r="AW20" s="6">
        <v>2</v>
      </c>
      <c r="AX20" s="6">
        <v>3</v>
      </c>
      <c r="AY20" s="6">
        <v>1</v>
      </c>
      <c r="AZ20" s="6">
        <v>1</v>
      </c>
      <c r="BA20" s="6">
        <v>2</v>
      </c>
      <c r="BB20" s="6"/>
      <c r="BC20" s="6">
        <v>4</v>
      </c>
      <c r="BD20" s="6">
        <v>1</v>
      </c>
      <c r="BE20" s="6">
        <v>2</v>
      </c>
      <c r="BF20" s="8"/>
      <c r="BG20" s="6">
        <v>1</v>
      </c>
      <c r="BH20" s="6">
        <v>2</v>
      </c>
      <c r="BI20" s="8"/>
      <c r="BJ20" s="6">
        <v>1</v>
      </c>
      <c r="BK20" s="6">
        <v>2</v>
      </c>
      <c r="BL20" s="8"/>
      <c r="BM20" s="8"/>
      <c r="BN20" s="6">
        <v>1</v>
      </c>
      <c r="BO20" s="8">
        <v>1</v>
      </c>
      <c r="BP20" s="6">
        <v>1</v>
      </c>
      <c r="BQ20" s="9">
        <v>1</v>
      </c>
      <c r="BR20" s="6">
        <v>3</v>
      </c>
      <c r="BS20" s="6">
        <v>1</v>
      </c>
      <c r="BT20" s="6">
        <v>2</v>
      </c>
      <c r="BU20" s="8"/>
    </row>
    <row r="21" spans="1:73" x14ac:dyDescent="0.3">
      <c r="A21" s="5" t="s">
        <v>93</v>
      </c>
      <c r="B21" s="6" t="s">
        <v>56</v>
      </c>
      <c r="C21" s="6">
        <v>1</v>
      </c>
      <c r="D21" s="6">
        <v>4</v>
      </c>
      <c r="E21" s="6">
        <v>2</v>
      </c>
      <c r="F21" s="6">
        <v>1</v>
      </c>
      <c r="G21" s="6">
        <v>12</v>
      </c>
      <c r="H21" s="6">
        <v>3</v>
      </c>
      <c r="I21" s="6">
        <v>1</v>
      </c>
      <c r="J21" s="6">
        <v>3</v>
      </c>
      <c r="K21" s="6" t="s">
        <v>94</v>
      </c>
      <c r="L21" s="6">
        <v>1</v>
      </c>
      <c r="M21" s="6">
        <v>1</v>
      </c>
      <c r="N21" s="6"/>
      <c r="O21" s="6">
        <v>2</v>
      </c>
      <c r="P21" s="6">
        <v>2</v>
      </c>
      <c r="Q21" s="6">
        <v>2</v>
      </c>
      <c r="R21" s="6">
        <v>1</v>
      </c>
      <c r="S21" s="6">
        <v>1</v>
      </c>
      <c r="T21" s="6">
        <v>4</v>
      </c>
      <c r="U21" s="6">
        <v>1</v>
      </c>
      <c r="V21" s="6">
        <v>1</v>
      </c>
      <c r="W21" s="6">
        <v>5</v>
      </c>
      <c r="X21" s="6">
        <v>4</v>
      </c>
      <c r="Y21" s="6">
        <v>5</v>
      </c>
      <c r="Z21" s="6"/>
      <c r="AA21" s="6">
        <v>1</v>
      </c>
      <c r="AB21" s="6">
        <v>2</v>
      </c>
      <c r="AC21" s="6">
        <v>1</v>
      </c>
      <c r="AD21" s="6">
        <v>1</v>
      </c>
      <c r="AE21" s="6">
        <v>2</v>
      </c>
      <c r="AF21" s="6">
        <v>2</v>
      </c>
      <c r="AG21" s="6">
        <v>1</v>
      </c>
      <c r="AH21" s="6">
        <v>1</v>
      </c>
      <c r="AI21" s="6">
        <v>1</v>
      </c>
      <c r="AK21" s="6">
        <v>1</v>
      </c>
      <c r="AL21" s="6"/>
      <c r="AM21" s="6">
        <v>3</v>
      </c>
      <c r="AN21" s="9">
        <v>2</v>
      </c>
      <c r="AO21" s="6">
        <v>1</v>
      </c>
      <c r="AP21" s="9">
        <v>1</v>
      </c>
      <c r="AQ21" s="9">
        <v>4</v>
      </c>
      <c r="AR21" s="8">
        <v>1</v>
      </c>
      <c r="AS21" s="8">
        <v>1</v>
      </c>
      <c r="AT21" s="8">
        <v>2</v>
      </c>
      <c r="AU21" s="8">
        <v>2</v>
      </c>
      <c r="AV21" s="8">
        <v>1</v>
      </c>
      <c r="AW21" s="6">
        <v>2</v>
      </c>
      <c r="AX21" s="6">
        <v>3</v>
      </c>
      <c r="AY21" s="6">
        <v>1</v>
      </c>
      <c r="AZ21" s="6">
        <v>1</v>
      </c>
      <c r="BA21" s="6">
        <v>2</v>
      </c>
      <c r="BB21" s="6"/>
      <c r="BC21" s="6">
        <v>4</v>
      </c>
      <c r="BD21" s="6">
        <v>1</v>
      </c>
      <c r="BE21" s="6">
        <v>2</v>
      </c>
      <c r="BF21" s="8"/>
      <c r="BG21" s="6">
        <v>1</v>
      </c>
      <c r="BH21" s="6">
        <v>2</v>
      </c>
      <c r="BI21" s="8"/>
      <c r="BJ21" s="6">
        <v>1</v>
      </c>
      <c r="BK21" s="6">
        <v>2</v>
      </c>
      <c r="BL21" s="8"/>
      <c r="BM21" s="8"/>
      <c r="BN21" s="6">
        <v>1</v>
      </c>
      <c r="BO21" s="8">
        <v>1</v>
      </c>
      <c r="BP21" s="6">
        <v>1</v>
      </c>
      <c r="BQ21" s="9">
        <v>1</v>
      </c>
      <c r="BR21" s="6">
        <v>3</v>
      </c>
      <c r="BS21" s="6">
        <v>1</v>
      </c>
      <c r="BT21" s="6">
        <v>2</v>
      </c>
      <c r="BU21" s="8"/>
    </row>
    <row r="22" spans="1:73" x14ac:dyDescent="0.3">
      <c r="A22" s="5" t="s">
        <v>95</v>
      </c>
      <c r="B22" s="6" t="s">
        <v>56</v>
      </c>
      <c r="C22" s="6">
        <v>1</v>
      </c>
      <c r="D22" s="6">
        <v>3</v>
      </c>
      <c r="E22" s="6">
        <v>2</v>
      </c>
      <c r="F22" s="6">
        <v>1</v>
      </c>
      <c r="G22" s="6">
        <v>8</v>
      </c>
      <c r="H22" s="6">
        <v>3</v>
      </c>
      <c r="I22" s="6">
        <v>1</v>
      </c>
      <c r="J22" s="6">
        <v>3</v>
      </c>
      <c r="K22" s="6" t="s">
        <v>96</v>
      </c>
      <c r="L22" s="6">
        <v>3</v>
      </c>
      <c r="M22" s="6">
        <v>1</v>
      </c>
      <c r="N22" s="6">
        <v>2</v>
      </c>
      <c r="O22" s="6">
        <v>2</v>
      </c>
      <c r="P22" s="6">
        <v>1</v>
      </c>
      <c r="Q22" s="6">
        <v>1</v>
      </c>
      <c r="R22" s="6">
        <v>4</v>
      </c>
      <c r="S22" s="6">
        <v>2</v>
      </c>
      <c r="T22" s="6">
        <v>4</v>
      </c>
      <c r="U22" s="6">
        <v>1</v>
      </c>
      <c r="V22" s="6">
        <v>1</v>
      </c>
      <c r="W22" s="6">
        <v>5</v>
      </c>
      <c r="X22" s="6">
        <v>2</v>
      </c>
      <c r="Y22" s="6"/>
      <c r="Z22" s="6"/>
      <c r="AA22" s="6">
        <v>1</v>
      </c>
      <c r="AB22" s="6">
        <v>2</v>
      </c>
      <c r="AC22" s="6">
        <v>1</v>
      </c>
      <c r="AD22" s="6">
        <v>1</v>
      </c>
      <c r="AE22" s="6">
        <v>2</v>
      </c>
      <c r="AF22" s="6">
        <v>2</v>
      </c>
      <c r="AG22" s="6">
        <v>1</v>
      </c>
      <c r="AH22" s="6">
        <v>1</v>
      </c>
      <c r="AI22" s="6">
        <v>1</v>
      </c>
      <c r="AK22" s="6">
        <v>1</v>
      </c>
      <c r="AL22" s="6"/>
      <c r="AM22" s="6">
        <v>2</v>
      </c>
      <c r="AN22" s="9">
        <v>1</v>
      </c>
      <c r="AO22" s="6">
        <v>1</v>
      </c>
      <c r="AP22" s="9">
        <v>1</v>
      </c>
      <c r="AQ22" s="9">
        <v>3</v>
      </c>
      <c r="AR22" s="8">
        <v>1</v>
      </c>
      <c r="AS22" s="8">
        <v>2</v>
      </c>
      <c r="AT22" s="8">
        <v>2</v>
      </c>
      <c r="AU22" s="8">
        <v>2</v>
      </c>
      <c r="AV22" s="8">
        <v>1</v>
      </c>
      <c r="AW22" s="6">
        <v>2</v>
      </c>
      <c r="AX22" s="6">
        <v>3</v>
      </c>
      <c r="AY22" s="6">
        <v>1</v>
      </c>
      <c r="AZ22" s="6">
        <v>1</v>
      </c>
      <c r="BA22" s="6">
        <v>2</v>
      </c>
      <c r="BB22" s="6"/>
      <c r="BC22" s="6">
        <v>5</v>
      </c>
      <c r="BD22" s="6">
        <v>1</v>
      </c>
      <c r="BE22" s="6">
        <v>2</v>
      </c>
      <c r="BF22" s="8"/>
      <c r="BG22" s="6">
        <v>1</v>
      </c>
      <c r="BH22" s="6">
        <v>2</v>
      </c>
      <c r="BI22" s="8"/>
      <c r="BJ22" s="6">
        <v>1</v>
      </c>
      <c r="BK22" s="6">
        <v>2</v>
      </c>
      <c r="BL22" s="8"/>
      <c r="BM22" s="8"/>
      <c r="BN22" s="6">
        <v>1</v>
      </c>
      <c r="BO22" s="8">
        <v>1</v>
      </c>
      <c r="BP22" s="6">
        <v>1</v>
      </c>
      <c r="BQ22" s="9">
        <v>1</v>
      </c>
      <c r="BR22" s="6">
        <v>3</v>
      </c>
      <c r="BS22" s="6">
        <v>1</v>
      </c>
      <c r="BT22" s="6">
        <v>2</v>
      </c>
      <c r="BU22" s="8"/>
    </row>
    <row r="23" spans="1:73" x14ac:dyDescent="0.3">
      <c r="A23" s="5" t="s">
        <v>97</v>
      </c>
      <c r="B23" s="6" t="s">
        <v>56</v>
      </c>
      <c r="C23" s="6">
        <v>1</v>
      </c>
      <c r="D23" s="6">
        <v>3</v>
      </c>
      <c r="E23" s="6">
        <v>2</v>
      </c>
      <c r="F23" s="6">
        <v>2</v>
      </c>
      <c r="G23" s="6">
        <v>10</v>
      </c>
      <c r="H23" s="6">
        <v>3</v>
      </c>
      <c r="I23" s="6">
        <v>1</v>
      </c>
      <c r="J23" s="6">
        <v>3</v>
      </c>
      <c r="K23" s="6" t="s">
        <v>98</v>
      </c>
      <c r="L23" s="6">
        <v>1</v>
      </c>
      <c r="M23" s="6">
        <v>1</v>
      </c>
      <c r="N23" s="6"/>
      <c r="O23" s="6">
        <v>1</v>
      </c>
      <c r="P23" s="6">
        <v>1</v>
      </c>
      <c r="Q23" s="6">
        <v>2</v>
      </c>
      <c r="R23" s="6">
        <v>1</v>
      </c>
      <c r="S23" s="6">
        <v>1</v>
      </c>
      <c r="T23" s="6">
        <v>4</v>
      </c>
      <c r="U23" s="6">
        <v>1</v>
      </c>
      <c r="V23" s="6">
        <v>1</v>
      </c>
      <c r="W23" s="6">
        <v>5</v>
      </c>
      <c r="X23" s="6">
        <v>4</v>
      </c>
      <c r="Y23" s="6"/>
      <c r="Z23" s="6"/>
      <c r="AA23" s="6">
        <v>1</v>
      </c>
      <c r="AB23" s="6">
        <v>1</v>
      </c>
      <c r="AC23" s="6">
        <v>1</v>
      </c>
      <c r="AD23" s="6">
        <v>1</v>
      </c>
      <c r="AE23" s="6">
        <v>1</v>
      </c>
      <c r="AF23" s="6">
        <v>2</v>
      </c>
      <c r="AG23" s="6">
        <v>1</v>
      </c>
      <c r="AH23" s="6">
        <v>1</v>
      </c>
      <c r="AI23" s="6">
        <v>1</v>
      </c>
      <c r="AK23" s="6">
        <v>1</v>
      </c>
      <c r="AL23" s="6"/>
      <c r="AM23" s="6">
        <v>3</v>
      </c>
      <c r="AN23" s="9">
        <v>1</v>
      </c>
      <c r="AO23" s="6">
        <v>1</v>
      </c>
      <c r="AP23" s="9">
        <v>1</v>
      </c>
      <c r="AQ23" s="9">
        <v>4</v>
      </c>
      <c r="AR23" s="8">
        <v>1</v>
      </c>
      <c r="AS23" s="8">
        <v>2</v>
      </c>
      <c r="AT23" s="8">
        <v>2</v>
      </c>
      <c r="AU23" s="8">
        <v>2</v>
      </c>
      <c r="AV23" s="8">
        <v>1</v>
      </c>
      <c r="AW23" s="6">
        <v>2</v>
      </c>
      <c r="AX23" s="6">
        <v>3</v>
      </c>
      <c r="AY23" s="6">
        <v>3</v>
      </c>
      <c r="AZ23" s="6">
        <v>1</v>
      </c>
      <c r="BA23" s="6">
        <v>1</v>
      </c>
      <c r="BB23" s="6"/>
      <c r="BC23" s="6">
        <v>4</v>
      </c>
      <c r="BD23" s="6">
        <v>1</v>
      </c>
      <c r="BE23" s="6">
        <v>2</v>
      </c>
      <c r="BF23" s="8"/>
      <c r="BG23" s="6">
        <v>1</v>
      </c>
      <c r="BH23" s="6">
        <v>2</v>
      </c>
      <c r="BI23" s="8"/>
      <c r="BJ23" s="6">
        <v>1</v>
      </c>
      <c r="BK23" s="6">
        <v>2</v>
      </c>
      <c r="BL23" s="8"/>
      <c r="BM23" s="8"/>
      <c r="BN23" s="6">
        <v>1</v>
      </c>
      <c r="BO23" s="8">
        <v>1</v>
      </c>
      <c r="BP23" s="6">
        <v>1</v>
      </c>
      <c r="BQ23" s="9">
        <v>1</v>
      </c>
      <c r="BR23" s="6">
        <v>3</v>
      </c>
      <c r="BS23" s="6">
        <v>1</v>
      </c>
      <c r="BT23" s="6">
        <v>2</v>
      </c>
      <c r="BU23" s="8"/>
    </row>
    <row r="24" spans="1:73" x14ac:dyDescent="0.3">
      <c r="A24" s="5" t="s">
        <v>99</v>
      </c>
      <c r="B24" s="6" t="s">
        <v>56</v>
      </c>
      <c r="C24" s="6">
        <v>2</v>
      </c>
      <c r="D24" s="6">
        <v>3</v>
      </c>
      <c r="E24" s="6">
        <v>2</v>
      </c>
      <c r="F24" s="6">
        <v>1</v>
      </c>
      <c r="G24" s="6">
        <v>10</v>
      </c>
      <c r="H24" s="6">
        <v>3</v>
      </c>
      <c r="I24" s="6">
        <v>2</v>
      </c>
      <c r="J24" s="6">
        <v>4</v>
      </c>
      <c r="K24" s="6" t="s">
        <v>100</v>
      </c>
      <c r="L24" s="6">
        <v>2</v>
      </c>
      <c r="M24" s="6">
        <v>1</v>
      </c>
      <c r="N24" s="6"/>
      <c r="O24" s="6">
        <v>2</v>
      </c>
      <c r="P24" s="6">
        <v>2</v>
      </c>
      <c r="Q24" s="6">
        <v>2</v>
      </c>
      <c r="R24" s="6">
        <v>1</v>
      </c>
      <c r="S24" s="6">
        <v>1</v>
      </c>
      <c r="T24" s="6">
        <v>4</v>
      </c>
      <c r="U24" s="6">
        <v>1</v>
      </c>
      <c r="V24" s="6">
        <v>1</v>
      </c>
      <c r="W24" s="6">
        <v>5</v>
      </c>
      <c r="X24" s="6">
        <v>4</v>
      </c>
      <c r="Y24" s="6"/>
      <c r="Z24" s="6"/>
      <c r="AA24" s="6">
        <v>1</v>
      </c>
      <c r="AB24" s="6">
        <v>2</v>
      </c>
      <c r="AC24" s="6">
        <v>1</v>
      </c>
      <c r="AD24" s="6">
        <v>1</v>
      </c>
      <c r="AE24" s="6">
        <v>2</v>
      </c>
      <c r="AF24" s="6">
        <v>2</v>
      </c>
      <c r="AG24" s="6">
        <v>1</v>
      </c>
      <c r="AH24" s="6">
        <v>1</v>
      </c>
      <c r="AI24" s="6">
        <v>1</v>
      </c>
      <c r="AK24" s="6">
        <v>1</v>
      </c>
      <c r="AL24" s="6"/>
      <c r="AM24" s="6">
        <v>2</v>
      </c>
      <c r="AN24" s="9">
        <v>2</v>
      </c>
      <c r="AO24" s="6">
        <v>1</v>
      </c>
      <c r="AP24" s="9">
        <v>1</v>
      </c>
      <c r="AQ24" s="9">
        <v>2</v>
      </c>
      <c r="AR24" s="8">
        <v>1</v>
      </c>
      <c r="AS24" s="8">
        <v>1</v>
      </c>
      <c r="AT24" s="8">
        <v>2</v>
      </c>
      <c r="AU24" s="8">
        <v>2</v>
      </c>
      <c r="AV24" s="8">
        <v>1</v>
      </c>
      <c r="AW24" s="6">
        <v>2</v>
      </c>
      <c r="AX24" s="6">
        <v>3</v>
      </c>
      <c r="AY24" s="6">
        <v>3</v>
      </c>
      <c r="AZ24" s="6">
        <v>1</v>
      </c>
      <c r="BA24" s="6">
        <v>1</v>
      </c>
      <c r="BB24" s="6"/>
      <c r="BC24" s="6">
        <v>4</v>
      </c>
      <c r="BD24" s="6">
        <v>1</v>
      </c>
      <c r="BE24" s="6">
        <v>1</v>
      </c>
      <c r="BF24" s="6">
        <v>1</v>
      </c>
      <c r="BG24" s="6">
        <v>1</v>
      </c>
      <c r="BH24" s="6">
        <v>2</v>
      </c>
      <c r="BI24" s="8"/>
      <c r="BJ24" s="6">
        <v>1</v>
      </c>
      <c r="BK24" s="6">
        <v>2</v>
      </c>
      <c r="BL24" s="8"/>
      <c r="BM24" s="8"/>
      <c r="BN24" s="6">
        <v>2</v>
      </c>
      <c r="BO24" s="8">
        <v>1</v>
      </c>
      <c r="BP24" s="6">
        <v>1</v>
      </c>
      <c r="BQ24" s="9">
        <v>2</v>
      </c>
      <c r="BR24" s="6">
        <v>3</v>
      </c>
      <c r="BS24" s="6">
        <v>1</v>
      </c>
      <c r="BT24" s="6">
        <v>2</v>
      </c>
      <c r="BU24" s="8"/>
    </row>
    <row r="25" spans="1:73" x14ac:dyDescent="0.3">
      <c r="A25" s="5" t="s">
        <v>101</v>
      </c>
      <c r="B25" s="6" t="s">
        <v>56</v>
      </c>
      <c r="C25" s="6">
        <v>1</v>
      </c>
      <c r="D25" s="6">
        <v>3</v>
      </c>
      <c r="E25" s="6">
        <v>2</v>
      </c>
      <c r="F25" s="6">
        <v>1</v>
      </c>
      <c r="G25" s="6">
        <v>9</v>
      </c>
      <c r="H25" s="6">
        <v>2</v>
      </c>
      <c r="I25" s="6">
        <v>1</v>
      </c>
      <c r="J25" s="6">
        <v>2</v>
      </c>
      <c r="K25" s="6" t="s">
        <v>102</v>
      </c>
      <c r="L25" s="6">
        <v>1</v>
      </c>
      <c r="M25" s="6">
        <v>1</v>
      </c>
      <c r="N25" s="6"/>
      <c r="O25" s="6">
        <v>2</v>
      </c>
      <c r="P25" s="6">
        <v>3</v>
      </c>
      <c r="Q25" s="6">
        <v>1</v>
      </c>
      <c r="R25" s="6">
        <v>1</v>
      </c>
      <c r="S25" s="6">
        <v>1</v>
      </c>
      <c r="T25" s="6">
        <v>4</v>
      </c>
      <c r="U25" s="6">
        <v>1</v>
      </c>
      <c r="V25" s="6">
        <v>1</v>
      </c>
      <c r="W25" s="6">
        <v>5</v>
      </c>
      <c r="X25" s="6">
        <v>1</v>
      </c>
      <c r="Y25" s="6"/>
      <c r="Z25" s="6"/>
      <c r="AA25" s="6">
        <v>1</v>
      </c>
      <c r="AB25" s="6">
        <v>2</v>
      </c>
      <c r="AC25" s="6">
        <v>1</v>
      </c>
      <c r="AD25" s="6">
        <v>1</v>
      </c>
      <c r="AE25" s="6">
        <v>2</v>
      </c>
      <c r="AF25" s="6">
        <v>2</v>
      </c>
      <c r="AG25" s="6">
        <v>1</v>
      </c>
      <c r="AH25" s="6">
        <v>1</v>
      </c>
      <c r="AI25" s="6">
        <v>2</v>
      </c>
      <c r="AK25" s="6">
        <v>1</v>
      </c>
      <c r="AL25" s="6"/>
      <c r="AM25" s="6">
        <v>2</v>
      </c>
      <c r="AN25" s="9">
        <v>1</v>
      </c>
      <c r="AO25" s="6">
        <v>1</v>
      </c>
      <c r="AP25" s="9">
        <v>1</v>
      </c>
      <c r="AQ25" s="9">
        <v>4</v>
      </c>
      <c r="AR25" s="8">
        <v>1</v>
      </c>
      <c r="AS25" s="8">
        <v>2</v>
      </c>
      <c r="AT25" s="8">
        <v>2</v>
      </c>
      <c r="AU25" s="8">
        <v>2</v>
      </c>
      <c r="AV25" s="8">
        <v>1</v>
      </c>
      <c r="AW25" s="6">
        <v>2</v>
      </c>
      <c r="AX25" s="6">
        <v>3</v>
      </c>
      <c r="AY25" s="6">
        <v>3</v>
      </c>
      <c r="AZ25" s="6">
        <v>1</v>
      </c>
      <c r="BA25" s="6">
        <v>1</v>
      </c>
      <c r="BB25" s="6"/>
      <c r="BC25" s="6">
        <v>5</v>
      </c>
      <c r="BD25" s="6">
        <v>1</v>
      </c>
      <c r="BE25" s="6">
        <v>2</v>
      </c>
      <c r="BF25" s="8"/>
      <c r="BG25" s="6">
        <v>1</v>
      </c>
      <c r="BH25" s="6">
        <v>2</v>
      </c>
      <c r="BI25" s="8"/>
      <c r="BJ25" s="6">
        <v>1</v>
      </c>
      <c r="BK25" s="6">
        <v>2</v>
      </c>
      <c r="BL25" s="8"/>
      <c r="BM25" s="8"/>
      <c r="BN25" s="8">
        <v>1</v>
      </c>
      <c r="BO25" s="8">
        <v>1</v>
      </c>
      <c r="BP25" s="6">
        <v>1</v>
      </c>
      <c r="BQ25" s="9">
        <v>1</v>
      </c>
      <c r="BR25" s="6">
        <v>3</v>
      </c>
      <c r="BS25" s="6">
        <v>1</v>
      </c>
      <c r="BT25" s="6">
        <v>2</v>
      </c>
      <c r="BU25" s="8"/>
    </row>
    <row r="26" spans="1:73" x14ac:dyDescent="0.3">
      <c r="A26" s="5" t="s">
        <v>103</v>
      </c>
      <c r="B26" s="6" t="s">
        <v>56</v>
      </c>
      <c r="C26" s="6">
        <v>1</v>
      </c>
      <c r="D26" s="6">
        <v>1</v>
      </c>
      <c r="E26" s="6">
        <v>1</v>
      </c>
      <c r="F26" s="6">
        <v>2</v>
      </c>
      <c r="G26" s="6">
        <v>9</v>
      </c>
      <c r="H26" s="6">
        <v>1</v>
      </c>
      <c r="I26" s="6">
        <v>1</v>
      </c>
      <c r="J26" s="6">
        <v>1</v>
      </c>
      <c r="K26" s="6" t="s">
        <v>75</v>
      </c>
      <c r="L26" s="6">
        <v>1</v>
      </c>
      <c r="M26" s="6">
        <v>1</v>
      </c>
      <c r="N26" s="6">
        <v>2</v>
      </c>
      <c r="O26" s="6">
        <v>2</v>
      </c>
      <c r="P26" s="6">
        <v>1</v>
      </c>
      <c r="Q26" s="6">
        <v>2</v>
      </c>
      <c r="R26" s="6">
        <v>4</v>
      </c>
      <c r="S26" s="6">
        <v>2</v>
      </c>
      <c r="T26" s="6">
        <v>4</v>
      </c>
      <c r="U26" s="6">
        <v>1</v>
      </c>
      <c r="V26" s="6">
        <v>1</v>
      </c>
      <c r="W26" s="6">
        <v>5</v>
      </c>
      <c r="X26" s="6">
        <v>1</v>
      </c>
      <c r="Y26" s="6"/>
      <c r="Z26" s="6"/>
      <c r="AA26" s="6">
        <v>1</v>
      </c>
      <c r="AB26" s="6">
        <v>2</v>
      </c>
      <c r="AC26" s="6">
        <v>1</v>
      </c>
      <c r="AD26" s="6">
        <v>1</v>
      </c>
      <c r="AE26" s="6">
        <v>2</v>
      </c>
      <c r="AF26" s="6">
        <v>2</v>
      </c>
      <c r="AG26" s="6">
        <v>1</v>
      </c>
      <c r="AH26" s="6">
        <v>1</v>
      </c>
      <c r="AI26" s="6">
        <v>1</v>
      </c>
      <c r="AK26" s="6">
        <v>1</v>
      </c>
      <c r="AL26" s="6"/>
      <c r="AM26" s="6">
        <v>2</v>
      </c>
      <c r="AN26" s="9">
        <v>1</v>
      </c>
      <c r="AO26" s="6">
        <v>1</v>
      </c>
      <c r="AP26" s="9">
        <v>1</v>
      </c>
      <c r="AQ26" s="9">
        <v>4</v>
      </c>
      <c r="AR26" s="8">
        <v>1</v>
      </c>
      <c r="AS26" s="8">
        <v>2</v>
      </c>
      <c r="AT26" s="8">
        <v>2</v>
      </c>
      <c r="AU26" s="8">
        <v>2</v>
      </c>
      <c r="AV26" s="8">
        <v>1</v>
      </c>
      <c r="AW26" s="6">
        <v>2</v>
      </c>
      <c r="AX26" s="6">
        <v>3</v>
      </c>
      <c r="AY26" s="6">
        <v>3</v>
      </c>
      <c r="AZ26" s="6">
        <v>1</v>
      </c>
      <c r="BA26" s="6">
        <v>1</v>
      </c>
      <c r="BB26" s="6"/>
      <c r="BC26" s="6">
        <v>4</v>
      </c>
      <c r="BD26" s="6">
        <v>1</v>
      </c>
      <c r="BE26" s="6">
        <v>2</v>
      </c>
      <c r="BF26" s="8"/>
      <c r="BG26" s="6">
        <v>1</v>
      </c>
      <c r="BH26" s="6">
        <v>2</v>
      </c>
      <c r="BI26" s="8"/>
      <c r="BJ26" s="6">
        <v>1</v>
      </c>
      <c r="BK26" s="6">
        <v>2</v>
      </c>
      <c r="BL26" s="8"/>
      <c r="BM26" s="8"/>
      <c r="BN26" s="8">
        <v>1</v>
      </c>
      <c r="BO26" s="8">
        <v>1</v>
      </c>
      <c r="BP26" s="6">
        <v>1</v>
      </c>
      <c r="BQ26" s="9">
        <v>1</v>
      </c>
      <c r="BR26" s="6">
        <v>3</v>
      </c>
      <c r="BS26" s="6">
        <v>1</v>
      </c>
      <c r="BT26" s="6">
        <v>2</v>
      </c>
      <c r="BU26" s="8"/>
    </row>
    <row r="27" spans="1:73" s="7" customFormat="1" x14ac:dyDescent="0.3">
      <c r="A27" s="5" t="s">
        <v>104</v>
      </c>
      <c r="B27" s="6" t="s">
        <v>105</v>
      </c>
      <c r="C27" s="6">
        <v>4</v>
      </c>
      <c r="D27" s="6">
        <v>1</v>
      </c>
      <c r="E27" s="6">
        <v>1</v>
      </c>
      <c r="F27" s="6">
        <v>2</v>
      </c>
      <c r="G27" s="6">
        <v>7</v>
      </c>
      <c r="H27" s="6">
        <v>3</v>
      </c>
      <c r="I27" s="6">
        <v>1</v>
      </c>
      <c r="J27" s="6">
        <v>3</v>
      </c>
      <c r="K27" s="6" t="s">
        <v>106</v>
      </c>
      <c r="L27" s="6">
        <v>2</v>
      </c>
      <c r="M27" s="6">
        <v>6</v>
      </c>
      <c r="N27" s="6"/>
      <c r="O27" s="6">
        <v>1</v>
      </c>
      <c r="P27" s="6">
        <v>1</v>
      </c>
      <c r="Q27" s="6">
        <v>1</v>
      </c>
      <c r="R27" s="6">
        <v>3</v>
      </c>
      <c r="S27" s="6">
        <v>2</v>
      </c>
      <c r="T27" s="6">
        <v>4</v>
      </c>
      <c r="U27" s="6">
        <v>1</v>
      </c>
      <c r="V27" s="6">
        <v>1</v>
      </c>
      <c r="W27" s="6">
        <v>5</v>
      </c>
      <c r="X27" s="6">
        <v>4</v>
      </c>
      <c r="Y27" s="6"/>
      <c r="Z27" s="6"/>
      <c r="AA27" s="6">
        <v>1</v>
      </c>
      <c r="AB27" s="6">
        <v>2</v>
      </c>
      <c r="AC27" s="6">
        <v>1</v>
      </c>
      <c r="AD27" s="6">
        <v>1</v>
      </c>
      <c r="AE27" s="6">
        <v>2</v>
      </c>
      <c r="AF27" s="6">
        <v>2</v>
      </c>
      <c r="AG27" s="6">
        <v>1</v>
      </c>
      <c r="AH27" s="6">
        <v>1</v>
      </c>
      <c r="AI27" s="6">
        <v>1</v>
      </c>
      <c r="AK27" s="6">
        <v>1</v>
      </c>
      <c r="AL27" s="6"/>
      <c r="AM27" s="6">
        <v>2</v>
      </c>
      <c r="AN27" s="9">
        <v>1</v>
      </c>
      <c r="AO27" s="6">
        <v>1</v>
      </c>
      <c r="AP27" s="9">
        <v>1</v>
      </c>
      <c r="AQ27" s="9">
        <v>2</v>
      </c>
      <c r="AR27" s="6">
        <v>1</v>
      </c>
      <c r="AS27" s="6">
        <v>2</v>
      </c>
      <c r="AT27" s="6">
        <v>2</v>
      </c>
      <c r="AU27" s="6">
        <v>2</v>
      </c>
      <c r="AV27" s="6">
        <v>1</v>
      </c>
      <c r="AW27" s="6">
        <v>2</v>
      </c>
      <c r="AX27" s="6">
        <v>3</v>
      </c>
      <c r="AY27" s="6">
        <v>4</v>
      </c>
      <c r="AZ27" s="6">
        <v>1</v>
      </c>
      <c r="BA27" s="6">
        <v>1</v>
      </c>
      <c r="BB27" s="6"/>
      <c r="BC27" s="6">
        <v>5</v>
      </c>
      <c r="BD27" s="6">
        <v>1</v>
      </c>
      <c r="BE27" s="6">
        <v>1</v>
      </c>
      <c r="BF27" s="6">
        <v>1</v>
      </c>
      <c r="BG27" s="6">
        <v>1</v>
      </c>
      <c r="BH27" s="6">
        <v>1</v>
      </c>
      <c r="BI27" s="6">
        <v>1</v>
      </c>
      <c r="BJ27" s="6">
        <v>1</v>
      </c>
      <c r="BK27" s="6">
        <v>1</v>
      </c>
      <c r="BL27" s="6">
        <v>1</v>
      </c>
      <c r="BM27" s="6"/>
      <c r="BN27" s="6">
        <v>2</v>
      </c>
      <c r="BO27" s="6">
        <v>2</v>
      </c>
      <c r="BP27" s="6">
        <v>2</v>
      </c>
      <c r="BQ27" s="9">
        <v>2</v>
      </c>
      <c r="BR27" s="6">
        <v>1</v>
      </c>
      <c r="BS27" s="6">
        <v>1</v>
      </c>
      <c r="BT27" s="6">
        <v>2</v>
      </c>
      <c r="BU27" s="6"/>
    </row>
    <row r="28" spans="1:73" s="7" customFormat="1" x14ac:dyDescent="0.3">
      <c r="A28" s="5" t="s">
        <v>107</v>
      </c>
      <c r="B28" s="6" t="s">
        <v>105</v>
      </c>
      <c r="C28" s="6">
        <v>1</v>
      </c>
      <c r="D28" s="6">
        <v>3</v>
      </c>
      <c r="E28" s="6">
        <v>2</v>
      </c>
      <c r="F28" s="6">
        <v>1</v>
      </c>
      <c r="G28" s="6">
        <v>9</v>
      </c>
      <c r="H28" s="6">
        <v>2</v>
      </c>
      <c r="I28" s="6">
        <v>1</v>
      </c>
      <c r="J28" s="6">
        <v>1</v>
      </c>
      <c r="K28" s="6" t="s">
        <v>75</v>
      </c>
      <c r="L28" s="6">
        <v>1</v>
      </c>
      <c r="M28" s="6">
        <v>1</v>
      </c>
      <c r="N28" s="6">
        <v>2</v>
      </c>
      <c r="O28" s="6">
        <v>1</v>
      </c>
      <c r="P28" s="6">
        <v>1</v>
      </c>
      <c r="Q28" s="6">
        <v>1</v>
      </c>
      <c r="R28" s="6">
        <v>5</v>
      </c>
      <c r="S28" s="6">
        <v>2</v>
      </c>
      <c r="T28" s="6">
        <v>4</v>
      </c>
      <c r="U28" s="6">
        <v>1</v>
      </c>
      <c r="V28" s="6">
        <v>1</v>
      </c>
      <c r="W28" s="6">
        <v>5</v>
      </c>
      <c r="X28" s="6">
        <v>6</v>
      </c>
      <c r="Y28" s="6"/>
      <c r="Z28" s="6"/>
      <c r="AA28" s="6">
        <v>1</v>
      </c>
      <c r="AB28" s="6">
        <v>2</v>
      </c>
      <c r="AC28" s="6">
        <v>2</v>
      </c>
      <c r="AD28" s="6">
        <v>1</v>
      </c>
      <c r="AE28" s="6">
        <v>2</v>
      </c>
      <c r="AF28" s="6">
        <v>2</v>
      </c>
      <c r="AG28" s="6">
        <v>1</v>
      </c>
      <c r="AH28" s="6">
        <v>1</v>
      </c>
      <c r="AI28" s="6">
        <v>2</v>
      </c>
      <c r="AK28" s="6">
        <v>1</v>
      </c>
      <c r="AL28" s="6"/>
      <c r="AM28" s="6">
        <v>1</v>
      </c>
      <c r="AN28" s="9">
        <v>1</v>
      </c>
      <c r="AO28" s="6">
        <v>1</v>
      </c>
      <c r="AP28" s="9">
        <v>1</v>
      </c>
      <c r="AQ28" s="9">
        <v>2</v>
      </c>
      <c r="AR28" s="6">
        <v>2</v>
      </c>
      <c r="AS28" s="6">
        <v>2</v>
      </c>
      <c r="AT28" s="6">
        <v>2</v>
      </c>
      <c r="AU28" s="6">
        <v>2</v>
      </c>
      <c r="AV28" s="6">
        <v>1</v>
      </c>
      <c r="AW28" s="6">
        <v>2</v>
      </c>
      <c r="AX28" s="6">
        <v>3</v>
      </c>
      <c r="AY28" s="6">
        <v>3</v>
      </c>
      <c r="AZ28" s="6">
        <v>1</v>
      </c>
      <c r="BA28" s="6">
        <v>1</v>
      </c>
      <c r="BB28" s="6"/>
      <c r="BC28" s="6">
        <v>4</v>
      </c>
      <c r="BD28" s="6">
        <v>1</v>
      </c>
      <c r="BE28" s="6">
        <v>2</v>
      </c>
      <c r="BF28" s="6"/>
      <c r="BG28" s="6">
        <v>1</v>
      </c>
      <c r="BH28" s="6">
        <v>2</v>
      </c>
      <c r="BI28" s="6"/>
      <c r="BJ28" s="6">
        <v>2</v>
      </c>
      <c r="BK28" s="6">
        <v>2</v>
      </c>
      <c r="BL28" s="6"/>
      <c r="BM28" s="6"/>
      <c r="BN28" s="6">
        <v>1</v>
      </c>
      <c r="BO28" s="6">
        <v>1</v>
      </c>
      <c r="BP28" s="6">
        <v>2</v>
      </c>
      <c r="BQ28" s="9">
        <v>2</v>
      </c>
      <c r="BR28" s="6">
        <v>3</v>
      </c>
      <c r="BS28" s="6">
        <v>1</v>
      </c>
      <c r="BT28" s="6">
        <v>2</v>
      </c>
      <c r="BU28" s="6"/>
    </row>
    <row r="29" spans="1:73" s="7" customFormat="1" x14ac:dyDescent="0.3">
      <c r="A29" s="5" t="s">
        <v>108</v>
      </c>
      <c r="B29" s="6" t="s">
        <v>105</v>
      </c>
      <c r="C29" s="6">
        <v>1</v>
      </c>
      <c r="D29" s="6">
        <v>3</v>
      </c>
      <c r="E29" s="6">
        <v>2</v>
      </c>
      <c r="F29" s="6">
        <v>2</v>
      </c>
      <c r="G29" s="6">
        <v>9</v>
      </c>
      <c r="H29" s="6">
        <v>2</v>
      </c>
      <c r="I29" s="6">
        <v>1</v>
      </c>
      <c r="J29" s="6">
        <v>2</v>
      </c>
      <c r="K29" s="6" t="s">
        <v>109</v>
      </c>
      <c r="L29" s="6">
        <v>2</v>
      </c>
      <c r="M29" s="6">
        <v>1</v>
      </c>
      <c r="N29" s="6">
        <v>2</v>
      </c>
      <c r="O29" s="6">
        <v>2</v>
      </c>
      <c r="P29" s="6">
        <v>1</v>
      </c>
      <c r="Q29" s="6">
        <v>1</v>
      </c>
      <c r="R29" s="6">
        <v>4</v>
      </c>
      <c r="S29" s="6">
        <v>2</v>
      </c>
      <c r="T29" s="6">
        <v>4</v>
      </c>
      <c r="U29" s="6">
        <v>1</v>
      </c>
      <c r="V29" s="6">
        <v>1</v>
      </c>
      <c r="W29" s="6">
        <v>5</v>
      </c>
      <c r="X29" s="6">
        <v>1</v>
      </c>
      <c r="Y29" s="6">
        <v>4</v>
      </c>
      <c r="Z29" s="6"/>
      <c r="AA29" s="6">
        <v>1</v>
      </c>
      <c r="AB29" s="6">
        <v>2</v>
      </c>
      <c r="AC29" s="6">
        <v>1</v>
      </c>
      <c r="AD29" s="6">
        <v>1</v>
      </c>
      <c r="AE29" s="6">
        <v>2</v>
      </c>
      <c r="AF29" s="6">
        <v>2</v>
      </c>
      <c r="AG29" s="6">
        <v>2</v>
      </c>
      <c r="AH29" s="6">
        <v>1</v>
      </c>
      <c r="AI29" s="6">
        <v>2</v>
      </c>
      <c r="AK29" s="6">
        <v>1</v>
      </c>
      <c r="AL29" s="6"/>
      <c r="AM29" s="6">
        <v>2</v>
      </c>
      <c r="AN29" s="9">
        <v>1</v>
      </c>
      <c r="AO29" s="6">
        <v>1</v>
      </c>
      <c r="AP29" s="9">
        <v>1</v>
      </c>
      <c r="AQ29" s="9">
        <v>4</v>
      </c>
      <c r="AR29" s="6">
        <v>1</v>
      </c>
      <c r="AS29" s="6">
        <v>2</v>
      </c>
      <c r="AT29" s="6">
        <v>2</v>
      </c>
      <c r="AU29" s="6">
        <v>2</v>
      </c>
      <c r="AV29" s="6">
        <v>1</v>
      </c>
      <c r="AW29" s="6">
        <v>2</v>
      </c>
      <c r="AX29" s="6">
        <v>3</v>
      </c>
      <c r="AY29" s="6">
        <v>4</v>
      </c>
      <c r="AZ29" s="6">
        <v>1</v>
      </c>
      <c r="BA29" s="6">
        <v>1</v>
      </c>
      <c r="BB29" s="6"/>
      <c r="BC29" s="6">
        <v>5</v>
      </c>
      <c r="BD29" s="6">
        <v>1</v>
      </c>
      <c r="BE29" s="6">
        <v>1</v>
      </c>
      <c r="BF29" s="6">
        <v>1</v>
      </c>
      <c r="BG29" s="6">
        <v>1</v>
      </c>
      <c r="BH29" s="6">
        <v>1</v>
      </c>
      <c r="BI29" s="6">
        <v>1</v>
      </c>
      <c r="BJ29" s="6">
        <v>1</v>
      </c>
      <c r="BK29" s="6">
        <v>1</v>
      </c>
      <c r="BL29" s="6">
        <v>1</v>
      </c>
      <c r="BM29" s="6"/>
      <c r="BN29" s="6">
        <v>2</v>
      </c>
      <c r="BO29" s="6">
        <v>2</v>
      </c>
      <c r="BP29" s="6">
        <v>2</v>
      </c>
      <c r="BQ29" s="9">
        <v>2</v>
      </c>
      <c r="BR29" s="6">
        <v>3</v>
      </c>
      <c r="BS29" s="6">
        <v>1</v>
      </c>
      <c r="BT29" s="6">
        <v>2</v>
      </c>
      <c r="BU29" s="6"/>
    </row>
    <row r="30" spans="1:73" s="7" customFormat="1" x14ac:dyDescent="0.3">
      <c r="A30" s="5" t="s">
        <v>110</v>
      </c>
      <c r="B30" s="6" t="s">
        <v>105</v>
      </c>
      <c r="C30" s="6">
        <v>1</v>
      </c>
      <c r="D30" s="6">
        <v>3</v>
      </c>
      <c r="E30" s="6">
        <v>2</v>
      </c>
      <c r="F30" s="6">
        <v>1</v>
      </c>
      <c r="G30" s="6">
        <v>9</v>
      </c>
      <c r="H30" s="6">
        <v>3</v>
      </c>
      <c r="I30" s="6">
        <v>1</v>
      </c>
      <c r="J30" s="6">
        <v>3</v>
      </c>
      <c r="K30" s="6" t="s">
        <v>111</v>
      </c>
      <c r="L30" s="6">
        <v>1</v>
      </c>
      <c r="M30" s="6">
        <v>1</v>
      </c>
      <c r="N30" s="6"/>
      <c r="O30" s="6">
        <v>2</v>
      </c>
      <c r="P30" s="6">
        <v>1</v>
      </c>
      <c r="Q30" s="6">
        <v>1</v>
      </c>
      <c r="R30" s="6">
        <v>4</v>
      </c>
      <c r="S30" s="6">
        <v>2</v>
      </c>
      <c r="T30" s="6">
        <v>3</v>
      </c>
      <c r="U30" s="6">
        <v>1</v>
      </c>
      <c r="V30" s="6">
        <v>1</v>
      </c>
      <c r="W30" s="6">
        <v>5</v>
      </c>
      <c r="X30" s="6">
        <v>4</v>
      </c>
      <c r="Y30" s="6"/>
      <c r="Z30" s="6"/>
      <c r="AA30" s="6">
        <v>1</v>
      </c>
      <c r="AB30" s="6">
        <v>2</v>
      </c>
      <c r="AC30" s="6">
        <v>2</v>
      </c>
      <c r="AD30" s="6">
        <v>1</v>
      </c>
      <c r="AE30" s="6">
        <v>2</v>
      </c>
      <c r="AF30" s="6">
        <v>5</v>
      </c>
      <c r="AG30" s="6">
        <v>1</v>
      </c>
      <c r="AH30" s="6">
        <v>2</v>
      </c>
      <c r="AI30" s="6">
        <v>2</v>
      </c>
      <c r="AK30" s="6">
        <v>1</v>
      </c>
      <c r="AL30" s="6"/>
      <c r="AM30" s="6">
        <v>2</v>
      </c>
      <c r="AN30" s="9">
        <v>1</v>
      </c>
      <c r="AO30" s="6">
        <v>1</v>
      </c>
      <c r="AP30" s="9">
        <v>1</v>
      </c>
      <c r="AQ30" s="9">
        <v>3</v>
      </c>
      <c r="AR30" s="6">
        <v>1</v>
      </c>
      <c r="AS30" s="6">
        <v>2</v>
      </c>
      <c r="AT30" s="6">
        <v>2</v>
      </c>
      <c r="AU30" s="6">
        <v>2</v>
      </c>
      <c r="AV30" s="6">
        <v>1</v>
      </c>
      <c r="AW30" s="6">
        <v>2</v>
      </c>
      <c r="AX30" s="6"/>
      <c r="AY30" s="6">
        <v>3</v>
      </c>
      <c r="AZ30" s="6">
        <v>2</v>
      </c>
      <c r="BA30" s="6">
        <v>1</v>
      </c>
      <c r="BB30" s="6"/>
      <c r="BC30" s="6">
        <v>4</v>
      </c>
      <c r="BD30" s="6">
        <v>1</v>
      </c>
      <c r="BE30" s="6">
        <v>1</v>
      </c>
      <c r="BF30" s="6">
        <v>1</v>
      </c>
      <c r="BG30" s="6">
        <v>1</v>
      </c>
      <c r="BH30" s="6">
        <v>1</v>
      </c>
      <c r="BI30" s="6">
        <v>1</v>
      </c>
      <c r="BJ30" s="6">
        <v>1</v>
      </c>
      <c r="BK30" s="6">
        <v>1</v>
      </c>
      <c r="BL30" s="6">
        <v>1</v>
      </c>
      <c r="BM30" s="6"/>
      <c r="BN30" s="6">
        <v>2</v>
      </c>
      <c r="BO30" s="6">
        <v>2</v>
      </c>
      <c r="BP30" s="6">
        <v>2</v>
      </c>
      <c r="BQ30" s="9">
        <v>2</v>
      </c>
      <c r="BR30" s="6">
        <v>3</v>
      </c>
      <c r="BS30" s="6">
        <v>1</v>
      </c>
      <c r="BT30" s="6">
        <v>2</v>
      </c>
      <c r="BU30" s="6"/>
    </row>
    <row r="31" spans="1:73" s="7" customFormat="1" x14ac:dyDescent="0.3">
      <c r="A31" s="5" t="s">
        <v>112</v>
      </c>
      <c r="B31" s="6" t="s">
        <v>105</v>
      </c>
      <c r="C31" s="6">
        <v>1</v>
      </c>
      <c r="D31" s="6">
        <v>1</v>
      </c>
      <c r="E31" s="6">
        <v>1</v>
      </c>
      <c r="F31" s="6">
        <v>2</v>
      </c>
      <c r="G31" s="6">
        <v>10</v>
      </c>
      <c r="H31" s="6">
        <v>2</v>
      </c>
      <c r="I31" s="6">
        <v>1</v>
      </c>
      <c r="J31" s="6">
        <v>1</v>
      </c>
      <c r="K31" s="6" t="s">
        <v>113</v>
      </c>
      <c r="L31" s="6">
        <v>1</v>
      </c>
      <c r="M31" s="6">
        <v>1</v>
      </c>
      <c r="N31" s="6"/>
      <c r="O31" s="6">
        <v>2</v>
      </c>
      <c r="P31" s="6">
        <v>1</v>
      </c>
      <c r="Q31" s="6">
        <v>2</v>
      </c>
      <c r="R31" s="6">
        <v>3</v>
      </c>
      <c r="S31" s="6">
        <v>2</v>
      </c>
      <c r="T31" s="6">
        <v>2</v>
      </c>
      <c r="U31" s="6">
        <v>2</v>
      </c>
      <c r="V31" s="6">
        <v>2</v>
      </c>
      <c r="W31" s="6">
        <v>5</v>
      </c>
      <c r="X31" s="6">
        <v>1</v>
      </c>
      <c r="Y31" s="6"/>
      <c r="Z31" s="6"/>
      <c r="AA31" s="6">
        <v>2</v>
      </c>
      <c r="AB31" s="6">
        <v>2</v>
      </c>
      <c r="AC31" s="6">
        <v>2</v>
      </c>
      <c r="AD31" s="6">
        <v>1</v>
      </c>
      <c r="AE31" s="6">
        <v>2</v>
      </c>
      <c r="AF31" s="6">
        <v>5</v>
      </c>
      <c r="AG31" s="6">
        <v>2</v>
      </c>
      <c r="AH31" s="6">
        <v>2</v>
      </c>
      <c r="AI31" s="6">
        <v>2</v>
      </c>
      <c r="AK31" s="6">
        <v>1</v>
      </c>
      <c r="AL31" s="6"/>
      <c r="AM31" s="6">
        <v>1</v>
      </c>
      <c r="AN31" s="9">
        <v>1</v>
      </c>
      <c r="AO31" s="6">
        <v>1</v>
      </c>
      <c r="AP31" s="9">
        <v>2</v>
      </c>
      <c r="AQ31" s="9">
        <v>1</v>
      </c>
      <c r="AR31" s="6">
        <v>2</v>
      </c>
      <c r="AS31" s="6">
        <v>2</v>
      </c>
      <c r="AT31" s="6">
        <v>2</v>
      </c>
      <c r="AU31" s="6">
        <v>1</v>
      </c>
      <c r="AV31" s="6">
        <v>2</v>
      </c>
      <c r="AW31" s="6">
        <v>2</v>
      </c>
      <c r="AX31" s="6"/>
      <c r="AY31" s="6">
        <v>3</v>
      </c>
      <c r="AZ31" s="6">
        <v>2</v>
      </c>
      <c r="BA31" s="6">
        <v>1</v>
      </c>
      <c r="BB31" s="6"/>
      <c r="BC31" s="6">
        <v>4</v>
      </c>
      <c r="BD31" s="6">
        <v>1</v>
      </c>
      <c r="BE31" s="6">
        <v>1</v>
      </c>
      <c r="BF31" s="6">
        <v>1</v>
      </c>
      <c r="BG31" s="6">
        <v>1</v>
      </c>
      <c r="BH31" s="6">
        <v>1</v>
      </c>
      <c r="BI31" s="6">
        <v>1</v>
      </c>
      <c r="BJ31" s="6">
        <v>1</v>
      </c>
      <c r="BK31" s="6">
        <v>1</v>
      </c>
      <c r="BL31" s="6">
        <v>1</v>
      </c>
      <c r="BM31" s="6"/>
      <c r="BN31" s="6">
        <v>2</v>
      </c>
      <c r="BO31" s="6">
        <v>2</v>
      </c>
      <c r="BP31" s="6">
        <v>2</v>
      </c>
      <c r="BQ31" s="9">
        <v>2</v>
      </c>
      <c r="BR31" s="6">
        <v>3</v>
      </c>
      <c r="BS31" s="6">
        <v>1</v>
      </c>
      <c r="BT31" s="6">
        <v>2</v>
      </c>
      <c r="BU31" s="6"/>
    </row>
    <row r="32" spans="1:73" x14ac:dyDescent="0.3">
      <c r="A32" s="5" t="s">
        <v>114</v>
      </c>
      <c r="B32" s="6" t="s">
        <v>105</v>
      </c>
      <c r="C32" s="6">
        <v>1</v>
      </c>
      <c r="D32" s="6">
        <v>3</v>
      </c>
      <c r="E32" s="6">
        <v>2</v>
      </c>
      <c r="F32" s="6">
        <v>1</v>
      </c>
      <c r="G32" s="6">
        <v>10</v>
      </c>
      <c r="H32" s="6">
        <v>2</v>
      </c>
      <c r="I32" s="6">
        <v>1</v>
      </c>
      <c r="J32" s="6">
        <v>1</v>
      </c>
      <c r="K32" s="6" t="s">
        <v>115</v>
      </c>
      <c r="L32" s="6">
        <v>1</v>
      </c>
      <c r="M32" s="6">
        <v>1</v>
      </c>
      <c r="N32" s="6"/>
      <c r="O32" s="6">
        <v>2</v>
      </c>
      <c r="P32" s="6">
        <v>2</v>
      </c>
      <c r="Q32" s="6">
        <v>2</v>
      </c>
      <c r="R32" s="6">
        <v>4</v>
      </c>
      <c r="S32" s="6">
        <v>2</v>
      </c>
      <c r="T32" s="6">
        <v>3</v>
      </c>
      <c r="U32" s="6">
        <v>1</v>
      </c>
      <c r="V32" s="6">
        <v>1</v>
      </c>
      <c r="W32" s="6">
        <v>5</v>
      </c>
      <c r="X32" s="6">
        <v>1</v>
      </c>
      <c r="Y32" s="6"/>
      <c r="Z32" s="6"/>
      <c r="AA32" s="6">
        <v>1</v>
      </c>
      <c r="AB32" s="6">
        <v>2</v>
      </c>
      <c r="AC32" s="6">
        <v>1</v>
      </c>
      <c r="AD32" s="6">
        <v>1</v>
      </c>
      <c r="AE32" s="6">
        <v>2</v>
      </c>
      <c r="AF32" s="6">
        <v>5</v>
      </c>
      <c r="AG32" s="6">
        <v>2</v>
      </c>
      <c r="AH32" s="6">
        <v>2</v>
      </c>
      <c r="AI32" s="6">
        <v>2</v>
      </c>
      <c r="AK32" s="6">
        <v>1</v>
      </c>
      <c r="AL32" s="6"/>
      <c r="AM32" s="6">
        <v>2</v>
      </c>
      <c r="AN32" s="9">
        <v>1</v>
      </c>
      <c r="AO32" s="6">
        <v>1</v>
      </c>
      <c r="AP32" s="9">
        <v>1</v>
      </c>
      <c r="AQ32" s="9">
        <v>2</v>
      </c>
      <c r="AR32" s="8">
        <v>1</v>
      </c>
      <c r="AS32" s="8">
        <v>2</v>
      </c>
      <c r="AT32" s="8">
        <v>2</v>
      </c>
      <c r="AU32" s="8">
        <v>2</v>
      </c>
      <c r="AV32" s="8">
        <v>1</v>
      </c>
      <c r="AW32" s="6">
        <v>2</v>
      </c>
      <c r="AX32" s="6"/>
      <c r="AY32" s="6">
        <v>3</v>
      </c>
      <c r="AZ32" s="6">
        <v>2</v>
      </c>
      <c r="BA32" s="6">
        <v>1</v>
      </c>
      <c r="BB32" s="6"/>
      <c r="BC32" s="6">
        <v>4</v>
      </c>
      <c r="BD32" s="6">
        <v>1</v>
      </c>
      <c r="BE32" s="6">
        <v>1</v>
      </c>
      <c r="BF32" s="6">
        <v>1</v>
      </c>
      <c r="BG32" s="6">
        <v>1</v>
      </c>
      <c r="BH32" s="6">
        <v>1</v>
      </c>
      <c r="BI32" s="6">
        <v>1</v>
      </c>
      <c r="BJ32" s="6">
        <v>1</v>
      </c>
      <c r="BK32" s="6">
        <v>1</v>
      </c>
      <c r="BL32" s="6">
        <v>1</v>
      </c>
      <c r="BM32" s="6"/>
      <c r="BN32" s="6">
        <v>2</v>
      </c>
      <c r="BO32" s="6">
        <v>2</v>
      </c>
      <c r="BP32" s="6">
        <v>2</v>
      </c>
      <c r="BQ32" s="9">
        <v>2</v>
      </c>
      <c r="BR32" s="6">
        <v>3</v>
      </c>
      <c r="BS32" s="6">
        <v>1</v>
      </c>
      <c r="BT32" s="6">
        <v>2</v>
      </c>
      <c r="BU32" s="8"/>
    </row>
    <row r="33" spans="1:73" x14ac:dyDescent="0.3">
      <c r="A33" s="5" t="s">
        <v>116</v>
      </c>
      <c r="B33" s="6" t="s">
        <v>105</v>
      </c>
      <c r="C33" s="6">
        <v>1</v>
      </c>
      <c r="D33" s="6">
        <v>3</v>
      </c>
      <c r="E33" s="6">
        <v>2</v>
      </c>
      <c r="F33" s="6">
        <v>1</v>
      </c>
      <c r="G33" s="6">
        <v>12</v>
      </c>
      <c r="H33" s="6">
        <v>3</v>
      </c>
      <c r="I33" s="6">
        <v>1</v>
      </c>
      <c r="J33" s="6">
        <v>2</v>
      </c>
      <c r="K33" s="6" t="s">
        <v>117</v>
      </c>
      <c r="L33" s="6">
        <v>2</v>
      </c>
      <c r="M33" s="6">
        <v>1</v>
      </c>
      <c r="N33" s="6"/>
      <c r="O33" s="6">
        <v>2</v>
      </c>
      <c r="P33" s="6">
        <v>1</v>
      </c>
      <c r="Q33" s="6">
        <v>1</v>
      </c>
      <c r="R33" s="6">
        <v>3</v>
      </c>
      <c r="S33" s="6">
        <v>2</v>
      </c>
      <c r="T33" s="6">
        <v>4</v>
      </c>
      <c r="U33" s="6">
        <v>1</v>
      </c>
      <c r="V33" s="6">
        <v>1</v>
      </c>
      <c r="W33" s="6">
        <v>5</v>
      </c>
      <c r="X33" s="6">
        <v>1</v>
      </c>
      <c r="Y33" s="6"/>
      <c r="Z33" s="6"/>
      <c r="AA33" s="6">
        <v>1</v>
      </c>
      <c r="AB33" s="6">
        <v>1</v>
      </c>
      <c r="AC33" s="6">
        <v>1</v>
      </c>
      <c r="AD33" s="6">
        <v>1</v>
      </c>
      <c r="AE33" s="6">
        <v>1</v>
      </c>
      <c r="AF33" s="6">
        <v>2</v>
      </c>
      <c r="AG33" s="6">
        <v>1</v>
      </c>
      <c r="AH33" s="6">
        <v>2</v>
      </c>
      <c r="AI33" s="6">
        <v>2</v>
      </c>
      <c r="AK33" s="6">
        <v>3</v>
      </c>
      <c r="AL33" s="6"/>
      <c r="AM33" s="6">
        <v>1</v>
      </c>
      <c r="AN33" s="9">
        <v>1</v>
      </c>
      <c r="AO33" s="6">
        <v>1</v>
      </c>
      <c r="AP33" s="9">
        <v>1</v>
      </c>
      <c r="AQ33" s="9">
        <v>4</v>
      </c>
      <c r="AR33" s="8">
        <v>2</v>
      </c>
      <c r="AS33" s="8">
        <v>2</v>
      </c>
      <c r="AT33" s="8">
        <v>2</v>
      </c>
      <c r="AU33" s="8">
        <v>2</v>
      </c>
      <c r="AV33" s="8">
        <v>1</v>
      </c>
      <c r="AW33" s="6">
        <v>2</v>
      </c>
      <c r="AX33" s="6">
        <v>3</v>
      </c>
      <c r="AY33" s="6">
        <v>4</v>
      </c>
      <c r="AZ33" s="6">
        <v>1</v>
      </c>
      <c r="BA33" s="6">
        <v>1</v>
      </c>
      <c r="BB33" s="6"/>
      <c r="BC33" s="6">
        <v>4</v>
      </c>
      <c r="BD33" s="6">
        <v>1</v>
      </c>
      <c r="BE33" s="6">
        <v>1</v>
      </c>
      <c r="BF33" s="6">
        <v>1</v>
      </c>
      <c r="BG33" s="6">
        <v>2</v>
      </c>
      <c r="BH33" s="6">
        <v>1</v>
      </c>
      <c r="BI33" s="6">
        <v>1</v>
      </c>
      <c r="BJ33" s="6">
        <v>1</v>
      </c>
      <c r="BK33" s="6">
        <v>1</v>
      </c>
      <c r="BL33" s="6">
        <v>1</v>
      </c>
      <c r="BM33" s="6"/>
      <c r="BN33" s="6">
        <v>2</v>
      </c>
      <c r="BO33" s="6">
        <v>2</v>
      </c>
      <c r="BP33" s="6">
        <v>2</v>
      </c>
      <c r="BQ33" s="9">
        <v>2</v>
      </c>
      <c r="BR33" s="6">
        <v>3</v>
      </c>
      <c r="BS33" s="6">
        <v>1</v>
      </c>
      <c r="BT33" s="6">
        <v>2</v>
      </c>
      <c r="BU33" s="8"/>
    </row>
    <row r="34" spans="1:73" x14ac:dyDescent="0.3">
      <c r="A34" s="5" t="s">
        <v>118</v>
      </c>
      <c r="B34" s="6" t="s">
        <v>105</v>
      </c>
      <c r="C34" s="6">
        <v>1</v>
      </c>
      <c r="D34" s="6">
        <v>1</v>
      </c>
      <c r="E34" s="6">
        <v>1</v>
      </c>
      <c r="F34" s="6">
        <v>2</v>
      </c>
      <c r="G34" s="6">
        <v>10</v>
      </c>
      <c r="H34" s="6">
        <v>2</v>
      </c>
      <c r="I34" s="6">
        <v>1</v>
      </c>
      <c r="J34" s="6">
        <v>2</v>
      </c>
      <c r="K34" s="6" t="s">
        <v>119</v>
      </c>
      <c r="L34" s="6">
        <v>1</v>
      </c>
      <c r="M34" s="6">
        <v>1</v>
      </c>
      <c r="N34" s="6"/>
      <c r="O34" s="6">
        <v>2</v>
      </c>
      <c r="P34" s="6">
        <v>2</v>
      </c>
      <c r="Q34" s="6">
        <v>2</v>
      </c>
      <c r="R34" s="6">
        <v>1</v>
      </c>
      <c r="S34" s="6">
        <v>1</v>
      </c>
      <c r="T34" s="6">
        <v>1</v>
      </c>
      <c r="U34" s="8"/>
      <c r="V34" s="8"/>
      <c r="W34" s="6">
        <v>5</v>
      </c>
      <c r="X34" s="6">
        <v>1</v>
      </c>
      <c r="Y34" s="6"/>
      <c r="Z34" s="6"/>
      <c r="AA34" s="6">
        <v>1</v>
      </c>
      <c r="AB34" s="6">
        <v>2</v>
      </c>
      <c r="AC34" s="6">
        <v>2</v>
      </c>
      <c r="AD34" s="6">
        <v>1</v>
      </c>
      <c r="AE34" s="6">
        <v>2</v>
      </c>
      <c r="AF34" s="6">
        <v>2</v>
      </c>
      <c r="AG34" s="6">
        <v>1</v>
      </c>
      <c r="AH34" s="6">
        <v>2</v>
      </c>
      <c r="AI34" s="6">
        <v>2</v>
      </c>
      <c r="AK34" s="6">
        <v>1</v>
      </c>
      <c r="AL34" s="6"/>
      <c r="AM34" s="6">
        <v>1</v>
      </c>
      <c r="AN34" s="9">
        <v>1</v>
      </c>
      <c r="AO34" s="6">
        <v>1</v>
      </c>
      <c r="AP34" s="9">
        <v>1</v>
      </c>
      <c r="AQ34" s="9">
        <v>2</v>
      </c>
      <c r="AR34" s="8">
        <v>2</v>
      </c>
      <c r="AS34" s="8">
        <v>2</v>
      </c>
      <c r="AT34" s="8">
        <v>2</v>
      </c>
      <c r="AU34" s="8">
        <v>2</v>
      </c>
      <c r="AV34" s="8">
        <v>1</v>
      </c>
      <c r="AW34" s="6">
        <v>2</v>
      </c>
      <c r="AX34" s="6">
        <v>3</v>
      </c>
      <c r="AY34" s="6">
        <v>3</v>
      </c>
      <c r="AZ34" s="6">
        <v>1</v>
      </c>
      <c r="BA34" s="6">
        <v>1</v>
      </c>
      <c r="BB34" s="6"/>
      <c r="BC34" s="6">
        <v>4</v>
      </c>
      <c r="BD34" s="6">
        <v>1</v>
      </c>
      <c r="BE34" s="6">
        <v>1</v>
      </c>
      <c r="BF34" s="6">
        <v>1</v>
      </c>
      <c r="BG34" s="6">
        <v>1</v>
      </c>
      <c r="BH34" s="6">
        <v>1</v>
      </c>
      <c r="BI34" s="6">
        <v>1</v>
      </c>
      <c r="BJ34" s="6">
        <v>1</v>
      </c>
      <c r="BK34" s="6">
        <v>1</v>
      </c>
      <c r="BL34" s="6">
        <v>1</v>
      </c>
      <c r="BM34" s="6"/>
      <c r="BN34" s="6">
        <v>2</v>
      </c>
      <c r="BO34" s="6">
        <v>2</v>
      </c>
      <c r="BP34" s="6">
        <v>2</v>
      </c>
      <c r="BQ34" s="9">
        <v>2</v>
      </c>
      <c r="BR34" s="6">
        <v>3</v>
      </c>
      <c r="BS34" s="6">
        <v>1</v>
      </c>
      <c r="BT34" s="6">
        <v>2</v>
      </c>
      <c r="BU34" s="8"/>
    </row>
    <row r="35" spans="1:73" x14ac:dyDescent="0.3">
      <c r="A35" s="5" t="s">
        <v>120</v>
      </c>
      <c r="B35" s="6" t="s">
        <v>105</v>
      </c>
      <c r="C35" s="6">
        <v>4</v>
      </c>
      <c r="D35" s="6">
        <v>1</v>
      </c>
      <c r="E35" s="6">
        <v>1</v>
      </c>
      <c r="F35" s="6">
        <v>2</v>
      </c>
      <c r="G35" s="6">
        <v>11</v>
      </c>
      <c r="H35" s="6">
        <v>2</v>
      </c>
      <c r="I35" s="6">
        <v>1</v>
      </c>
      <c r="J35" s="6">
        <v>2</v>
      </c>
      <c r="K35" s="6" t="s">
        <v>121</v>
      </c>
      <c r="L35" s="6">
        <v>1</v>
      </c>
      <c r="M35" s="6">
        <v>1</v>
      </c>
      <c r="N35" s="6"/>
      <c r="O35" s="6">
        <v>2</v>
      </c>
      <c r="P35" s="6">
        <v>2</v>
      </c>
      <c r="Q35" s="6">
        <v>2</v>
      </c>
      <c r="R35" s="6">
        <v>3</v>
      </c>
      <c r="S35" s="6">
        <v>2</v>
      </c>
      <c r="T35" s="6">
        <v>1</v>
      </c>
      <c r="U35" s="8"/>
      <c r="V35" s="8"/>
      <c r="W35" s="6">
        <v>5</v>
      </c>
      <c r="X35" s="6">
        <v>1</v>
      </c>
      <c r="Y35" s="6"/>
      <c r="Z35" s="6"/>
      <c r="AA35" s="6">
        <v>1</v>
      </c>
      <c r="AB35" s="6">
        <v>2</v>
      </c>
      <c r="AC35" s="6">
        <v>2</v>
      </c>
      <c r="AD35" s="6">
        <v>1</v>
      </c>
      <c r="AE35" s="6">
        <v>2</v>
      </c>
      <c r="AF35" s="6">
        <v>5</v>
      </c>
      <c r="AG35" s="6">
        <v>1</v>
      </c>
      <c r="AH35" s="6">
        <v>2</v>
      </c>
      <c r="AI35" s="6">
        <v>2</v>
      </c>
      <c r="AK35" s="6">
        <v>1</v>
      </c>
      <c r="AL35" s="6"/>
      <c r="AM35" s="6">
        <v>2</v>
      </c>
      <c r="AN35" s="9">
        <v>1</v>
      </c>
      <c r="AO35" s="6">
        <v>1</v>
      </c>
      <c r="AP35" s="9">
        <v>1</v>
      </c>
      <c r="AQ35" s="9">
        <v>2</v>
      </c>
      <c r="AR35" s="8">
        <v>1</v>
      </c>
      <c r="AS35" s="8">
        <v>2</v>
      </c>
      <c r="AT35" s="8">
        <v>2</v>
      </c>
      <c r="AU35" s="8">
        <v>2</v>
      </c>
      <c r="AV35" s="8">
        <v>1</v>
      </c>
      <c r="AW35" s="6">
        <v>2</v>
      </c>
      <c r="AX35" s="6">
        <v>3</v>
      </c>
      <c r="AY35" s="6">
        <v>3</v>
      </c>
      <c r="AZ35" s="6">
        <v>1</v>
      </c>
      <c r="BA35" s="6">
        <v>1</v>
      </c>
      <c r="BB35" s="6"/>
      <c r="BC35" s="6">
        <v>4</v>
      </c>
      <c r="BD35" s="6">
        <v>1</v>
      </c>
      <c r="BE35" s="6">
        <v>1</v>
      </c>
      <c r="BF35" s="6">
        <v>1</v>
      </c>
      <c r="BG35" s="6">
        <v>1</v>
      </c>
      <c r="BH35" s="6">
        <v>2</v>
      </c>
      <c r="BI35" s="8"/>
      <c r="BJ35" s="6">
        <v>1</v>
      </c>
      <c r="BK35" s="6">
        <v>2</v>
      </c>
      <c r="BL35" s="8"/>
      <c r="BM35" s="8"/>
      <c r="BN35" s="6">
        <v>2</v>
      </c>
      <c r="BO35" s="8">
        <v>1</v>
      </c>
      <c r="BP35" s="8">
        <v>1</v>
      </c>
      <c r="BQ35" s="10">
        <v>2</v>
      </c>
      <c r="BR35" s="6">
        <v>3</v>
      </c>
      <c r="BS35" s="6">
        <v>1</v>
      </c>
      <c r="BT35" s="6">
        <v>2</v>
      </c>
      <c r="BU35" s="8"/>
    </row>
    <row r="36" spans="1:73" x14ac:dyDescent="0.3">
      <c r="A36" s="5" t="s">
        <v>122</v>
      </c>
      <c r="B36" s="6" t="s">
        <v>105</v>
      </c>
      <c r="C36" s="6">
        <v>1</v>
      </c>
      <c r="D36" s="6">
        <v>3</v>
      </c>
      <c r="E36" s="6">
        <v>2</v>
      </c>
      <c r="F36" s="6">
        <v>1</v>
      </c>
      <c r="G36" s="6">
        <v>11</v>
      </c>
      <c r="H36" s="6">
        <v>2</v>
      </c>
      <c r="I36" s="6">
        <v>1</v>
      </c>
      <c r="J36" s="6">
        <v>2</v>
      </c>
      <c r="K36" s="6" t="s">
        <v>123</v>
      </c>
      <c r="L36" s="6">
        <v>1</v>
      </c>
      <c r="M36" s="6">
        <v>1</v>
      </c>
      <c r="N36" s="6"/>
      <c r="O36" s="6">
        <v>2</v>
      </c>
      <c r="P36" s="6">
        <v>1</v>
      </c>
      <c r="Q36" s="6">
        <v>1</v>
      </c>
      <c r="R36" s="6">
        <v>3</v>
      </c>
      <c r="S36" s="6">
        <v>2</v>
      </c>
      <c r="T36" s="6">
        <v>3</v>
      </c>
      <c r="U36" s="6">
        <v>1</v>
      </c>
      <c r="V36" s="6">
        <v>1</v>
      </c>
      <c r="W36" s="6">
        <v>5</v>
      </c>
      <c r="X36" s="6">
        <v>1</v>
      </c>
      <c r="Y36" s="6"/>
      <c r="Z36" s="6"/>
      <c r="AA36" s="6">
        <v>1</v>
      </c>
      <c r="AB36" s="6">
        <v>2</v>
      </c>
      <c r="AC36" s="6">
        <v>1</v>
      </c>
      <c r="AD36" s="6">
        <v>1</v>
      </c>
      <c r="AE36" s="6">
        <v>2</v>
      </c>
      <c r="AF36" s="6">
        <v>5</v>
      </c>
      <c r="AG36" s="6">
        <v>2</v>
      </c>
      <c r="AH36" s="6">
        <v>2</v>
      </c>
      <c r="AI36" s="6">
        <v>2</v>
      </c>
      <c r="AK36" s="6">
        <v>1</v>
      </c>
      <c r="AL36" s="6"/>
      <c r="AM36" s="6">
        <v>2</v>
      </c>
      <c r="AN36" s="9">
        <v>1</v>
      </c>
      <c r="AO36" s="6">
        <v>1</v>
      </c>
      <c r="AP36" s="9">
        <v>1</v>
      </c>
      <c r="AQ36" s="9">
        <v>3</v>
      </c>
      <c r="AR36" s="8">
        <v>1</v>
      </c>
      <c r="AS36" s="8">
        <v>2</v>
      </c>
      <c r="AT36" s="8">
        <v>2</v>
      </c>
      <c r="AU36" s="8">
        <v>2</v>
      </c>
      <c r="AV36" s="8">
        <v>1</v>
      </c>
      <c r="AW36" s="6">
        <v>2</v>
      </c>
      <c r="AX36" s="6"/>
      <c r="AY36" s="6">
        <v>4</v>
      </c>
      <c r="AZ36" s="6">
        <v>2</v>
      </c>
      <c r="BA36" s="6">
        <v>1</v>
      </c>
      <c r="BB36" s="6"/>
      <c r="BC36" s="6">
        <v>5</v>
      </c>
      <c r="BD36" s="6">
        <v>1</v>
      </c>
      <c r="BE36" s="6">
        <v>1</v>
      </c>
      <c r="BF36" s="6">
        <v>1</v>
      </c>
      <c r="BG36" s="6">
        <v>1</v>
      </c>
      <c r="BH36" s="6">
        <v>2</v>
      </c>
      <c r="BI36" s="8"/>
      <c r="BJ36" s="6">
        <v>1</v>
      </c>
      <c r="BK36" s="6">
        <v>2</v>
      </c>
      <c r="BL36" s="8"/>
      <c r="BM36" s="8"/>
      <c r="BN36" s="6">
        <v>2</v>
      </c>
      <c r="BO36" s="8">
        <v>1</v>
      </c>
      <c r="BP36" s="8">
        <v>1</v>
      </c>
      <c r="BQ36" s="10">
        <v>2</v>
      </c>
      <c r="BR36" s="6">
        <v>3</v>
      </c>
      <c r="BS36" s="6">
        <v>1</v>
      </c>
      <c r="BT36" s="6">
        <v>2</v>
      </c>
      <c r="BU36" s="8"/>
    </row>
    <row r="37" spans="1:73" x14ac:dyDescent="0.3">
      <c r="A37" s="5" t="s">
        <v>124</v>
      </c>
      <c r="B37" s="6" t="s">
        <v>105</v>
      </c>
      <c r="C37" s="6">
        <v>1</v>
      </c>
      <c r="D37" s="6">
        <v>1</v>
      </c>
      <c r="E37" s="6">
        <v>1</v>
      </c>
      <c r="F37" s="6">
        <v>1</v>
      </c>
      <c r="G37" s="6">
        <v>12</v>
      </c>
      <c r="H37" s="6">
        <v>2</v>
      </c>
      <c r="I37" s="6">
        <v>1</v>
      </c>
      <c r="J37" s="6">
        <v>1</v>
      </c>
      <c r="K37" s="6" t="s">
        <v>125</v>
      </c>
      <c r="L37" s="6">
        <v>2</v>
      </c>
      <c r="M37" s="6">
        <v>1</v>
      </c>
      <c r="N37" s="6"/>
      <c r="O37" s="6">
        <v>2</v>
      </c>
      <c r="P37" s="6">
        <v>2</v>
      </c>
      <c r="Q37" s="6">
        <v>2</v>
      </c>
      <c r="R37" s="6">
        <v>4</v>
      </c>
      <c r="S37" s="6">
        <v>2</v>
      </c>
      <c r="T37" s="6">
        <v>1</v>
      </c>
      <c r="U37" s="8"/>
      <c r="V37" s="8"/>
      <c r="W37" s="6">
        <v>5</v>
      </c>
      <c r="X37" s="6">
        <v>1</v>
      </c>
      <c r="Y37" s="6"/>
      <c r="Z37" s="6"/>
      <c r="AA37" s="6">
        <v>1</v>
      </c>
      <c r="AB37" s="6">
        <v>1</v>
      </c>
      <c r="AC37" s="6">
        <v>1</v>
      </c>
      <c r="AD37" s="6">
        <v>1</v>
      </c>
      <c r="AE37" s="6">
        <v>1</v>
      </c>
      <c r="AF37" s="6">
        <v>2</v>
      </c>
      <c r="AG37" s="6">
        <v>1</v>
      </c>
      <c r="AH37" s="6">
        <v>1</v>
      </c>
      <c r="AI37" s="6">
        <v>1</v>
      </c>
      <c r="AK37" s="6">
        <v>1</v>
      </c>
      <c r="AL37" s="6"/>
      <c r="AM37" s="6">
        <v>3</v>
      </c>
      <c r="AN37" s="9">
        <v>1</v>
      </c>
      <c r="AO37" s="6">
        <v>1</v>
      </c>
      <c r="AP37" s="9">
        <v>1</v>
      </c>
      <c r="AQ37" s="9">
        <v>1</v>
      </c>
      <c r="AR37" s="8">
        <v>1</v>
      </c>
      <c r="AS37" s="8">
        <v>2</v>
      </c>
      <c r="AT37" s="8">
        <v>2</v>
      </c>
      <c r="AU37" s="8">
        <v>2</v>
      </c>
      <c r="AV37" s="8">
        <v>2</v>
      </c>
      <c r="AW37" s="6">
        <v>2</v>
      </c>
      <c r="AX37" s="6"/>
      <c r="AY37" s="6">
        <v>3</v>
      </c>
      <c r="AZ37" s="6">
        <v>2</v>
      </c>
      <c r="BA37" s="6">
        <v>1</v>
      </c>
      <c r="BB37" s="6"/>
      <c r="BC37" s="6">
        <v>4</v>
      </c>
      <c r="BD37" s="6">
        <v>1</v>
      </c>
      <c r="BE37" s="6">
        <v>2</v>
      </c>
      <c r="BF37" s="8"/>
      <c r="BG37" s="6">
        <v>1</v>
      </c>
      <c r="BH37" s="6">
        <v>2</v>
      </c>
      <c r="BI37" s="8"/>
      <c r="BJ37" s="6">
        <v>1</v>
      </c>
      <c r="BK37" s="6">
        <v>2</v>
      </c>
      <c r="BL37" s="8"/>
      <c r="BM37" s="8"/>
      <c r="BN37" s="8">
        <v>1</v>
      </c>
      <c r="BO37" s="8">
        <v>1</v>
      </c>
      <c r="BP37" s="8">
        <v>1</v>
      </c>
      <c r="BQ37" s="10">
        <v>1</v>
      </c>
      <c r="BR37" s="6">
        <v>3</v>
      </c>
      <c r="BS37" s="6">
        <v>1</v>
      </c>
      <c r="BT37" s="6">
        <v>2</v>
      </c>
      <c r="BU37" s="8"/>
    </row>
    <row r="38" spans="1:73" x14ac:dyDescent="0.3">
      <c r="A38" s="5" t="s">
        <v>126</v>
      </c>
      <c r="B38" s="6" t="s">
        <v>105</v>
      </c>
      <c r="C38" s="6">
        <v>1</v>
      </c>
      <c r="D38" s="6">
        <v>1</v>
      </c>
      <c r="E38" s="6">
        <v>1</v>
      </c>
      <c r="F38" s="6">
        <v>2</v>
      </c>
      <c r="G38" s="6">
        <v>9</v>
      </c>
      <c r="H38" s="6">
        <v>2</v>
      </c>
      <c r="I38" s="6">
        <v>1</v>
      </c>
      <c r="J38" s="6">
        <v>1</v>
      </c>
      <c r="K38" s="6" t="s">
        <v>127</v>
      </c>
      <c r="L38" s="6">
        <v>1</v>
      </c>
      <c r="M38" s="6">
        <v>1</v>
      </c>
      <c r="N38" s="6"/>
      <c r="O38" s="6">
        <v>1</v>
      </c>
      <c r="P38" s="6">
        <v>1</v>
      </c>
      <c r="Q38" s="6">
        <v>1</v>
      </c>
      <c r="R38" s="6">
        <v>4</v>
      </c>
      <c r="S38" s="6">
        <v>2</v>
      </c>
      <c r="T38" s="6">
        <v>4</v>
      </c>
      <c r="U38" s="6">
        <v>1</v>
      </c>
      <c r="V38" s="6">
        <v>1</v>
      </c>
      <c r="W38" s="6">
        <v>5</v>
      </c>
      <c r="X38" s="6">
        <v>1</v>
      </c>
      <c r="Y38" s="6"/>
      <c r="Z38" s="6"/>
      <c r="AA38" s="6">
        <v>1</v>
      </c>
      <c r="AB38" s="6">
        <v>2</v>
      </c>
      <c r="AC38" s="6">
        <v>1</v>
      </c>
      <c r="AD38" s="6">
        <v>1</v>
      </c>
      <c r="AE38" s="6">
        <v>2</v>
      </c>
      <c r="AF38" s="6">
        <v>2</v>
      </c>
      <c r="AG38" s="6">
        <v>1</v>
      </c>
      <c r="AH38" s="6">
        <v>1</v>
      </c>
      <c r="AI38" s="6">
        <v>1</v>
      </c>
      <c r="AK38" s="6">
        <v>1</v>
      </c>
      <c r="AL38" s="6"/>
      <c r="AM38" s="6">
        <v>2</v>
      </c>
      <c r="AN38" s="9">
        <v>1</v>
      </c>
      <c r="AO38" s="6">
        <v>1</v>
      </c>
      <c r="AP38" s="9">
        <v>1</v>
      </c>
      <c r="AQ38" s="9">
        <v>2</v>
      </c>
      <c r="AR38" s="8">
        <v>1</v>
      </c>
      <c r="AS38" s="8">
        <v>2</v>
      </c>
      <c r="AT38" s="8">
        <v>2</v>
      </c>
      <c r="AU38" s="8">
        <v>2</v>
      </c>
      <c r="AV38" s="8">
        <v>1</v>
      </c>
      <c r="AW38" s="6">
        <v>2</v>
      </c>
      <c r="AX38" s="6"/>
      <c r="AY38" s="6">
        <v>3</v>
      </c>
      <c r="AZ38" s="6">
        <v>2</v>
      </c>
      <c r="BA38" s="6">
        <v>1</v>
      </c>
      <c r="BB38" s="6"/>
      <c r="BC38" s="6">
        <v>5</v>
      </c>
      <c r="BD38" s="6">
        <v>1</v>
      </c>
      <c r="BE38" s="6">
        <v>2</v>
      </c>
      <c r="BF38" s="8"/>
      <c r="BG38" s="6">
        <v>1</v>
      </c>
      <c r="BH38" s="6">
        <v>2</v>
      </c>
      <c r="BI38" s="8"/>
      <c r="BJ38" s="6">
        <v>1</v>
      </c>
      <c r="BK38" s="6">
        <v>2</v>
      </c>
      <c r="BL38" s="8"/>
      <c r="BM38" s="8"/>
      <c r="BN38" s="8">
        <v>1</v>
      </c>
      <c r="BO38" s="8">
        <v>1</v>
      </c>
      <c r="BP38" s="8">
        <v>1</v>
      </c>
      <c r="BQ38" s="10">
        <v>1</v>
      </c>
      <c r="BR38" s="6">
        <v>1</v>
      </c>
      <c r="BS38" s="6">
        <v>1</v>
      </c>
      <c r="BT38" s="6">
        <v>2</v>
      </c>
      <c r="BU38" s="8"/>
    </row>
    <row r="39" spans="1:73" x14ac:dyDescent="0.3">
      <c r="A39" s="5" t="s">
        <v>128</v>
      </c>
      <c r="B39" s="6" t="s">
        <v>105</v>
      </c>
      <c r="C39" s="6">
        <v>1</v>
      </c>
      <c r="D39" s="6">
        <v>1</v>
      </c>
      <c r="E39" s="6">
        <v>1</v>
      </c>
      <c r="F39" s="6">
        <v>2</v>
      </c>
      <c r="G39" s="6">
        <v>9</v>
      </c>
      <c r="H39" s="6">
        <v>2</v>
      </c>
      <c r="I39" s="6">
        <v>2</v>
      </c>
      <c r="J39" s="6">
        <v>1</v>
      </c>
      <c r="K39" s="6" t="s">
        <v>75</v>
      </c>
      <c r="L39" s="6">
        <v>1</v>
      </c>
      <c r="M39" s="6">
        <v>1</v>
      </c>
      <c r="N39" s="6">
        <v>2</v>
      </c>
      <c r="O39" s="6">
        <v>2</v>
      </c>
      <c r="P39" s="6">
        <v>1</v>
      </c>
      <c r="Q39" s="6">
        <v>1</v>
      </c>
      <c r="R39" s="6">
        <v>5</v>
      </c>
      <c r="S39" s="6">
        <v>2</v>
      </c>
      <c r="T39" s="6">
        <v>4</v>
      </c>
      <c r="U39" s="6">
        <v>1</v>
      </c>
      <c r="V39" s="6">
        <v>1</v>
      </c>
      <c r="W39" s="6">
        <v>5</v>
      </c>
      <c r="X39" s="6">
        <v>1</v>
      </c>
      <c r="Y39" s="6"/>
      <c r="Z39" s="6"/>
      <c r="AA39" s="6">
        <v>1</v>
      </c>
      <c r="AB39" s="6">
        <v>2</v>
      </c>
      <c r="AC39" s="6">
        <v>1</v>
      </c>
      <c r="AD39" s="6">
        <v>1</v>
      </c>
      <c r="AE39" s="6">
        <v>2</v>
      </c>
      <c r="AF39" s="6">
        <v>2</v>
      </c>
      <c r="AG39" s="6">
        <v>1</v>
      </c>
      <c r="AH39" s="6">
        <v>1</v>
      </c>
      <c r="AI39" s="6">
        <v>2</v>
      </c>
      <c r="AK39" s="6">
        <v>1</v>
      </c>
      <c r="AL39" s="6"/>
      <c r="AM39" s="6">
        <v>3</v>
      </c>
      <c r="AN39" s="9">
        <v>1</v>
      </c>
      <c r="AO39" s="6">
        <v>1</v>
      </c>
      <c r="AP39" s="9">
        <v>1</v>
      </c>
      <c r="AQ39" s="9">
        <v>4</v>
      </c>
      <c r="AR39" s="8">
        <v>1</v>
      </c>
      <c r="AS39" s="8">
        <v>2</v>
      </c>
      <c r="AT39" s="8">
        <v>2</v>
      </c>
      <c r="AU39" s="8">
        <v>2</v>
      </c>
      <c r="AV39" s="8">
        <v>1</v>
      </c>
      <c r="AW39" s="6">
        <v>2</v>
      </c>
      <c r="AX39" s="6">
        <v>3</v>
      </c>
      <c r="AY39" s="6">
        <v>3</v>
      </c>
      <c r="AZ39" s="6">
        <v>1</v>
      </c>
      <c r="BA39" s="6">
        <v>1</v>
      </c>
      <c r="BB39" s="6"/>
      <c r="BC39" s="6">
        <v>5</v>
      </c>
      <c r="BD39" s="6">
        <v>1</v>
      </c>
      <c r="BE39" s="6">
        <v>2</v>
      </c>
      <c r="BF39" s="8"/>
      <c r="BG39" s="6">
        <v>1</v>
      </c>
      <c r="BH39" s="6">
        <v>2</v>
      </c>
      <c r="BI39" s="8"/>
      <c r="BJ39" s="6">
        <v>1</v>
      </c>
      <c r="BK39" s="6">
        <v>2</v>
      </c>
      <c r="BL39" s="8"/>
      <c r="BM39" s="8"/>
      <c r="BN39" s="8">
        <v>1</v>
      </c>
      <c r="BO39" s="8">
        <v>1</v>
      </c>
      <c r="BP39" s="8">
        <v>1</v>
      </c>
      <c r="BQ39" s="10">
        <v>1</v>
      </c>
      <c r="BR39" s="6">
        <v>1</v>
      </c>
      <c r="BS39" s="6">
        <v>1</v>
      </c>
      <c r="BT39" s="6">
        <v>2</v>
      </c>
      <c r="BU39" s="8"/>
    </row>
    <row r="40" spans="1:73" x14ac:dyDescent="0.3">
      <c r="A40" s="5" t="s">
        <v>129</v>
      </c>
      <c r="B40" s="6" t="s">
        <v>105</v>
      </c>
      <c r="C40" s="6">
        <v>1</v>
      </c>
      <c r="D40" s="6">
        <v>3</v>
      </c>
      <c r="E40" s="6">
        <v>2</v>
      </c>
      <c r="F40" s="6">
        <v>1</v>
      </c>
      <c r="G40" s="6">
        <v>12</v>
      </c>
      <c r="H40" s="6">
        <v>2</v>
      </c>
      <c r="I40" s="6">
        <v>1</v>
      </c>
      <c r="J40" s="6">
        <v>1</v>
      </c>
      <c r="K40" s="6" t="s">
        <v>86</v>
      </c>
      <c r="L40" s="6">
        <v>1</v>
      </c>
      <c r="M40" s="6">
        <v>1</v>
      </c>
      <c r="N40" s="6">
        <v>2</v>
      </c>
      <c r="O40" s="6">
        <v>2</v>
      </c>
      <c r="P40" s="6">
        <v>1</v>
      </c>
      <c r="Q40" s="6">
        <v>2</v>
      </c>
      <c r="R40" s="6">
        <v>4</v>
      </c>
      <c r="S40" s="6">
        <v>2</v>
      </c>
      <c r="T40" s="6">
        <v>3</v>
      </c>
      <c r="U40" s="6">
        <v>1</v>
      </c>
      <c r="V40" s="6">
        <v>1</v>
      </c>
      <c r="W40" s="6">
        <v>5</v>
      </c>
      <c r="X40" s="6">
        <v>1</v>
      </c>
      <c r="Y40" s="6"/>
      <c r="Z40" s="6"/>
      <c r="AA40" s="6">
        <v>1</v>
      </c>
      <c r="AB40" s="6">
        <v>2</v>
      </c>
      <c r="AC40" s="6">
        <v>2</v>
      </c>
      <c r="AD40" s="6">
        <v>1</v>
      </c>
      <c r="AE40" s="6">
        <v>2</v>
      </c>
      <c r="AF40" s="6">
        <v>2</v>
      </c>
      <c r="AG40" s="6">
        <v>1</v>
      </c>
      <c r="AH40" s="6">
        <v>1</v>
      </c>
      <c r="AI40" s="6">
        <v>1</v>
      </c>
      <c r="AK40" s="6">
        <v>1</v>
      </c>
      <c r="AL40" s="6"/>
      <c r="AM40" s="6">
        <v>2</v>
      </c>
      <c r="AN40" s="9">
        <v>1</v>
      </c>
      <c r="AO40" s="6">
        <v>1</v>
      </c>
      <c r="AP40" s="9">
        <v>1</v>
      </c>
      <c r="AQ40" s="9">
        <v>3</v>
      </c>
      <c r="AR40" s="8">
        <v>1</v>
      </c>
      <c r="AS40" s="8">
        <v>2</v>
      </c>
      <c r="AT40" s="8">
        <v>2</v>
      </c>
      <c r="AU40" s="8">
        <v>2</v>
      </c>
      <c r="AV40" s="8">
        <v>1</v>
      </c>
      <c r="AW40" s="6">
        <v>2</v>
      </c>
      <c r="AX40" s="6"/>
      <c r="AY40" s="6">
        <v>3</v>
      </c>
      <c r="AZ40" s="6">
        <v>2</v>
      </c>
      <c r="BA40" s="6">
        <v>1</v>
      </c>
      <c r="BB40" s="6"/>
      <c r="BC40" s="6">
        <v>5</v>
      </c>
      <c r="BD40" s="6">
        <v>1</v>
      </c>
      <c r="BE40" s="6">
        <v>1</v>
      </c>
      <c r="BF40" s="6">
        <v>1</v>
      </c>
      <c r="BG40" s="6">
        <v>2</v>
      </c>
      <c r="BH40" s="6">
        <v>1</v>
      </c>
      <c r="BI40" s="6">
        <v>1</v>
      </c>
      <c r="BJ40" s="6">
        <v>2</v>
      </c>
      <c r="BK40" s="6">
        <v>1</v>
      </c>
      <c r="BL40" s="6">
        <v>1</v>
      </c>
      <c r="BM40" s="6"/>
      <c r="BN40" s="6">
        <v>2</v>
      </c>
      <c r="BO40" s="6">
        <v>2</v>
      </c>
      <c r="BP40" s="6">
        <v>2</v>
      </c>
      <c r="BQ40" s="9">
        <v>2</v>
      </c>
      <c r="BR40" s="6">
        <v>1</v>
      </c>
      <c r="BS40" s="6">
        <v>1</v>
      </c>
      <c r="BT40" s="6">
        <v>2</v>
      </c>
      <c r="BU40" s="8"/>
    </row>
    <row r="41" spans="1:73" x14ac:dyDescent="0.3">
      <c r="A41" s="5" t="s">
        <v>130</v>
      </c>
      <c r="B41" s="6" t="s">
        <v>105</v>
      </c>
      <c r="C41" s="6">
        <v>1</v>
      </c>
      <c r="D41" s="6">
        <v>3</v>
      </c>
      <c r="E41" s="6">
        <v>2</v>
      </c>
      <c r="F41" s="6">
        <v>1</v>
      </c>
      <c r="G41" s="6">
        <v>13</v>
      </c>
      <c r="H41" s="6">
        <v>2</v>
      </c>
      <c r="I41" s="6">
        <v>1</v>
      </c>
      <c r="J41" s="6">
        <v>2</v>
      </c>
      <c r="K41" s="6" t="s">
        <v>131</v>
      </c>
      <c r="L41" s="6">
        <v>1</v>
      </c>
      <c r="M41" s="6">
        <v>1</v>
      </c>
      <c r="N41" s="6"/>
      <c r="O41" s="6">
        <v>2</v>
      </c>
      <c r="P41" s="6">
        <v>2</v>
      </c>
      <c r="Q41" s="6">
        <v>2</v>
      </c>
      <c r="R41" s="6">
        <v>3</v>
      </c>
      <c r="S41" s="6">
        <v>2</v>
      </c>
      <c r="T41" s="6">
        <v>3</v>
      </c>
      <c r="U41" s="6">
        <v>1</v>
      </c>
      <c r="V41" s="6">
        <v>1</v>
      </c>
      <c r="W41" s="6">
        <v>5</v>
      </c>
      <c r="X41" s="6">
        <v>1</v>
      </c>
      <c r="Y41" s="6"/>
      <c r="Z41" s="6"/>
      <c r="AA41" s="6">
        <v>1</v>
      </c>
      <c r="AB41" s="6">
        <v>2</v>
      </c>
      <c r="AC41" s="6">
        <v>1</v>
      </c>
      <c r="AD41" s="6">
        <v>1</v>
      </c>
      <c r="AE41" s="6">
        <v>2</v>
      </c>
      <c r="AF41" s="6">
        <v>2</v>
      </c>
      <c r="AG41" s="6">
        <v>1</v>
      </c>
      <c r="AH41" s="6">
        <v>1</v>
      </c>
      <c r="AI41" s="6">
        <v>1</v>
      </c>
      <c r="AK41" s="6">
        <v>1</v>
      </c>
      <c r="AL41" s="6"/>
      <c r="AM41" s="6">
        <v>3</v>
      </c>
      <c r="AN41" s="9">
        <v>4</v>
      </c>
      <c r="AO41" s="6">
        <v>1</v>
      </c>
      <c r="AP41" s="9">
        <v>1</v>
      </c>
      <c r="AQ41" s="9">
        <v>3</v>
      </c>
      <c r="AR41" s="8">
        <v>1</v>
      </c>
      <c r="AS41" s="8">
        <v>1</v>
      </c>
      <c r="AT41" s="8">
        <v>2</v>
      </c>
      <c r="AU41" s="8">
        <v>2</v>
      </c>
      <c r="AV41" s="8">
        <v>1</v>
      </c>
      <c r="AW41" s="6">
        <v>2</v>
      </c>
      <c r="AX41" s="6">
        <v>3</v>
      </c>
      <c r="AY41" s="6">
        <v>3</v>
      </c>
      <c r="AZ41" s="6">
        <v>1</v>
      </c>
      <c r="BA41" s="6">
        <v>1</v>
      </c>
      <c r="BB41" s="6"/>
      <c r="BC41" s="6">
        <v>5</v>
      </c>
      <c r="BD41" s="6">
        <v>1</v>
      </c>
      <c r="BE41" s="6">
        <v>2</v>
      </c>
      <c r="BF41" s="6"/>
      <c r="BG41" s="6">
        <v>2</v>
      </c>
      <c r="BH41" s="6">
        <v>1</v>
      </c>
      <c r="BI41" s="6">
        <v>1</v>
      </c>
      <c r="BJ41" s="6">
        <v>2</v>
      </c>
      <c r="BK41" s="6">
        <v>1</v>
      </c>
      <c r="BL41" s="6">
        <v>1</v>
      </c>
      <c r="BM41" s="6"/>
      <c r="BN41" s="6">
        <v>1</v>
      </c>
      <c r="BO41" s="6">
        <v>2</v>
      </c>
      <c r="BP41" s="6">
        <v>2</v>
      </c>
      <c r="BQ41" s="9">
        <v>2</v>
      </c>
      <c r="BR41" s="6">
        <v>1</v>
      </c>
      <c r="BS41" s="6">
        <v>1</v>
      </c>
      <c r="BT41" s="6">
        <v>2</v>
      </c>
      <c r="BU41" s="8"/>
    </row>
    <row r="42" spans="1:73" x14ac:dyDescent="0.3">
      <c r="A42" s="5" t="s">
        <v>132</v>
      </c>
      <c r="B42" s="6" t="s">
        <v>105</v>
      </c>
      <c r="C42" s="6">
        <v>1</v>
      </c>
      <c r="D42" s="6">
        <v>3</v>
      </c>
      <c r="E42" s="6">
        <v>2</v>
      </c>
      <c r="F42" s="6">
        <v>1</v>
      </c>
      <c r="G42" s="6">
        <v>10</v>
      </c>
      <c r="H42" s="6">
        <v>3</v>
      </c>
      <c r="I42" s="6">
        <v>1</v>
      </c>
      <c r="J42" s="6">
        <v>2</v>
      </c>
      <c r="K42" s="6" t="s">
        <v>133</v>
      </c>
      <c r="L42" s="6">
        <v>1</v>
      </c>
      <c r="M42" s="6">
        <v>1</v>
      </c>
      <c r="N42" s="6"/>
      <c r="O42" s="6">
        <v>1</v>
      </c>
      <c r="P42" s="6">
        <v>1</v>
      </c>
      <c r="Q42" s="6">
        <v>2</v>
      </c>
      <c r="R42" s="6">
        <v>4</v>
      </c>
      <c r="S42" s="6">
        <v>2</v>
      </c>
      <c r="T42" s="6">
        <v>2</v>
      </c>
      <c r="U42" s="6">
        <v>1</v>
      </c>
      <c r="V42" s="6">
        <v>1</v>
      </c>
      <c r="W42" s="6">
        <v>5</v>
      </c>
      <c r="X42" s="6">
        <v>4</v>
      </c>
      <c r="Y42" s="6"/>
      <c r="Z42" s="6"/>
      <c r="AA42" s="6">
        <v>1</v>
      </c>
      <c r="AB42" s="6">
        <v>1</v>
      </c>
      <c r="AC42" s="6">
        <v>1</v>
      </c>
      <c r="AD42" s="6">
        <v>1</v>
      </c>
      <c r="AE42" s="6">
        <v>1</v>
      </c>
      <c r="AF42" s="6">
        <v>2</v>
      </c>
      <c r="AG42" s="6">
        <v>1</v>
      </c>
      <c r="AH42" s="6">
        <v>1</v>
      </c>
      <c r="AI42" s="6">
        <v>1</v>
      </c>
      <c r="AK42" s="6">
        <v>1</v>
      </c>
      <c r="AL42" s="6"/>
      <c r="AM42" s="6">
        <v>2</v>
      </c>
      <c r="AN42" s="9">
        <v>1</v>
      </c>
      <c r="AO42" s="6">
        <v>1</v>
      </c>
      <c r="AP42" s="9">
        <v>1</v>
      </c>
      <c r="AQ42" s="9">
        <v>4</v>
      </c>
      <c r="AR42" s="8">
        <v>1</v>
      </c>
      <c r="AS42" s="8">
        <v>2</v>
      </c>
      <c r="AT42" s="8">
        <v>2</v>
      </c>
      <c r="AU42" s="8">
        <v>2</v>
      </c>
      <c r="AV42" s="8">
        <v>1</v>
      </c>
      <c r="AW42" s="6">
        <v>2</v>
      </c>
      <c r="AX42" s="6"/>
      <c r="AY42" s="6">
        <v>3</v>
      </c>
      <c r="AZ42" s="6">
        <v>2</v>
      </c>
      <c r="BA42" s="6">
        <v>1</v>
      </c>
      <c r="BB42" s="6"/>
      <c r="BC42" s="6">
        <v>5</v>
      </c>
      <c r="BD42" s="6">
        <v>1</v>
      </c>
      <c r="BE42" s="6">
        <v>1</v>
      </c>
      <c r="BF42" s="8"/>
      <c r="BG42" s="6">
        <v>1</v>
      </c>
      <c r="BH42" s="6">
        <v>1</v>
      </c>
      <c r="BI42" s="8"/>
      <c r="BJ42" s="6">
        <v>1</v>
      </c>
      <c r="BK42" s="6">
        <v>1</v>
      </c>
      <c r="BL42" s="8"/>
      <c r="BM42" s="8"/>
      <c r="BN42" s="8">
        <v>2</v>
      </c>
      <c r="BO42" s="8">
        <v>1</v>
      </c>
      <c r="BP42" s="8">
        <v>1</v>
      </c>
      <c r="BQ42" s="10">
        <v>2</v>
      </c>
      <c r="BR42" s="6">
        <v>3</v>
      </c>
      <c r="BS42" s="6">
        <v>1</v>
      </c>
      <c r="BT42" s="6">
        <v>2</v>
      </c>
      <c r="BU42" s="8"/>
    </row>
    <row r="43" spans="1:73" x14ac:dyDescent="0.3">
      <c r="A43" s="5" t="s">
        <v>134</v>
      </c>
      <c r="B43" s="6" t="s">
        <v>105</v>
      </c>
      <c r="C43" s="6">
        <v>1</v>
      </c>
      <c r="D43" s="6">
        <v>1</v>
      </c>
      <c r="E43" s="6">
        <v>1</v>
      </c>
      <c r="F43" s="6">
        <v>1</v>
      </c>
      <c r="G43" s="6">
        <v>9</v>
      </c>
      <c r="H43" s="6">
        <v>1</v>
      </c>
      <c r="I43" s="6">
        <v>1</v>
      </c>
      <c r="J43" s="6">
        <v>1</v>
      </c>
      <c r="K43" s="6" t="s">
        <v>75</v>
      </c>
      <c r="L43" s="6">
        <v>1</v>
      </c>
      <c r="M43" s="6">
        <v>1</v>
      </c>
      <c r="N43" s="6">
        <v>2</v>
      </c>
      <c r="O43" s="6">
        <v>1</v>
      </c>
      <c r="P43" s="6">
        <v>1</v>
      </c>
      <c r="Q43" s="6">
        <v>2</v>
      </c>
      <c r="R43" s="6">
        <v>3</v>
      </c>
      <c r="S43" s="6">
        <v>2</v>
      </c>
      <c r="T43" s="6">
        <v>2</v>
      </c>
      <c r="U43" s="6">
        <v>1</v>
      </c>
      <c r="V43" s="6">
        <v>1</v>
      </c>
      <c r="W43" s="6">
        <v>5</v>
      </c>
      <c r="X43" s="6">
        <v>1</v>
      </c>
      <c r="Y43" s="6"/>
      <c r="Z43" s="6"/>
      <c r="AA43" s="6">
        <v>1</v>
      </c>
      <c r="AB43" s="6">
        <v>1</v>
      </c>
      <c r="AC43" s="6">
        <v>1</v>
      </c>
      <c r="AD43" s="6">
        <v>1</v>
      </c>
      <c r="AE43" s="6">
        <v>1</v>
      </c>
      <c r="AF43" s="6">
        <v>2</v>
      </c>
      <c r="AG43" s="6">
        <v>2</v>
      </c>
      <c r="AH43" s="6">
        <v>1</v>
      </c>
      <c r="AI43" s="6">
        <v>1</v>
      </c>
      <c r="AK43" s="6">
        <v>1</v>
      </c>
      <c r="AL43" s="6"/>
      <c r="AM43" s="6">
        <v>1</v>
      </c>
      <c r="AN43" s="9">
        <v>1</v>
      </c>
      <c r="AO43" s="6">
        <v>1</v>
      </c>
      <c r="AP43" s="9">
        <v>1</v>
      </c>
      <c r="AQ43" s="9">
        <v>2</v>
      </c>
      <c r="AR43" s="8">
        <v>2</v>
      </c>
      <c r="AS43" s="8">
        <v>2</v>
      </c>
      <c r="AT43" s="8">
        <v>2</v>
      </c>
      <c r="AU43" s="8">
        <v>2</v>
      </c>
      <c r="AV43" s="8">
        <v>1</v>
      </c>
      <c r="AW43" s="6">
        <v>2</v>
      </c>
      <c r="AX43" s="6">
        <v>3</v>
      </c>
      <c r="AY43" s="6">
        <v>4</v>
      </c>
      <c r="AZ43" s="6">
        <v>1</v>
      </c>
      <c r="BA43" s="6">
        <v>1</v>
      </c>
      <c r="BB43" s="6"/>
      <c r="BC43" s="6">
        <v>5</v>
      </c>
      <c r="BD43" s="6">
        <v>1</v>
      </c>
      <c r="BE43" s="6">
        <v>1</v>
      </c>
      <c r="BF43" s="8"/>
      <c r="BG43" s="6">
        <v>1</v>
      </c>
      <c r="BH43" s="6">
        <v>1</v>
      </c>
      <c r="BI43" s="8"/>
      <c r="BJ43" s="6">
        <v>1</v>
      </c>
      <c r="BK43" s="6">
        <v>1</v>
      </c>
      <c r="BL43" s="8"/>
      <c r="BM43" s="8"/>
      <c r="BN43" s="8">
        <v>2</v>
      </c>
      <c r="BO43" s="8">
        <v>1</v>
      </c>
      <c r="BP43" s="8">
        <v>1</v>
      </c>
      <c r="BQ43" s="10">
        <v>2</v>
      </c>
      <c r="BR43" s="6">
        <v>3</v>
      </c>
      <c r="BS43" s="6">
        <v>1</v>
      </c>
      <c r="BT43" s="6">
        <v>2</v>
      </c>
      <c r="BU43" s="8"/>
    </row>
    <row r="44" spans="1:73" x14ac:dyDescent="0.3">
      <c r="A44" s="5" t="s">
        <v>135</v>
      </c>
      <c r="B44" s="6" t="s">
        <v>105</v>
      </c>
      <c r="C44" s="6">
        <v>1</v>
      </c>
      <c r="D44" s="6">
        <v>3</v>
      </c>
      <c r="E44" s="6">
        <v>2</v>
      </c>
      <c r="F44" s="6">
        <v>2</v>
      </c>
      <c r="G44" s="6">
        <v>9</v>
      </c>
      <c r="H44" s="6">
        <v>2</v>
      </c>
      <c r="I44" s="6">
        <v>1</v>
      </c>
      <c r="J44" s="6">
        <v>2</v>
      </c>
      <c r="K44" s="6" t="s">
        <v>136</v>
      </c>
      <c r="L44" s="6">
        <v>3</v>
      </c>
      <c r="M44" s="6">
        <v>1</v>
      </c>
      <c r="N44" s="6"/>
      <c r="O44" s="6">
        <v>2</v>
      </c>
      <c r="P44" s="6">
        <v>1</v>
      </c>
      <c r="Q44" s="6">
        <v>2</v>
      </c>
      <c r="R44" s="6">
        <v>3</v>
      </c>
      <c r="S44" s="6">
        <v>2</v>
      </c>
      <c r="T44" s="6">
        <v>4</v>
      </c>
      <c r="U44" s="6">
        <v>1</v>
      </c>
      <c r="V44" s="6">
        <v>1</v>
      </c>
      <c r="W44" s="6">
        <v>5</v>
      </c>
      <c r="X44" s="6">
        <v>1</v>
      </c>
      <c r="Y44" s="6"/>
      <c r="Z44" s="6"/>
      <c r="AA44" s="6">
        <v>1</v>
      </c>
      <c r="AB44" s="6">
        <v>2</v>
      </c>
      <c r="AC44" s="6">
        <v>1</v>
      </c>
      <c r="AD44" s="6">
        <v>1</v>
      </c>
      <c r="AE44" s="6">
        <v>2</v>
      </c>
      <c r="AF44" s="6">
        <v>2</v>
      </c>
      <c r="AG44" s="6">
        <v>1</v>
      </c>
      <c r="AH44" s="6">
        <v>2</v>
      </c>
      <c r="AI44" s="6">
        <v>2</v>
      </c>
      <c r="AK44" s="6">
        <v>1</v>
      </c>
      <c r="AL44" s="6"/>
      <c r="AM44" s="6">
        <v>2</v>
      </c>
      <c r="AN44" s="9">
        <v>1</v>
      </c>
      <c r="AO44" s="6">
        <v>1</v>
      </c>
      <c r="AP44" s="9">
        <v>1</v>
      </c>
      <c r="AQ44" s="9">
        <v>4</v>
      </c>
      <c r="AR44" s="8">
        <v>1</v>
      </c>
      <c r="AS44" s="8">
        <v>2</v>
      </c>
      <c r="AT44" s="8">
        <v>2</v>
      </c>
      <c r="AU44" s="8">
        <v>2</v>
      </c>
      <c r="AV44" s="8">
        <v>1</v>
      </c>
      <c r="AW44" s="6">
        <v>2</v>
      </c>
      <c r="AX44" s="6">
        <v>3</v>
      </c>
      <c r="AY44" s="6">
        <v>3</v>
      </c>
      <c r="AZ44" s="6">
        <v>1</v>
      </c>
      <c r="BA44" s="6">
        <v>1</v>
      </c>
      <c r="BB44" s="6"/>
      <c r="BC44" s="6">
        <v>5</v>
      </c>
      <c r="BD44" s="6">
        <v>2</v>
      </c>
      <c r="BE44" s="6">
        <v>1</v>
      </c>
      <c r="BF44" s="6">
        <v>1</v>
      </c>
      <c r="BG44" s="6">
        <v>2</v>
      </c>
      <c r="BH44" s="6">
        <v>1</v>
      </c>
      <c r="BI44" s="6">
        <v>1</v>
      </c>
      <c r="BJ44" s="6">
        <v>2</v>
      </c>
      <c r="BK44" s="6">
        <v>2</v>
      </c>
      <c r="BL44" s="8"/>
      <c r="BM44" s="8"/>
      <c r="BN44" s="6">
        <v>2</v>
      </c>
      <c r="BO44" s="6">
        <v>2</v>
      </c>
      <c r="BP44" s="8">
        <v>2</v>
      </c>
      <c r="BQ44" s="10">
        <v>2</v>
      </c>
      <c r="BR44" s="6">
        <v>3</v>
      </c>
      <c r="BS44" s="6">
        <v>1</v>
      </c>
      <c r="BT44" s="6">
        <v>2</v>
      </c>
      <c r="BU44" s="8"/>
    </row>
    <row r="45" spans="1:73" x14ac:dyDescent="0.3">
      <c r="A45" s="5" t="s">
        <v>137</v>
      </c>
      <c r="B45" s="6" t="s">
        <v>105</v>
      </c>
      <c r="C45" s="6">
        <v>1</v>
      </c>
      <c r="D45" s="6">
        <v>1</v>
      </c>
      <c r="E45" s="6">
        <v>1</v>
      </c>
      <c r="F45" s="6">
        <v>2</v>
      </c>
      <c r="G45" s="6">
        <v>9</v>
      </c>
      <c r="H45" s="6">
        <v>2</v>
      </c>
      <c r="I45" s="6">
        <v>1</v>
      </c>
      <c r="J45" s="6">
        <v>1</v>
      </c>
      <c r="K45" s="6" t="s">
        <v>75</v>
      </c>
      <c r="L45" s="6">
        <v>1</v>
      </c>
      <c r="M45" s="6">
        <v>1</v>
      </c>
      <c r="N45" s="6"/>
      <c r="O45" s="6">
        <v>2</v>
      </c>
      <c r="P45" s="6">
        <v>1</v>
      </c>
      <c r="Q45" s="6">
        <v>2</v>
      </c>
      <c r="R45" s="6">
        <v>3</v>
      </c>
      <c r="S45" s="6">
        <v>2</v>
      </c>
      <c r="T45" s="6">
        <v>3</v>
      </c>
      <c r="U45" s="6">
        <v>1</v>
      </c>
      <c r="V45" s="6">
        <v>1</v>
      </c>
      <c r="W45" s="6">
        <v>5</v>
      </c>
      <c r="X45" s="6">
        <v>1</v>
      </c>
      <c r="Y45" s="6"/>
      <c r="Z45" s="6"/>
      <c r="AA45" s="6">
        <v>1</v>
      </c>
      <c r="AB45" s="6">
        <v>1</v>
      </c>
      <c r="AC45" s="6">
        <v>1</v>
      </c>
      <c r="AD45" s="6">
        <v>1</v>
      </c>
      <c r="AE45" s="6">
        <v>1</v>
      </c>
      <c r="AF45" s="6">
        <v>2</v>
      </c>
      <c r="AG45" s="6">
        <v>1</v>
      </c>
      <c r="AH45" s="6">
        <v>2</v>
      </c>
      <c r="AI45" s="6">
        <v>2</v>
      </c>
      <c r="AK45" s="6">
        <v>1</v>
      </c>
      <c r="AL45" s="6"/>
      <c r="AM45" s="6">
        <v>2</v>
      </c>
      <c r="AN45" s="9">
        <v>1</v>
      </c>
      <c r="AO45" s="6">
        <v>1</v>
      </c>
      <c r="AP45" s="9">
        <v>1</v>
      </c>
      <c r="AQ45" s="9">
        <v>2</v>
      </c>
      <c r="AR45" s="8">
        <v>1</v>
      </c>
      <c r="AS45" s="8">
        <v>2</v>
      </c>
      <c r="AT45" s="8">
        <v>2</v>
      </c>
      <c r="AU45" s="8">
        <v>2</v>
      </c>
      <c r="AV45" s="8">
        <v>1</v>
      </c>
      <c r="AW45" s="6">
        <v>2</v>
      </c>
      <c r="AX45" s="6">
        <v>3</v>
      </c>
      <c r="AY45" s="6">
        <v>3</v>
      </c>
      <c r="AZ45" s="6">
        <v>1</v>
      </c>
      <c r="BA45" s="6">
        <v>1</v>
      </c>
      <c r="BB45" s="6"/>
      <c r="BC45" s="6">
        <v>5</v>
      </c>
      <c r="BD45" s="6">
        <v>1</v>
      </c>
      <c r="BE45" s="6">
        <v>2</v>
      </c>
      <c r="BF45" s="8"/>
      <c r="BG45" s="6">
        <v>1</v>
      </c>
      <c r="BH45" s="6">
        <v>2</v>
      </c>
      <c r="BI45" s="8"/>
      <c r="BJ45" s="6">
        <v>1</v>
      </c>
      <c r="BK45" s="6">
        <v>2</v>
      </c>
      <c r="BL45" s="8"/>
      <c r="BM45" s="8"/>
      <c r="BN45" s="8">
        <v>1</v>
      </c>
      <c r="BO45" s="8">
        <v>1</v>
      </c>
      <c r="BP45" s="8">
        <v>1</v>
      </c>
      <c r="BQ45" s="10">
        <v>1</v>
      </c>
      <c r="BR45" s="6">
        <v>3</v>
      </c>
      <c r="BS45" s="6">
        <v>1</v>
      </c>
      <c r="BT45" s="6">
        <v>2</v>
      </c>
      <c r="BU45" s="8"/>
    </row>
    <row r="46" spans="1:73" x14ac:dyDescent="0.3">
      <c r="A46" s="5" t="s">
        <v>138</v>
      </c>
      <c r="B46" s="6" t="s">
        <v>105</v>
      </c>
      <c r="C46" s="6">
        <v>1</v>
      </c>
      <c r="D46" s="6">
        <v>3</v>
      </c>
      <c r="E46" s="6">
        <v>2</v>
      </c>
      <c r="F46" s="6">
        <v>2</v>
      </c>
      <c r="G46" s="6">
        <v>11</v>
      </c>
      <c r="H46" s="6">
        <v>3</v>
      </c>
      <c r="I46" s="6">
        <v>1</v>
      </c>
      <c r="J46" s="6">
        <v>3</v>
      </c>
      <c r="K46" s="6" t="s">
        <v>139</v>
      </c>
      <c r="L46" s="6">
        <v>1</v>
      </c>
      <c r="M46" s="6">
        <v>1</v>
      </c>
      <c r="N46" s="6"/>
      <c r="O46" s="6">
        <v>2</v>
      </c>
      <c r="P46" s="6">
        <v>2</v>
      </c>
      <c r="Q46" s="6">
        <v>2</v>
      </c>
      <c r="R46" s="6">
        <v>1</v>
      </c>
      <c r="S46" s="6">
        <v>1</v>
      </c>
      <c r="T46" s="6">
        <v>1</v>
      </c>
      <c r="U46" s="8"/>
      <c r="V46" s="8"/>
      <c r="W46" s="6">
        <v>5</v>
      </c>
      <c r="X46" s="6">
        <v>1</v>
      </c>
      <c r="Y46" s="6"/>
      <c r="Z46" s="6"/>
      <c r="AA46" s="6">
        <v>1</v>
      </c>
      <c r="AB46" s="6">
        <v>2</v>
      </c>
      <c r="AC46" s="6">
        <v>1</v>
      </c>
      <c r="AD46" s="6">
        <v>1</v>
      </c>
      <c r="AE46" s="6">
        <v>2</v>
      </c>
      <c r="AF46" s="6">
        <v>2</v>
      </c>
      <c r="AG46" s="6">
        <v>1</v>
      </c>
      <c r="AH46" s="6">
        <v>2</v>
      </c>
      <c r="AI46" s="6">
        <v>2</v>
      </c>
      <c r="AK46" s="6">
        <v>1</v>
      </c>
      <c r="AL46" s="6"/>
      <c r="AM46" s="6">
        <v>2</v>
      </c>
      <c r="AN46" s="9">
        <v>1</v>
      </c>
      <c r="AO46" s="6">
        <v>1</v>
      </c>
      <c r="AP46" s="9">
        <v>1</v>
      </c>
      <c r="AQ46" s="9">
        <v>1</v>
      </c>
      <c r="AR46" s="8">
        <v>1</v>
      </c>
      <c r="AS46" s="8">
        <v>2</v>
      </c>
      <c r="AT46" s="8">
        <v>2</v>
      </c>
      <c r="AU46" s="8">
        <v>2</v>
      </c>
      <c r="AV46" s="8">
        <v>2</v>
      </c>
      <c r="AW46" s="6">
        <v>2</v>
      </c>
      <c r="AX46" s="6">
        <v>3</v>
      </c>
      <c r="AY46" s="6">
        <v>3</v>
      </c>
      <c r="AZ46" s="6">
        <v>1</v>
      </c>
      <c r="BA46" s="6">
        <v>1</v>
      </c>
      <c r="BB46" s="6"/>
      <c r="BC46" s="6">
        <v>4</v>
      </c>
      <c r="BD46" s="6">
        <v>1</v>
      </c>
      <c r="BE46" s="6">
        <v>2</v>
      </c>
      <c r="BF46" s="6"/>
      <c r="BG46" s="6">
        <v>1</v>
      </c>
      <c r="BH46" s="6">
        <v>2</v>
      </c>
      <c r="BI46" s="8"/>
      <c r="BJ46" s="6">
        <v>1</v>
      </c>
      <c r="BK46" s="6">
        <v>2</v>
      </c>
      <c r="BL46" s="8"/>
      <c r="BM46" s="8"/>
      <c r="BN46" s="8">
        <v>1</v>
      </c>
      <c r="BO46" s="8">
        <v>1</v>
      </c>
      <c r="BP46" s="8">
        <v>1</v>
      </c>
      <c r="BQ46" s="10">
        <v>1</v>
      </c>
      <c r="BR46" s="6">
        <v>3</v>
      </c>
      <c r="BS46" s="6">
        <v>1</v>
      </c>
      <c r="BT46" s="6">
        <v>2</v>
      </c>
      <c r="BU46" s="8"/>
    </row>
    <row r="47" spans="1:73" x14ac:dyDescent="0.3">
      <c r="A47" s="5" t="s">
        <v>140</v>
      </c>
      <c r="B47" s="6" t="s">
        <v>105</v>
      </c>
      <c r="C47" s="6">
        <v>1</v>
      </c>
      <c r="D47" s="6">
        <v>1</v>
      </c>
      <c r="E47" s="6">
        <v>1</v>
      </c>
      <c r="F47" s="6">
        <v>2</v>
      </c>
      <c r="G47" s="6">
        <v>9</v>
      </c>
      <c r="H47" s="6">
        <v>2</v>
      </c>
      <c r="I47" s="6">
        <v>1</v>
      </c>
      <c r="J47" s="6">
        <v>1</v>
      </c>
      <c r="K47" s="6" t="s">
        <v>127</v>
      </c>
      <c r="L47" s="6">
        <v>1</v>
      </c>
      <c r="M47" s="6">
        <v>1</v>
      </c>
      <c r="N47" s="6">
        <v>2</v>
      </c>
      <c r="O47" s="6">
        <v>2</v>
      </c>
      <c r="P47" s="6">
        <v>1</v>
      </c>
      <c r="Q47" s="6">
        <v>1</v>
      </c>
      <c r="R47" s="6">
        <v>4</v>
      </c>
      <c r="S47" s="6">
        <v>2</v>
      </c>
      <c r="T47" s="6">
        <v>3</v>
      </c>
      <c r="U47" s="6">
        <v>1</v>
      </c>
      <c r="V47" s="6">
        <v>1</v>
      </c>
      <c r="W47" s="6">
        <v>5</v>
      </c>
      <c r="X47" s="6">
        <v>1</v>
      </c>
      <c r="Y47" s="6"/>
      <c r="Z47" s="6"/>
      <c r="AA47" s="6">
        <v>1</v>
      </c>
      <c r="AB47" s="6">
        <v>1</v>
      </c>
      <c r="AC47" s="6">
        <v>1</v>
      </c>
      <c r="AD47" s="6">
        <v>1</v>
      </c>
      <c r="AE47" s="6">
        <v>1</v>
      </c>
      <c r="AF47" s="6">
        <v>2</v>
      </c>
      <c r="AG47" s="6">
        <v>1</v>
      </c>
      <c r="AH47" s="6">
        <v>1</v>
      </c>
      <c r="AI47" s="6">
        <v>1</v>
      </c>
      <c r="AK47" s="6">
        <v>1</v>
      </c>
      <c r="AL47" s="6"/>
      <c r="AM47" s="6">
        <v>2</v>
      </c>
      <c r="AN47" s="9">
        <v>1</v>
      </c>
      <c r="AO47" s="6">
        <v>1</v>
      </c>
      <c r="AP47" s="9">
        <v>1</v>
      </c>
      <c r="AQ47" s="9">
        <v>4</v>
      </c>
      <c r="AR47" s="8">
        <v>1</v>
      </c>
      <c r="AS47" s="8">
        <v>2</v>
      </c>
      <c r="AT47" s="8">
        <v>2</v>
      </c>
      <c r="AU47" s="8">
        <v>2</v>
      </c>
      <c r="AV47" s="8">
        <v>1</v>
      </c>
      <c r="AW47" s="6">
        <v>2</v>
      </c>
      <c r="AX47" s="6"/>
      <c r="AY47" s="6">
        <v>4</v>
      </c>
      <c r="AZ47" s="6">
        <v>2</v>
      </c>
      <c r="BA47" s="6">
        <v>1</v>
      </c>
      <c r="BB47" s="6"/>
      <c r="BC47" s="6">
        <v>5</v>
      </c>
      <c r="BD47" s="6">
        <v>1</v>
      </c>
      <c r="BE47" s="6">
        <v>2</v>
      </c>
      <c r="BF47" s="8"/>
      <c r="BG47" s="6">
        <v>1</v>
      </c>
      <c r="BH47" s="6">
        <v>2</v>
      </c>
      <c r="BI47" s="8"/>
      <c r="BJ47" s="6">
        <v>1</v>
      </c>
      <c r="BK47" s="6">
        <v>2</v>
      </c>
      <c r="BL47" s="8"/>
      <c r="BM47" s="8"/>
      <c r="BN47" s="8">
        <v>1</v>
      </c>
      <c r="BO47" s="8">
        <v>1</v>
      </c>
      <c r="BP47" s="8">
        <v>1</v>
      </c>
      <c r="BQ47" s="10">
        <v>1</v>
      </c>
      <c r="BR47" s="6">
        <v>3</v>
      </c>
      <c r="BS47" s="6">
        <v>1</v>
      </c>
      <c r="BT47" s="6">
        <v>2</v>
      </c>
      <c r="BU47" s="8"/>
    </row>
    <row r="48" spans="1:73" x14ac:dyDescent="0.3">
      <c r="A48" s="5" t="s">
        <v>141</v>
      </c>
      <c r="B48" s="6" t="s">
        <v>105</v>
      </c>
      <c r="C48" s="6">
        <v>1</v>
      </c>
      <c r="D48" s="6">
        <v>3</v>
      </c>
      <c r="E48" s="6">
        <v>2</v>
      </c>
      <c r="F48" s="6">
        <v>1</v>
      </c>
      <c r="G48" s="6">
        <v>9</v>
      </c>
      <c r="H48" s="6">
        <v>2</v>
      </c>
      <c r="I48" s="6">
        <v>1</v>
      </c>
      <c r="J48" s="6">
        <v>1</v>
      </c>
      <c r="K48" s="6" t="s">
        <v>142</v>
      </c>
      <c r="L48" s="6">
        <v>2</v>
      </c>
      <c r="M48" s="6">
        <v>1</v>
      </c>
      <c r="N48" s="6"/>
      <c r="O48" s="6">
        <v>2</v>
      </c>
      <c r="P48" s="6">
        <v>1</v>
      </c>
      <c r="Q48" s="6">
        <v>2</v>
      </c>
      <c r="R48" s="6">
        <v>1</v>
      </c>
      <c r="S48" s="6">
        <v>1</v>
      </c>
      <c r="T48" s="6">
        <v>2</v>
      </c>
      <c r="U48" s="8"/>
      <c r="V48" s="8"/>
      <c r="W48" s="6">
        <v>5</v>
      </c>
      <c r="X48" s="6">
        <v>1</v>
      </c>
      <c r="Y48" s="6"/>
      <c r="Z48" s="6"/>
      <c r="AA48" s="6">
        <v>1</v>
      </c>
      <c r="AB48" s="6">
        <v>2</v>
      </c>
      <c r="AC48" s="6">
        <v>2</v>
      </c>
      <c r="AD48" s="6">
        <v>1</v>
      </c>
      <c r="AE48" s="6">
        <v>2</v>
      </c>
      <c r="AF48" s="6">
        <v>3</v>
      </c>
      <c r="AG48" s="6">
        <v>1</v>
      </c>
      <c r="AH48" s="6">
        <v>1</v>
      </c>
      <c r="AI48" s="6">
        <v>1</v>
      </c>
      <c r="AK48" s="6">
        <v>1</v>
      </c>
      <c r="AL48" s="6"/>
      <c r="AM48" s="6">
        <v>2</v>
      </c>
      <c r="AN48" s="9">
        <v>1</v>
      </c>
      <c r="AO48" s="6">
        <v>1</v>
      </c>
      <c r="AP48" s="9">
        <v>1</v>
      </c>
      <c r="AQ48" s="9">
        <v>1</v>
      </c>
      <c r="AR48" s="8">
        <v>1</v>
      </c>
      <c r="AS48" s="8">
        <v>2</v>
      </c>
      <c r="AT48" s="8">
        <v>2</v>
      </c>
      <c r="AU48" s="8">
        <v>2</v>
      </c>
      <c r="AV48" s="8">
        <v>2</v>
      </c>
      <c r="AW48" s="6">
        <v>2</v>
      </c>
      <c r="AX48" s="6">
        <v>3</v>
      </c>
      <c r="AY48" s="6">
        <v>3</v>
      </c>
      <c r="AZ48" s="6">
        <v>1</v>
      </c>
      <c r="BA48" s="6">
        <v>1</v>
      </c>
      <c r="BB48" s="6"/>
      <c r="BC48" s="6">
        <v>3</v>
      </c>
      <c r="BD48" s="6">
        <v>1</v>
      </c>
      <c r="BE48" s="6">
        <v>2</v>
      </c>
      <c r="BF48" s="8"/>
      <c r="BG48" s="6">
        <v>1</v>
      </c>
      <c r="BH48" s="6">
        <v>2</v>
      </c>
      <c r="BI48" s="8"/>
      <c r="BJ48" s="6">
        <v>1</v>
      </c>
      <c r="BK48" s="6">
        <v>2</v>
      </c>
      <c r="BL48" s="8"/>
      <c r="BM48" s="8"/>
      <c r="BN48" s="8">
        <v>1</v>
      </c>
      <c r="BO48" s="8">
        <v>1</v>
      </c>
      <c r="BP48" s="8">
        <v>1</v>
      </c>
      <c r="BQ48" s="10">
        <v>1</v>
      </c>
      <c r="BR48" s="6">
        <v>3</v>
      </c>
      <c r="BS48" s="6">
        <v>1</v>
      </c>
      <c r="BT48" s="6">
        <v>2</v>
      </c>
      <c r="BU48" s="8"/>
    </row>
    <row r="49" spans="1:73" x14ac:dyDescent="0.3">
      <c r="A49" s="5" t="s">
        <v>143</v>
      </c>
      <c r="B49" s="6" t="s">
        <v>105</v>
      </c>
      <c r="C49" s="6">
        <v>1</v>
      </c>
      <c r="D49" s="6">
        <v>1</v>
      </c>
      <c r="E49" s="6">
        <v>1</v>
      </c>
      <c r="F49" s="6">
        <v>1</v>
      </c>
      <c r="G49" s="6">
        <v>16</v>
      </c>
      <c r="H49" s="6">
        <v>2</v>
      </c>
      <c r="I49" s="6">
        <v>1</v>
      </c>
      <c r="J49" s="6">
        <v>2</v>
      </c>
      <c r="K49" s="6" t="s">
        <v>144</v>
      </c>
      <c r="L49" s="6">
        <v>2</v>
      </c>
      <c r="M49" s="6">
        <v>1</v>
      </c>
      <c r="N49" s="6">
        <v>2</v>
      </c>
      <c r="O49" s="6">
        <v>2</v>
      </c>
      <c r="P49" s="6">
        <v>1</v>
      </c>
      <c r="Q49" s="6">
        <v>1</v>
      </c>
      <c r="R49" s="6">
        <v>4</v>
      </c>
      <c r="S49" s="6">
        <v>2</v>
      </c>
      <c r="T49" s="6">
        <v>3</v>
      </c>
      <c r="U49" s="6">
        <v>1</v>
      </c>
      <c r="V49" s="6">
        <v>1</v>
      </c>
      <c r="W49" s="6">
        <v>5</v>
      </c>
      <c r="X49" s="6">
        <v>1</v>
      </c>
      <c r="Y49" s="6"/>
      <c r="Z49" s="6"/>
      <c r="AA49" s="6">
        <v>1</v>
      </c>
      <c r="AB49" s="6">
        <v>1</v>
      </c>
      <c r="AC49" s="6">
        <v>1</v>
      </c>
      <c r="AD49" s="6">
        <v>1</v>
      </c>
      <c r="AE49" s="6">
        <v>1</v>
      </c>
      <c r="AF49" s="6">
        <v>2</v>
      </c>
      <c r="AG49" s="6">
        <v>1</v>
      </c>
      <c r="AH49" s="6">
        <v>1</v>
      </c>
      <c r="AI49" s="6">
        <v>1</v>
      </c>
      <c r="AK49" s="6">
        <v>1</v>
      </c>
      <c r="AL49" s="6"/>
      <c r="AM49" s="6">
        <v>2</v>
      </c>
      <c r="AN49" s="9">
        <v>1</v>
      </c>
      <c r="AO49" s="6">
        <v>1</v>
      </c>
      <c r="AP49" s="9">
        <v>1</v>
      </c>
      <c r="AQ49" s="9">
        <v>4</v>
      </c>
      <c r="AR49" s="8">
        <v>1</v>
      </c>
      <c r="AS49" s="8">
        <v>2</v>
      </c>
      <c r="AT49" s="8">
        <v>2</v>
      </c>
      <c r="AU49" s="8">
        <v>2</v>
      </c>
      <c r="AV49" s="8">
        <v>1</v>
      </c>
      <c r="AW49" s="6">
        <v>2</v>
      </c>
      <c r="AX49" s="6">
        <v>3</v>
      </c>
      <c r="AY49" s="6">
        <v>4</v>
      </c>
      <c r="AZ49" s="6">
        <v>1</v>
      </c>
      <c r="BA49" s="6">
        <v>1</v>
      </c>
      <c r="BB49" s="6"/>
      <c r="BC49" s="6">
        <v>5</v>
      </c>
      <c r="BD49" s="6">
        <v>1</v>
      </c>
      <c r="BE49" s="6">
        <v>2</v>
      </c>
      <c r="BF49" s="8"/>
      <c r="BG49" s="6">
        <v>1</v>
      </c>
      <c r="BH49" s="6">
        <v>2</v>
      </c>
      <c r="BI49" s="8"/>
      <c r="BJ49" s="6">
        <v>1</v>
      </c>
      <c r="BK49" s="6">
        <v>2</v>
      </c>
      <c r="BL49" s="8"/>
      <c r="BM49" s="8"/>
      <c r="BN49" s="8">
        <v>1</v>
      </c>
      <c r="BO49" s="8">
        <v>1</v>
      </c>
      <c r="BP49" s="8">
        <v>1</v>
      </c>
      <c r="BQ49" s="10">
        <v>1</v>
      </c>
      <c r="BR49" s="6">
        <v>3</v>
      </c>
      <c r="BS49" s="6">
        <v>1</v>
      </c>
      <c r="BT49" s="6">
        <v>2</v>
      </c>
      <c r="BU49" s="8"/>
    </row>
    <row r="50" spans="1:73" x14ac:dyDescent="0.3">
      <c r="A50" s="5" t="s">
        <v>145</v>
      </c>
      <c r="B50" s="6" t="s">
        <v>105</v>
      </c>
      <c r="C50" s="6">
        <v>1</v>
      </c>
      <c r="D50" s="6">
        <v>1</v>
      </c>
      <c r="E50" s="6">
        <v>1</v>
      </c>
      <c r="F50" s="6">
        <v>1</v>
      </c>
      <c r="G50" s="6">
        <v>9</v>
      </c>
      <c r="H50" s="6">
        <v>2</v>
      </c>
      <c r="I50" s="6">
        <v>1</v>
      </c>
      <c r="J50" s="6">
        <v>2</v>
      </c>
      <c r="K50" s="6" t="s">
        <v>146</v>
      </c>
      <c r="L50" s="6">
        <v>1</v>
      </c>
      <c r="M50" s="6">
        <v>1</v>
      </c>
      <c r="N50" s="6"/>
      <c r="O50" s="6">
        <v>2</v>
      </c>
      <c r="P50" s="6">
        <v>1</v>
      </c>
      <c r="Q50" s="6">
        <v>2</v>
      </c>
      <c r="R50" s="6">
        <v>4</v>
      </c>
      <c r="S50" s="6">
        <v>2</v>
      </c>
      <c r="T50" s="6">
        <v>2</v>
      </c>
      <c r="U50" s="6"/>
      <c r="V50" s="6"/>
      <c r="W50" s="6">
        <v>5</v>
      </c>
      <c r="X50" s="6">
        <v>1</v>
      </c>
      <c r="Y50" s="6"/>
      <c r="Z50" s="6"/>
      <c r="AA50" s="6">
        <v>1</v>
      </c>
      <c r="AB50" s="6">
        <v>2</v>
      </c>
      <c r="AC50" s="6">
        <v>1</v>
      </c>
      <c r="AD50" s="6">
        <v>1</v>
      </c>
      <c r="AE50" s="6">
        <v>2</v>
      </c>
      <c r="AF50" s="6">
        <v>2</v>
      </c>
      <c r="AG50" s="6">
        <v>1</v>
      </c>
      <c r="AH50" s="6">
        <v>1</v>
      </c>
      <c r="AI50" s="6">
        <v>1</v>
      </c>
      <c r="AK50" s="6">
        <v>1</v>
      </c>
      <c r="AL50" s="6"/>
      <c r="AM50" s="6">
        <v>3</v>
      </c>
      <c r="AN50" s="9">
        <v>1</v>
      </c>
      <c r="AO50" s="6">
        <v>1</v>
      </c>
      <c r="AP50" s="9">
        <v>1</v>
      </c>
      <c r="AQ50" s="9">
        <v>1</v>
      </c>
      <c r="AR50" s="6">
        <v>1</v>
      </c>
      <c r="AS50" s="6">
        <v>2</v>
      </c>
      <c r="AT50" s="6">
        <v>2</v>
      </c>
      <c r="AU50" s="6">
        <v>2</v>
      </c>
      <c r="AV50" s="6">
        <v>2</v>
      </c>
      <c r="AW50" s="6">
        <v>2</v>
      </c>
      <c r="AX50" s="6"/>
      <c r="AY50" s="6">
        <v>3</v>
      </c>
      <c r="AZ50" s="6">
        <v>2</v>
      </c>
      <c r="BA50" s="6">
        <v>1</v>
      </c>
      <c r="BB50" s="6"/>
      <c r="BC50" s="6">
        <v>4</v>
      </c>
      <c r="BD50" s="6">
        <v>1</v>
      </c>
      <c r="BE50" s="6">
        <v>2</v>
      </c>
      <c r="BF50" s="8"/>
      <c r="BG50" s="6">
        <v>1</v>
      </c>
      <c r="BH50" s="6">
        <v>2</v>
      </c>
      <c r="BI50" s="8"/>
      <c r="BJ50" s="6">
        <v>1</v>
      </c>
      <c r="BK50" s="6">
        <v>2</v>
      </c>
      <c r="BL50" s="8"/>
      <c r="BM50" s="8"/>
      <c r="BN50" s="8">
        <v>1</v>
      </c>
      <c r="BO50" s="8">
        <v>1</v>
      </c>
      <c r="BP50" s="8">
        <v>1</v>
      </c>
      <c r="BQ50" s="10">
        <v>1</v>
      </c>
      <c r="BR50" s="6">
        <v>3</v>
      </c>
      <c r="BS50" s="6">
        <v>1</v>
      </c>
      <c r="BT50" s="6">
        <v>2</v>
      </c>
      <c r="BU50" s="8"/>
    </row>
    <row r="51" spans="1:73" x14ac:dyDescent="0.3">
      <c r="A51" s="5" t="s">
        <v>147</v>
      </c>
      <c r="B51" s="6" t="s">
        <v>105</v>
      </c>
      <c r="C51" s="6">
        <v>1</v>
      </c>
      <c r="D51" s="6">
        <v>1</v>
      </c>
      <c r="E51" s="6">
        <v>1</v>
      </c>
      <c r="F51" s="6">
        <v>1</v>
      </c>
      <c r="G51" s="6">
        <v>9</v>
      </c>
      <c r="H51" s="6">
        <v>2</v>
      </c>
      <c r="I51" s="6">
        <v>1</v>
      </c>
      <c r="J51" s="6">
        <v>1</v>
      </c>
      <c r="K51" s="6" t="s">
        <v>75</v>
      </c>
      <c r="L51" s="6">
        <v>1</v>
      </c>
      <c r="M51" s="6">
        <v>1</v>
      </c>
      <c r="N51" s="6"/>
      <c r="O51" s="6">
        <v>2</v>
      </c>
      <c r="P51" s="6">
        <v>1</v>
      </c>
      <c r="Q51" s="6">
        <v>2</v>
      </c>
      <c r="R51" s="6">
        <v>4</v>
      </c>
      <c r="S51" s="6">
        <v>2</v>
      </c>
      <c r="T51" s="6">
        <v>1</v>
      </c>
      <c r="U51" s="8"/>
      <c r="V51" s="8"/>
      <c r="W51" s="6">
        <v>5</v>
      </c>
      <c r="X51" s="6">
        <v>1</v>
      </c>
      <c r="Y51" s="6"/>
      <c r="Z51" s="6"/>
      <c r="AA51" s="6">
        <v>1</v>
      </c>
      <c r="AB51" s="6">
        <v>2</v>
      </c>
      <c r="AC51" s="6">
        <v>1</v>
      </c>
      <c r="AD51" s="6">
        <v>1</v>
      </c>
      <c r="AE51" s="6">
        <v>2</v>
      </c>
      <c r="AF51" s="6">
        <v>2</v>
      </c>
      <c r="AG51" s="6">
        <v>1</v>
      </c>
      <c r="AH51" s="6">
        <v>2</v>
      </c>
      <c r="AI51" s="6">
        <v>2</v>
      </c>
      <c r="AK51" s="6">
        <v>1</v>
      </c>
      <c r="AL51" s="6"/>
      <c r="AM51" s="6">
        <v>2</v>
      </c>
      <c r="AN51" s="9">
        <v>2</v>
      </c>
      <c r="AO51" s="6">
        <v>1</v>
      </c>
      <c r="AP51" s="9">
        <v>1</v>
      </c>
      <c r="AQ51" s="9">
        <v>3</v>
      </c>
      <c r="AR51" s="8">
        <v>1</v>
      </c>
      <c r="AS51" s="8">
        <v>1</v>
      </c>
      <c r="AT51" s="8">
        <v>2</v>
      </c>
      <c r="AU51" s="8">
        <v>2</v>
      </c>
      <c r="AV51" s="8">
        <v>1</v>
      </c>
      <c r="AW51" s="6">
        <v>2</v>
      </c>
      <c r="AX51" s="6">
        <v>3</v>
      </c>
      <c r="AY51" s="6">
        <v>3</v>
      </c>
      <c r="AZ51" s="6">
        <v>1</v>
      </c>
      <c r="BA51" s="6">
        <v>1</v>
      </c>
      <c r="BB51" s="6"/>
      <c r="BC51" s="6">
        <v>4</v>
      </c>
      <c r="BD51" s="6">
        <v>1</v>
      </c>
      <c r="BE51" s="6">
        <v>2</v>
      </c>
      <c r="BF51" s="8"/>
      <c r="BG51" s="6">
        <v>1</v>
      </c>
      <c r="BH51" s="6">
        <v>2</v>
      </c>
      <c r="BI51" s="8"/>
      <c r="BJ51" s="6">
        <v>1</v>
      </c>
      <c r="BK51" s="6">
        <v>2</v>
      </c>
      <c r="BL51" s="8"/>
      <c r="BM51" s="8"/>
      <c r="BN51" s="8">
        <v>1</v>
      </c>
      <c r="BO51" s="6">
        <v>2</v>
      </c>
      <c r="BP51" s="8">
        <v>1</v>
      </c>
      <c r="BQ51" s="10">
        <v>2</v>
      </c>
      <c r="BR51" s="6">
        <v>1</v>
      </c>
      <c r="BS51" s="6">
        <v>1</v>
      </c>
      <c r="BT51" s="6">
        <v>2</v>
      </c>
      <c r="BU51" s="8"/>
    </row>
    <row r="52" spans="1:73" x14ac:dyDescent="0.3">
      <c r="A52" s="5" t="s">
        <v>148</v>
      </c>
      <c r="B52" s="6" t="s">
        <v>149</v>
      </c>
      <c r="C52" s="6">
        <v>1</v>
      </c>
      <c r="D52" s="6">
        <v>1</v>
      </c>
      <c r="E52" s="6">
        <v>1</v>
      </c>
      <c r="F52" s="6">
        <v>2</v>
      </c>
      <c r="G52" s="6">
        <v>10</v>
      </c>
      <c r="H52" s="6">
        <v>3</v>
      </c>
      <c r="I52" s="6">
        <v>1</v>
      </c>
      <c r="J52" s="6">
        <v>3</v>
      </c>
      <c r="K52" s="6" t="s">
        <v>150</v>
      </c>
      <c r="L52" s="6">
        <v>2</v>
      </c>
      <c r="M52" s="6">
        <v>2</v>
      </c>
      <c r="N52" s="6"/>
      <c r="O52" s="6">
        <v>2</v>
      </c>
      <c r="P52" s="6">
        <v>1</v>
      </c>
      <c r="Q52" s="6">
        <v>2</v>
      </c>
      <c r="R52" s="6">
        <v>3</v>
      </c>
      <c r="S52" s="6">
        <v>2</v>
      </c>
      <c r="T52" s="6">
        <v>3</v>
      </c>
      <c r="U52" s="6">
        <v>1</v>
      </c>
      <c r="V52" s="6">
        <v>1</v>
      </c>
      <c r="W52" s="6">
        <v>5</v>
      </c>
      <c r="X52" s="6">
        <v>5</v>
      </c>
      <c r="Y52" s="6">
        <v>6</v>
      </c>
      <c r="Z52" s="6"/>
      <c r="AA52" s="6">
        <v>1</v>
      </c>
      <c r="AB52" s="6">
        <v>1</v>
      </c>
      <c r="AC52" s="6">
        <v>1</v>
      </c>
      <c r="AD52" s="6">
        <v>1</v>
      </c>
      <c r="AE52" s="6">
        <v>1</v>
      </c>
      <c r="AF52" s="6">
        <v>2</v>
      </c>
      <c r="AG52" s="6">
        <v>1</v>
      </c>
      <c r="AH52" s="6">
        <v>1</v>
      </c>
      <c r="AI52" s="6">
        <v>1</v>
      </c>
      <c r="AK52" s="6">
        <v>1</v>
      </c>
      <c r="AL52" s="6"/>
      <c r="AM52" s="6">
        <v>1</v>
      </c>
      <c r="AN52" s="9">
        <v>1</v>
      </c>
      <c r="AO52" s="6">
        <v>1</v>
      </c>
      <c r="AP52" s="9">
        <v>1</v>
      </c>
      <c r="AQ52" s="9">
        <v>3</v>
      </c>
      <c r="AR52" s="8">
        <v>2</v>
      </c>
      <c r="AS52" s="8">
        <v>2</v>
      </c>
      <c r="AT52" s="8">
        <v>2</v>
      </c>
      <c r="AU52" s="8">
        <v>2</v>
      </c>
      <c r="AV52" s="8">
        <v>1</v>
      </c>
      <c r="AW52" s="6">
        <v>2</v>
      </c>
      <c r="AX52" s="6">
        <v>3</v>
      </c>
      <c r="AY52" s="6">
        <v>3</v>
      </c>
      <c r="AZ52" s="6">
        <v>1</v>
      </c>
      <c r="BA52" s="6">
        <v>1</v>
      </c>
      <c r="BB52" s="6"/>
      <c r="BC52" s="6">
        <v>4</v>
      </c>
      <c r="BD52" s="6">
        <v>1</v>
      </c>
      <c r="BE52" s="6">
        <v>2</v>
      </c>
      <c r="BF52" s="8"/>
      <c r="BG52" s="6">
        <v>2</v>
      </c>
      <c r="BH52" s="6">
        <v>1</v>
      </c>
      <c r="BI52" s="6">
        <v>1</v>
      </c>
      <c r="BJ52" s="6">
        <v>2</v>
      </c>
      <c r="BK52" s="6">
        <v>1</v>
      </c>
      <c r="BL52" s="6">
        <v>1</v>
      </c>
      <c r="BM52" s="6"/>
      <c r="BN52" s="8">
        <v>1</v>
      </c>
      <c r="BO52" s="8">
        <v>1</v>
      </c>
      <c r="BP52" s="6">
        <v>2</v>
      </c>
      <c r="BQ52" s="9">
        <v>2</v>
      </c>
      <c r="BR52" s="6">
        <v>3</v>
      </c>
      <c r="BS52" s="6">
        <v>1</v>
      </c>
      <c r="BT52" s="6">
        <v>2</v>
      </c>
      <c r="BU52" s="8"/>
    </row>
    <row r="53" spans="1:73" x14ac:dyDescent="0.3">
      <c r="A53" s="5" t="s">
        <v>151</v>
      </c>
      <c r="B53" s="6" t="s">
        <v>149</v>
      </c>
      <c r="C53" s="6">
        <v>1</v>
      </c>
      <c r="D53" s="6">
        <v>1</v>
      </c>
      <c r="E53" s="6">
        <v>1</v>
      </c>
      <c r="F53" s="6">
        <v>2</v>
      </c>
      <c r="G53" s="6">
        <v>13</v>
      </c>
      <c r="H53" s="6">
        <v>2</v>
      </c>
      <c r="I53" s="6">
        <v>1</v>
      </c>
      <c r="J53" s="6">
        <v>1</v>
      </c>
      <c r="K53" s="6" t="s">
        <v>152</v>
      </c>
      <c r="L53" s="6">
        <v>1</v>
      </c>
      <c r="M53" s="6">
        <v>1</v>
      </c>
      <c r="N53" s="6"/>
      <c r="O53" s="6">
        <v>2</v>
      </c>
      <c r="P53" s="6">
        <v>1</v>
      </c>
      <c r="Q53" s="6">
        <v>2</v>
      </c>
      <c r="R53" s="6">
        <v>4</v>
      </c>
      <c r="S53" s="6">
        <v>2</v>
      </c>
      <c r="T53" s="6">
        <v>4</v>
      </c>
      <c r="U53" s="6">
        <v>1</v>
      </c>
      <c r="V53" s="6">
        <v>1</v>
      </c>
      <c r="W53" s="6">
        <v>5</v>
      </c>
      <c r="X53" s="6">
        <v>1</v>
      </c>
      <c r="Y53" s="6"/>
      <c r="Z53" s="6"/>
      <c r="AA53" s="6">
        <v>1</v>
      </c>
      <c r="AB53" s="6">
        <v>1</v>
      </c>
      <c r="AC53" s="6">
        <v>1</v>
      </c>
      <c r="AD53" s="6">
        <v>1</v>
      </c>
      <c r="AE53" s="6">
        <v>1</v>
      </c>
      <c r="AF53" s="6">
        <v>2</v>
      </c>
      <c r="AG53" s="6">
        <v>1</v>
      </c>
      <c r="AH53" s="6">
        <v>1</v>
      </c>
      <c r="AI53" s="6">
        <v>1</v>
      </c>
      <c r="AK53" s="6">
        <v>1</v>
      </c>
      <c r="AL53" s="6"/>
      <c r="AM53" s="6">
        <v>1</v>
      </c>
      <c r="AN53" s="9">
        <v>3</v>
      </c>
      <c r="AO53" s="6">
        <v>1</v>
      </c>
      <c r="AP53" s="9">
        <v>1</v>
      </c>
      <c r="AQ53" s="9">
        <v>3</v>
      </c>
      <c r="AR53" s="8">
        <v>2</v>
      </c>
      <c r="AS53" s="8">
        <v>1</v>
      </c>
      <c r="AT53" s="8">
        <v>2</v>
      </c>
      <c r="AU53" s="8">
        <v>2</v>
      </c>
      <c r="AV53" s="8">
        <v>1</v>
      </c>
      <c r="AW53" s="6">
        <v>2</v>
      </c>
      <c r="AX53" s="6">
        <v>3</v>
      </c>
      <c r="AY53" s="6">
        <v>3</v>
      </c>
      <c r="AZ53" s="6">
        <v>1</v>
      </c>
      <c r="BA53" s="6">
        <v>1</v>
      </c>
      <c r="BB53" s="6"/>
      <c r="BC53" s="6">
        <v>5</v>
      </c>
      <c r="BD53" s="6">
        <v>1</v>
      </c>
      <c r="BE53" s="6">
        <v>2</v>
      </c>
      <c r="BF53" s="8"/>
      <c r="BG53" s="6">
        <v>1</v>
      </c>
      <c r="BH53" s="6">
        <v>2</v>
      </c>
      <c r="BI53" s="8"/>
      <c r="BJ53" s="6">
        <v>1</v>
      </c>
      <c r="BK53" s="6">
        <v>2</v>
      </c>
      <c r="BL53" s="8"/>
      <c r="BM53" s="8"/>
      <c r="BN53" s="8">
        <v>1</v>
      </c>
      <c r="BO53" s="8">
        <v>1</v>
      </c>
      <c r="BP53" s="8">
        <v>1</v>
      </c>
      <c r="BQ53" s="10">
        <v>1</v>
      </c>
      <c r="BR53" s="6">
        <v>3</v>
      </c>
      <c r="BS53" s="6">
        <v>1</v>
      </c>
      <c r="BT53" s="6">
        <v>2</v>
      </c>
      <c r="BU53" s="8"/>
    </row>
    <row r="54" spans="1:73" x14ac:dyDescent="0.3">
      <c r="A54" s="5" t="s">
        <v>153</v>
      </c>
      <c r="B54" s="6" t="s">
        <v>149</v>
      </c>
      <c r="C54" s="6">
        <v>1</v>
      </c>
      <c r="D54" s="6">
        <v>1</v>
      </c>
      <c r="E54" s="6">
        <v>1</v>
      </c>
      <c r="F54" s="6">
        <v>1</v>
      </c>
      <c r="G54" s="6">
        <v>11</v>
      </c>
      <c r="H54" s="6">
        <v>2</v>
      </c>
      <c r="I54" s="6">
        <v>1</v>
      </c>
      <c r="J54" s="6">
        <v>1</v>
      </c>
      <c r="K54" s="6" t="s">
        <v>154</v>
      </c>
      <c r="L54" s="6">
        <v>2</v>
      </c>
      <c r="M54" s="6">
        <v>1</v>
      </c>
      <c r="N54" s="6"/>
      <c r="O54" s="6">
        <v>2</v>
      </c>
      <c r="P54" s="6">
        <v>1</v>
      </c>
      <c r="Q54" s="6">
        <v>2</v>
      </c>
      <c r="R54" s="6">
        <v>4</v>
      </c>
      <c r="S54" s="6">
        <v>2</v>
      </c>
      <c r="T54" s="6">
        <v>4</v>
      </c>
      <c r="U54" s="6">
        <v>1</v>
      </c>
      <c r="V54" s="6">
        <v>1</v>
      </c>
      <c r="W54" s="6">
        <v>5</v>
      </c>
      <c r="X54" s="6">
        <v>1</v>
      </c>
      <c r="Y54" s="6"/>
      <c r="Z54" s="6"/>
      <c r="AA54" s="6">
        <v>1</v>
      </c>
      <c r="AB54" s="6">
        <v>1</v>
      </c>
      <c r="AC54" s="6">
        <v>1</v>
      </c>
      <c r="AD54" s="6">
        <v>1</v>
      </c>
      <c r="AE54" s="6">
        <v>1</v>
      </c>
      <c r="AF54" s="6">
        <v>1</v>
      </c>
      <c r="AG54" s="6">
        <v>1</v>
      </c>
      <c r="AH54" s="6">
        <v>1</v>
      </c>
      <c r="AI54" s="6">
        <v>1</v>
      </c>
      <c r="AK54" s="6">
        <v>1</v>
      </c>
      <c r="AL54" s="6"/>
      <c r="AM54" s="6">
        <v>2</v>
      </c>
      <c r="AN54" s="9">
        <v>1</v>
      </c>
      <c r="AO54" s="6">
        <v>1</v>
      </c>
      <c r="AP54" s="9">
        <v>1</v>
      </c>
      <c r="AQ54" s="9">
        <v>2</v>
      </c>
      <c r="AR54" s="8">
        <v>1</v>
      </c>
      <c r="AS54" s="8">
        <v>2</v>
      </c>
      <c r="AT54" s="8">
        <v>2</v>
      </c>
      <c r="AU54" s="8">
        <v>2</v>
      </c>
      <c r="AV54" s="8">
        <v>1</v>
      </c>
      <c r="AW54" s="6">
        <v>2</v>
      </c>
      <c r="AX54" s="6">
        <v>3</v>
      </c>
      <c r="AY54" s="6">
        <v>3</v>
      </c>
      <c r="AZ54" s="6">
        <v>1</v>
      </c>
      <c r="BA54" s="6">
        <v>1</v>
      </c>
      <c r="BB54" s="6"/>
      <c r="BC54" s="6">
        <v>4</v>
      </c>
      <c r="BD54" s="6">
        <v>1</v>
      </c>
      <c r="BE54" s="6">
        <v>2</v>
      </c>
      <c r="BF54" s="8"/>
      <c r="BG54" s="6">
        <v>1</v>
      </c>
      <c r="BH54" s="6">
        <v>2</v>
      </c>
      <c r="BI54" s="8"/>
      <c r="BJ54" s="6">
        <v>1</v>
      </c>
      <c r="BK54" s="6">
        <v>2</v>
      </c>
      <c r="BL54" s="8"/>
      <c r="BM54" s="8"/>
      <c r="BN54" s="8">
        <v>1</v>
      </c>
      <c r="BO54" s="8">
        <v>1</v>
      </c>
      <c r="BP54" s="8">
        <v>1</v>
      </c>
      <c r="BQ54" s="10">
        <v>1</v>
      </c>
      <c r="BR54" s="6">
        <v>3</v>
      </c>
      <c r="BS54" s="6">
        <v>1</v>
      </c>
      <c r="BT54" s="6">
        <v>2</v>
      </c>
      <c r="BU54" s="8"/>
    </row>
    <row r="55" spans="1:73" x14ac:dyDescent="0.3">
      <c r="A55" s="5" t="s">
        <v>155</v>
      </c>
      <c r="B55" s="6" t="s">
        <v>149</v>
      </c>
      <c r="C55" s="6">
        <v>1</v>
      </c>
      <c r="D55" s="6">
        <v>3</v>
      </c>
      <c r="E55" s="6">
        <v>2</v>
      </c>
      <c r="F55" s="6">
        <v>1</v>
      </c>
      <c r="G55" s="6">
        <v>9</v>
      </c>
      <c r="H55" s="6">
        <v>2</v>
      </c>
      <c r="I55" s="6">
        <v>1</v>
      </c>
      <c r="J55" s="6">
        <v>2</v>
      </c>
      <c r="K55" s="6" t="s">
        <v>156</v>
      </c>
      <c r="L55" s="6">
        <v>1</v>
      </c>
      <c r="M55" s="6">
        <v>1</v>
      </c>
      <c r="N55" s="6">
        <v>2</v>
      </c>
      <c r="O55" s="6">
        <v>2</v>
      </c>
      <c r="P55" s="6">
        <v>1</v>
      </c>
      <c r="Q55" s="6">
        <v>2</v>
      </c>
      <c r="R55" s="6">
        <v>3</v>
      </c>
      <c r="S55" s="6">
        <v>2</v>
      </c>
      <c r="T55" s="6">
        <v>4</v>
      </c>
      <c r="U55" s="6">
        <v>1</v>
      </c>
      <c r="V55" s="6">
        <v>1</v>
      </c>
      <c r="W55" s="6">
        <v>5</v>
      </c>
      <c r="X55" s="6">
        <v>1</v>
      </c>
      <c r="Y55" s="6">
        <v>4</v>
      </c>
      <c r="Z55" s="6"/>
      <c r="AA55" s="6">
        <v>1</v>
      </c>
      <c r="AB55" s="6">
        <v>2</v>
      </c>
      <c r="AC55" s="6">
        <v>1</v>
      </c>
      <c r="AD55" s="6">
        <v>1</v>
      </c>
      <c r="AE55" s="6">
        <v>2</v>
      </c>
      <c r="AF55" s="6">
        <v>1</v>
      </c>
      <c r="AG55" s="6">
        <v>1</v>
      </c>
      <c r="AH55" s="6">
        <v>1</v>
      </c>
      <c r="AI55" s="6">
        <v>1</v>
      </c>
      <c r="AK55" s="6">
        <v>1</v>
      </c>
      <c r="AL55" s="6"/>
      <c r="AM55" s="6">
        <v>2</v>
      </c>
      <c r="AN55" s="9">
        <v>1</v>
      </c>
      <c r="AO55" s="6">
        <v>1</v>
      </c>
      <c r="AP55" s="9">
        <v>1</v>
      </c>
      <c r="AQ55" s="9">
        <v>2</v>
      </c>
      <c r="AR55" s="8">
        <v>1</v>
      </c>
      <c r="AS55" s="8">
        <v>2</v>
      </c>
      <c r="AT55" s="8">
        <v>2</v>
      </c>
      <c r="AU55" s="8">
        <v>2</v>
      </c>
      <c r="AV55" s="8">
        <v>1</v>
      </c>
      <c r="AW55" s="6">
        <v>2</v>
      </c>
      <c r="AX55" s="6">
        <v>3</v>
      </c>
      <c r="AY55" s="6">
        <v>1</v>
      </c>
      <c r="AZ55" s="6">
        <v>1</v>
      </c>
      <c r="BA55" s="6">
        <v>2</v>
      </c>
      <c r="BB55" s="6"/>
      <c r="BC55" s="6">
        <v>5</v>
      </c>
      <c r="BD55" s="6">
        <v>1</v>
      </c>
      <c r="BE55" s="6">
        <v>2</v>
      </c>
      <c r="BF55" s="8"/>
      <c r="BG55" s="6">
        <v>1</v>
      </c>
      <c r="BH55" s="6">
        <v>2</v>
      </c>
      <c r="BI55" s="8"/>
      <c r="BJ55" s="6">
        <v>1</v>
      </c>
      <c r="BK55" s="6">
        <v>2</v>
      </c>
      <c r="BL55" s="8"/>
      <c r="BM55" s="8"/>
      <c r="BN55" s="8">
        <v>1</v>
      </c>
      <c r="BO55" s="8">
        <v>1</v>
      </c>
      <c r="BP55" s="8">
        <v>1</v>
      </c>
      <c r="BQ55" s="10">
        <v>1</v>
      </c>
      <c r="BR55" s="6">
        <v>1</v>
      </c>
      <c r="BS55" s="6">
        <v>1</v>
      </c>
      <c r="BT55" s="6">
        <v>2</v>
      </c>
      <c r="BU55" s="8"/>
    </row>
    <row r="56" spans="1:73" x14ac:dyDescent="0.3">
      <c r="A56" s="5" t="s">
        <v>157</v>
      </c>
      <c r="B56" s="6" t="s">
        <v>149</v>
      </c>
      <c r="C56" s="6">
        <v>1</v>
      </c>
      <c r="D56" s="6">
        <v>1</v>
      </c>
      <c r="E56" s="6">
        <v>1</v>
      </c>
      <c r="F56" s="6">
        <v>1</v>
      </c>
      <c r="G56" s="6">
        <v>16</v>
      </c>
      <c r="H56" s="6">
        <v>2</v>
      </c>
      <c r="I56" s="6">
        <v>1</v>
      </c>
      <c r="J56" s="6">
        <v>2</v>
      </c>
      <c r="K56" s="6" t="s">
        <v>158</v>
      </c>
      <c r="L56" s="6">
        <v>2</v>
      </c>
      <c r="M56" s="6">
        <v>1</v>
      </c>
      <c r="N56" s="6"/>
      <c r="O56" s="6">
        <v>2</v>
      </c>
      <c r="P56" s="6">
        <v>1</v>
      </c>
      <c r="Q56" s="6">
        <v>1</v>
      </c>
      <c r="R56" s="6">
        <v>4</v>
      </c>
      <c r="S56" s="6">
        <v>2</v>
      </c>
      <c r="T56" s="6">
        <v>2</v>
      </c>
      <c r="U56" s="6"/>
      <c r="V56" s="8"/>
      <c r="W56" s="6">
        <v>5</v>
      </c>
      <c r="X56" s="6">
        <v>1</v>
      </c>
      <c r="Y56" s="6">
        <v>6</v>
      </c>
      <c r="Z56" s="6"/>
      <c r="AA56" s="6">
        <v>1</v>
      </c>
      <c r="AB56" s="6">
        <v>1</v>
      </c>
      <c r="AC56" s="6">
        <v>1</v>
      </c>
      <c r="AD56" s="6">
        <v>1</v>
      </c>
      <c r="AE56" s="6">
        <v>1</v>
      </c>
      <c r="AF56" s="6">
        <v>2</v>
      </c>
      <c r="AG56" s="6">
        <v>1</v>
      </c>
      <c r="AH56" s="6">
        <v>1</v>
      </c>
      <c r="AI56" s="6">
        <v>2</v>
      </c>
      <c r="AK56" s="6">
        <v>1</v>
      </c>
      <c r="AL56" s="6"/>
      <c r="AM56" s="6">
        <v>2</v>
      </c>
      <c r="AN56" s="9">
        <v>1</v>
      </c>
      <c r="AO56" s="6">
        <v>1</v>
      </c>
      <c r="AP56" s="9">
        <v>1</v>
      </c>
      <c r="AQ56" s="9">
        <v>1</v>
      </c>
      <c r="AR56" s="8">
        <v>1</v>
      </c>
      <c r="AS56" s="8">
        <v>2</v>
      </c>
      <c r="AT56" s="8">
        <v>2</v>
      </c>
      <c r="AU56" s="8">
        <v>2</v>
      </c>
      <c r="AV56" s="8">
        <v>2</v>
      </c>
      <c r="AW56" s="6">
        <v>2</v>
      </c>
      <c r="AX56" s="6"/>
      <c r="AY56" s="6">
        <v>1</v>
      </c>
      <c r="AZ56" s="6">
        <v>2</v>
      </c>
      <c r="BA56" s="6">
        <v>2</v>
      </c>
      <c r="BB56" s="6"/>
      <c r="BC56" s="6">
        <v>5</v>
      </c>
      <c r="BD56" s="6">
        <v>1</v>
      </c>
      <c r="BE56" s="6">
        <v>2</v>
      </c>
      <c r="BF56" s="8"/>
      <c r="BG56" s="6">
        <v>1</v>
      </c>
      <c r="BH56" s="6">
        <v>2</v>
      </c>
      <c r="BI56" s="8"/>
      <c r="BJ56" s="6">
        <v>1</v>
      </c>
      <c r="BK56" s="6">
        <v>2</v>
      </c>
      <c r="BL56" s="8"/>
      <c r="BM56" s="8"/>
      <c r="BN56" s="8">
        <v>1</v>
      </c>
      <c r="BO56" s="8">
        <v>1</v>
      </c>
      <c r="BP56" s="8">
        <v>1</v>
      </c>
      <c r="BQ56" s="10">
        <v>1</v>
      </c>
      <c r="BR56" s="6">
        <v>1</v>
      </c>
      <c r="BS56" s="6">
        <v>1</v>
      </c>
      <c r="BT56" s="6">
        <v>2</v>
      </c>
      <c r="BU56" s="8" t="s">
        <v>159</v>
      </c>
    </row>
    <row r="57" spans="1:73" x14ac:dyDescent="0.3">
      <c r="A57" s="5" t="s">
        <v>160</v>
      </c>
      <c r="B57" s="6" t="s">
        <v>149</v>
      </c>
      <c r="C57" s="6">
        <v>1</v>
      </c>
      <c r="D57" s="6">
        <v>3</v>
      </c>
      <c r="E57" s="6">
        <v>2</v>
      </c>
      <c r="F57" s="6">
        <v>2</v>
      </c>
      <c r="G57" s="6">
        <v>17</v>
      </c>
      <c r="H57" s="6">
        <v>2</v>
      </c>
      <c r="I57" s="6">
        <v>1</v>
      </c>
      <c r="J57" s="6">
        <v>2</v>
      </c>
      <c r="K57" s="6" t="s">
        <v>161</v>
      </c>
      <c r="L57" s="6">
        <v>1</v>
      </c>
      <c r="M57" s="6">
        <v>1</v>
      </c>
      <c r="N57" s="6"/>
      <c r="O57" s="6">
        <v>2</v>
      </c>
      <c r="P57" s="6">
        <v>1</v>
      </c>
      <c r="Q57" s="6">
        <v>2</v>
      </c>
      <c r="R57" s="6">
        <v>4</v>
      </c>
      <c r="S57" s="6">
        <v>2</v>
      </c>
      <c r="T57" s="6">
        <v>3</v>
      </c>
      <c r="U57" s="6">
        <v>1</v>
      </c>
      <c r="V57" s="6">
        <v>1</v>
      </c>
      <c r="W57" s="6">
        <v>5</v>
      </c>
      <c r="X57" s="6">
        <v>6</v>
      </c>
      <c r="Y57" s="6"/>
      <c r="Z57" s="6"/>
      <c r="AA57" s="6">
        <v>1</v>
      </c>
      <c r="AB57" s="6">
        <v>2</v>
      </c>
      <c r="AC57" s="6">
        <v>1</v>
      </c>
      <c r="AD57" s="6">
        <v>1</v>
      </c>
      <c r="AE57" s="6">
        <v>2</v>
      </c>
      <c r="AF57" s="6">
        <v>2</v>
      </c>
      <c r="AG57" s="6">
        <v>1</v>
      </c>
      <c r="AH57" s="6">
        <v>1</v>
      </c>
      <c r="AI57" s="6">
        <v>1</v>
      </c>
      <c r="AK57" s="6">
        <v>1</v>
      </c>
      <c r="AL57" s="6"/>
      <c r="AM57" s="6">
        <v>2</v>
      </c>
      <c r="AN57" s="9">
        <v>1</v>
      </c>
      <c r="AO57" s="6">
        <v>1</v>
      </c>
      <c r="AP57" s="9">
        <v>1</v>
      </c>
      <c r="AQ57" s="9">
        <v>4</v>
      </c>
      <c r="AR57" s="8">
        <v>1</v>
      </c>
      <c r="AS57" s="8">
        <v>2</v>
      </c>
      <c r="AT57" s="8">
        <v>2</v>
      </c>
      <c r="AU57" s="8">
        <v>2</v>
      </c>
      <c r="AV57" s="8">
        <v>1</v>
      </c>
      <c r="AW57" s="6">
        <v>2</v>
      </c>
      <c r="AX57" s="6">
        <v>3</v>
      </c>
      <c r="AY57" s="6">
        <v>1</v>
      </c>
      <c r="AZ57" s="6">
        <v>1</v>
      </c>
      <c r="BA57" s="6">
        <v>2</v>
      </c>
      <c r="BB57" s="6"/>
      <c r="BC57" s="6">
        <v>4</v>
      </c>
      <c r="BD57" s="6">
        <v>1</v>
      </c>
      <c r="BE57" s="6">
        <v>2</v>
      </c>
      <c r="BF57" s="6"/>
      <c r="BG57" s="6">
        <v>1</v>
      </c>
      <c r="BH57" s="6">
        <v>2</v>
      </c>
      <c r="BI57" s="8"/>
      <c r="BJ57" s="6">
        <v>1</v>
      </c>
      <c r="BK57" s="6">
        <v>2</v>
      </c>
      <c r="BL57" s="8"/>
      <c r="BM57" s="8"/>
      <c r="BN57" s="8">
        <v>1</v>
      </c>
      <c r="BO57" s="6">
        <v>2</v>
      </c>
      <c r="BP57" s="8">
        <v>1</v>
      </c>
      <c r="BQ57" s="10">
        <v>2</v>
      </c>
      <c r="BR57" s="6">
        <v>3</v>
      </c>
      <c r="BS57" s="6">
        <v>1</v>
      </c>
      <c r="BT57" s="6">
        <v>2</v>
      </c>
      <c r="BU57" s="8"/>
    </row>
    <row r="58" spans="1:73" x14ac:dyDescent="0.3">
      <c r="A58" s="5" t="s">
        <v>162</v>
      </c>
      <c r="B58" s="6" t="s">
        <v>149</v>
      </c>
      <c r="C58" s="6">
        <v>1</v>
      </c>
      <c r="D58" s="6">
        <v>3</v>
      </c>
      <c r="E58" s="6">
        <v>2</v>
      </c>
      <c r="F58" s="6">
        <v>1</v>
      </c>
      <c r="G58" s="6">
        <v>10</v>
      </c>
      <c r="H58" s="6">
        <v>2</v>
      </c>
      <c r="I58" s="6">
        <v>1</v>
      </c>
      <c r="J58" s="6">
        <v>2</v>
      </c>
      <c r="K58" s="6" t="s">
        <v>163</v>
      </c>
      <c r="L58" s="6">
        <v>1</v>
      </c>
      <c r="M58" s="6">
        <v>1</v>
      </c>
      <c r="N58" s="6">
        <v>2</v>
      </c>
      <c r="O58" s="6">
        <v>2</v>
      </c>
      <c r="P58" s="6">
        <v>1</v>
      </c>
      <c r="Q58" s="6">
        <v>2</v>
      </c>
      <c r="R58" s="6">
        <v>1</v>
      </c>
      <c r="S58" s="6">
        <v>1</v>
      </c>
      <c r="T58" s="6">
        <v>2</v>
      </c>
      <c r="U58" s="8"/>
      <c r="V58" s="8"/>
      <c r="W58" s="6">
        <v>5</v>
      </c>
      <c r="X58" s="6">
        <v>1</v>
      </c>
      <c r="Y58" s="6"/>
      <c r="Z58" s="6"/>
      <c r="AA58" s="6">
        <v>1</v>
      </c>
      <c r="AB58" s="6">
        <v>1</v>
      </c>
      <c r="AC58" s="6">
        <v>1</v>
      </c>
      <c r="AD58" s="6">
        <v>1</v>
      </c>
      <c r="AE58" s="6">
        <v>1</v>
      </c>
      <c r="AF58" s="6">
        <v>2</v>
      </c>
      <c r="AG58" s="6">
        <v>1</v>
      </c>
      <c r="AH58" s="6">
        <v>1</v>
      </c>
      <c r="AI58" s="6">
        <v>1</v>
      </c>
      <c r="AK58" s="6">
        <v>1</v>
      </c>
      <c r="AL58" s="6"/>
      <c r="AM58" s="6">
        <v>2</v>
      </c>
      <c r="AN58" s="9">
        <v>1</v>
      </c>
      <c r="AO58" s="6">
        <v>1</v>
      </c>
      <c r="AP58" s="9">
        <v>2</v>
      </c>
      <c r="AQ58" s="9">
        <v>1</v>
      </c>
      <c r="AR58" s="8">
        <v>1</v>
      </c>
      <c r="AS58" s="8">
        <v>2</v>
      </c>
      <c r="AT58" s="8">
        <v>2</v>
      </c>
      <c r="AU58" s="8">
        <v>1</v>
      </c>
      <c r="AV58" s="8">
        <v>2</v>
      </c>
      <c r="AW58" s="6">
        <v>2</v>
      </c>
      <c r="AX58" s="6">
        <v>3</v>
      </c>
      <c r="AY58" s="6">
        <v>3</v>
      </c>
      <c r="AZ58" s="6">
        <v>1</v>
      </c>
      <c r="BA58" s="6">
        <v>1</v>
      </c>
      <c r="BB58" s="6"/>
      <c r="BC58" s="6">
        <v>5</v>
      </c>
      <c r="BD58" s="6">
        <v>1</v>
      </c>
      <c r="BE58" s="6">
        <v>2</v>
      </c>
      <c r="BF58" s="8"/>
      <c r="BG58" s="6">
        <v>2</v>
      </c>
      <c r="BH58" s="6">
        <v>1</v>
      </c>
      <c r="BI58" s="6">
        <v>1</v>
      </c>
      <c r="BJ58" s="6">
        <v>1</v>
      </c>
      <c r="BK58" s="6">
        <v>2</v>
      </c>
      <c r="BL58" s="8"/>
      <c r="BM58" s="8"/>
      <c r="BN58" s="8">
        <v>1</v>
      </c>
      <c r="BO58" s="8">
        <v>1</v>
      </c>
      <c r="BP58" s="8">
        <v>1</v>
      </c>
      <c r="BQ58" s="10">
        <v>1</v>
      </c>
      <c r="BR58" s="6">
        <v>1</v>
      </c>
      <c r="BS58" s="6">
        <v>1</v>
      </c>
      <c r="BT58" s="6">
        <v>2</v>
      </c>
      <c r="BU58" s="8"/>
    </row>
    <row r="59" spans="1:73" x14ac:dyDescent="0.3">
      <c r="A59" s="5" t="s">
        <v>164</v>
      </c>
      <c r="B59" s="6" t="s">
        <v>149</v>
      </c>
      <c r="C59" s="6">
        <v>1</v>
      </c>
      <c r="D59" s="6">
        <v>1</v>
      </c>
      <c r="E59" s="6">
        <v>1</v>
      </c>
      <c r="F59" s="6">
        <v>1</v>
      </c>
      <c r="G59" s="6">
        <v>18</v>
      </c>
      <c r="H59" s="6">
        <v>2</v>
      </c>
      <c r="I59" s="6">
        <v>1</v>
      </c>
      <c r="J59" s="6">
        <v>1</v>
      </c>
      <c r="K59" s="6" t="s">
        <v>165</v>
      </c>
      <c r="L59" s="6">
        <v>2</v>
      </c>
      <c r="M59" s="6">
        <v>1</v>
      </c>
      <c r="N59" s="6"/>
      <c r="O59" s="6">
        <v>2</v>
      </c>
      <c r="P59" s="6">
        <v>1</v>
      </c>
      <c r="Q59" s="6">
        <v>2</v>
      </c>
      <c r="R59" s="6">
        <v>4</v>
      </c>
      <c r="S59" s="6">
        <v>2</v>
      </c>
      <c r="T59" s="6">
        <v>1</v>
      </c>
      <c r="U59" s="8"/>
      <c r="V59" s="8"/>
      <c r="W59" s="6">
        <v>5</v>
      </c>
      <c r="X59" s="6">
        <v>1</v>
      </c>
      <c r="Y59" s="6"/>
      <c r="Z59" s="6"/>
      <c r="AA59" s="6">
        <v>1</v>
      </c>
      <c r="AB59" s="6">
        <v>2</v>
      </c>
      <c r="AC59" s="6">
        <v>1</v>
      </c>
      <c r="AD59" s="6">
        <v>1</v>
      </c>
      <c r="AE59" s="6">
        <v>2</v>
      </c>
      <c r="AF59" s="6">
        <v>2</v>
      </c>
      <c r="AG59" s="6">
        <v>1</v>
      </c>
      <c r="AH59" s="6">
        <v>1</v>
      </c>
      <c r="AI59" s="6">
        <v>1</v>
      </c>
      <c r="AK59" s="6">
        <v>1</v>
      </c>
      <c r="AL59" s="6"/>
      <c r="AM59" s="6">
        <v>2</v>
      </c>
      <c r="AN59" s="9">
        <v>1</v>
      </c>
      <c r="AO59" s="6">
        <v>1</v>
      </c>
      <c r="AP59" s="9">
        <v>1</v>
      </c>
      <c r="AQ59" s="9">
        <v>2</v>
      </c>
      <c r="AR59" s="8">
        <v>1</v>
      </c>
      <c r="AS59" s="8">
        <v>2</v>
      </c>
      <c r="AT59" s="8">
        <v>2</v>
      </c>
      <c r="AU59" s="8">
        <v>2</v>
      </c>
      <c r="AV59" s="8">
        <v>1</v>
      </c>
      <c r="AW59" s="6">
        <v>2</v>
      </c>
      <c r="AX59" s="6">
        <v>3</v>
      </c>
      <c r="AY59" s="6">
        <v>3</v>
      </c>
      <c r="AZ59" s="6">
        <v>1</v>
      </c>
      <c r="BA59" s="6">
        <v>1</v>
      </c>
      <c r="BB59" s="6"/>
      <c r="BC59" s="6">
        <v>5</v>
      </c>
      <c r="BD59" s="6">
        <v>1</v>
      </c>
      <c r="BE59" s="6">
        <v>2</v>
      </c>
      <c r="BF59" s="8"/>
      <c r="BG59" s="6">
        <v>1</v>
      </c>
      <c r="BH59" s="6">
        <v>2</v>
      </c>
      <c r="BI59" s="8"/>
      <c r="BJ59" s="6">
        <v>1</v>
      </c>
      <c r="BK59" s="6">
        <v>2</v>
      </c>
      <c r="BL59" s="8"/>
      <c r="BM59" s="8"/>
      <c r="BN59" s="8">
        <v>1</v>
      </c>
      <c r="BO59" s="8">
        <v>1</v>
      </c>
      <c r="BP59" s="8">
        <v>1</v>
      </c>
      <c r="BQ59" s="10">
        <v>1</v>
      </c>
      <c r="BR59" s="6">
        <v>3</v>
      </c>
      <c r="BS59" s="6">
        <v>1</v>
      </c>
      <c r="BT59" s="6">
        <v>2</v>
      </c>
      <c r="BU59" s="8"/>
    </row>
    <row r="60" spans="1:73" x14ac:dyDescent="0.3">
      <c r="A60" s="5" t="s">
        <v>166</v>
      </c>
      <c r="B60" s="6" t="s">
        <v>149</v>
      </c>
      <c r="C60" s="6">
        <v>1</v>
      </c>
      <c r="D60" s="6">
        <v>1</v>
      </c>
      <c r="E60" s="6">
        <v>1</v>
      </c>
      <c r="F60" s="6">
        <v>2</v>
      </c>
      <c r="G60" s="6">
        <v>12</v>
      </c>
      <c r="H60" s="6">
        <v>1</v>
      </c>
      <c r="I60" s="6">
        <v>1</v>
      </c>
      <c r="J60" s="6">
        <v>1</v>
      </c>
      <c r="K60" s="6" t="s">
        <v>86</v>
      </c>
      <c r="L60" s="6">
        <v>1</v>
      </c>
      <c r="M60" s="6">
        <v>1</v>
      </c>
      <c r="N60" s="6"/>
      <c r="O60" s="6">
        <v>2</v>
      </c>
      <c r="P60" s="6">
        <v>1</v>
      </c>
      <c r="Q60" s="6">
        <v>2</v>
      </c>
      <c r="R60" s="6">
        <v>5</v>
      </c>
      <c r="S60" s="6">
        <v>2</v>
      </c>
      <c r="T60" s="6">
        <v>4</v>
      </c>
      <c r="U60" s="6">
        <v>1</v>
      </c>
      <c r="V60" s="6">
        <v>1</v>
      </c>
      <c r="W60" s="6">
        <v>5</v>
      </c>
      <c r="X60" s="6">
        <v>1</v>
      </c>
      <c r="Y60" s="6"/>
      <c r="Z60" s="6"/>
      <c r="AA60" s="6">
        <v>1</v>
      </c>
      <c r="AB60" s="6">
        <v>2</v>
      </c>
      <c r="AC60" s="6">
        <v>1</v>
      </c>
      <c r="AD60" s="6">
        <v>1</v>
      </c>
      <c r="AE60" s="6">
        <v>2</v>
      </c>
      <c r="AF60" s="6">
        <v>2</v>
      </c>
      <c r="AG60" s="6">
        <v>1</v>
      </c>
      <c r="AH60" s="6">
        <v>1</v>
      </c>
      <c r="AI60" s="6">
        <v>1</v>
      </c>
      <c r="AK60" s="6">
        <v>1</v>
      </c>
      <c r="AL60" s="6"/>
      <c r="AM60" s="6">
        <v>2</v>
      </c>
      <c r="AN60" s="9">
        <v>1</v>
      </c>
      <c r="AO60" s="6">
        <v>1</v>
      </c>
      <c r="AP60" s="9">
        <v>2</v>
      </c>
      <c r="AQ60" s="9">
        <v>1</v>
      </c>
      <c r="AR60" s="8">
        <v>1</v>
      </c>
      <c r="AS60" s="8">
        <v>2</v>
      </c>
      <c r="AT60" s="8">
        <v>2</v>
      </c>
      <c r="AU60" s="8">
        <v>1</v>
      </c>
      <c r="AV60" s="8">
        <v>2</v>
      </c>
      <c r="AW60" s="6">
        <v>2</v>
      </c>
      <c r="AX60" s="6">
        <v>3</v>
      </c>
      <c r="AY60" s="6">
        <v>1</v>
      </c>
      <c r="AZ60" s="6">
        <v>1</v>
      </c>
      <c r="BA60" s="6">
        <v>2</v>
      </c>
      <c r="BB60" s="6"/>
      <c r="BC60" s="6">
        <v>5</v>
      </c>
      <c r="BD60" s="6">
        <v>1</v>
      </c>
      <c r="BE60" s="6">
        <v>2</v>
      </c>
      <c r="BF60" s="8"/>
      <c r="BG60" s="6">
        <v>1</v>
      </c>
      <c r="BH60" s="6">
        <v>2</v>
      </c>
      <c r="BI60" s="8"/>
      <c r="BJ60" s="6">
        <v>1</v>
      </c>
      <c r="BK60" s="6">
        <v>2</v>
      </c>
      <c r="BL60" s="8"/>
      <c r="BM60" s="8"/>
      <c r="BN60" s="8">
        <v>1</v>
      </c>
      <c r="BO60" s="8">
        <v>1</v>
      </c>
      <c r="BP60" s="8">
        <v>1</v>
      </c>
      <c r="BQ60" s="10">
        <v>1</v>
      </c>
      <c r="BR60" s="6">
        <v>3</v>
      </c>
      <c r="BS60" s="6">
        <v>1</v>
      </c>
      <c r="BT60" s="6">
        <v>2</v>
      </c>
      <c r="BU60" s="8"/>
    </row>
    <row r="61" spans="1:73" x14ac:dyDescent="0.3">
      <c r="A61" s="5" t="s">
        <v>167</v>
      </c>
      <c r="B61" s="6" t="s">
        <v>149</v>
      </c>
      <c r="C61" s="6">
        <v>1</v>
      </c>
      <c r="D61" s="6">
        <v>3</v>
      </c>
      <c r="E61" s="6">
        <v>2</v>
      </c>
      <c r="F61" s="6">
        <v>2</v>
      </c>
      <c r="G61" s="6">
        <v>9</v>
      </c>
      <c r="H61" s="6">
        <v>2</v>
      </c>
      <c r="I61" s="6">
        <v>1</v>
      </c>
      <c r="J61" s="6">
        <v>2</v>
      </c>
      <c r="K61" s="6" t="s">
        <v>168</v>
      </c>
      <c r="L61" s="6">
        <v>1</v>
      </c>
      <c r="M61" s="6">
        <v>1</v>
      </c>
      <c r="N61" s="6"/>
      <c r="O61" s="6">
        <v>2</v>
      </c>
      <c r="P61" s="6">
        <v>1</v>
      </c>
      <c r="Q61" s="6">
        <v>2</v>
      </c>
      <c r="R61" s="6">
        <v>4</v>
      </c>
      <c r="S61" s="6">
        <v>2</v>
      </c>
      <c r="T61" s="6">
        <v>1</v>
      </c>
      <c r="U61" s="8"/>
      <c r="V61" s="8"/>
      <c r="W61" s="6">
        <v>5</v>
      </c>
      <c r="X61" s="6">
        <v>1</v>
      </c>
      <c r="Y61" s="6">
        <v>2</v>
      </c>
      <c r="Z61" s="6">
        <v>6</v>
      </c>
      <c r="AA61" s="6">
        <v>1</v>
      </c>
      <c r="AB61" s="6">
        <v>2</v>
      </c>
      <c r="AC61" s="6">
        <v>1</v>
      </c>
      <c r="AD61" s="6">
        <v>1</v>
      </c>
      <c r="AE61" s="6">
        <v>2</v>
      </c>
      <c r="AF61" s="6">
        <v>2</v>
      </c>
      <c r="AG61" s="6">
        <v>1</v>
      </c>
      <c r="AH61" s="6">
        <v>1</v>
      </c>
      <c r="AI61" s="6">
        <v>1</v>
      </c>
      <c r="AK61" s="6">
        <v>1</v>
      </c>
      <c r="AL61" s="6"/>
      <c r="AM61" s="6">
        <v>3</v>
      </c>
      <c r="AN61" s="9">
        <v>1</v>
      </c>
      <c r="AO61" s="6">
        <v>2</v>
      </c>
      <c r="AP61" s="9">
        <v>1</v>
      </c>
      <c r="AQ61" s="9">
        <v>2</v>
      </c>
      <c r="AR61" s="8">
        <v>1</v>
      </c>
      <c r="AS61" s="8">
        <v>2</v>
      </c>
      <c r="AT61" s="8">
        <v>1</v>
      </c>
      <c r="AU61" s="8">
        <v>2</v>
      </c>
      <c r="AV61" s="8">
        <v>1</v>
      </c>
      <c r="AW61" s="6">
        <v>2</v>
      </c>
      <c r="AX61" s="6">
        <v>3</v>
      </c>
      <c r="AY61" s="6">
        <v>3</v>
      </c>
      <c r="AZ61" s="6">
        <v>1</v>
      </c>
      <c r="BA61" s="6">
        <v>1</v>
      </c>
      <c r="BB61" s="6"/>
      <c r="BC61" s="6">
        <v>5</v>
      </c>
      <c r="BD61" s="6">
        <v>1</v>
      </c>
      <c r="BE61" s="6">
        <v>2</v>
      </c>
      <c r="BF61" s="8"/>
      <c r="BG61" s="6">
        <v>1</v>
      </c>
      <c r="BH61" s="6">
        <v>2</v>
      </c>
      <c r="BI61" s="8"/>
      <c r="BJ61" s="6">
        <v>1</v>
      </c>
      <c r="BK61" s="6">
        <v>2</v>
      </c>
      <c r="BL61" s="8"/>
      <c r="BM61" s="8"/>
      <c r="BN61" s="8">
        <v>1</v>
      </c>
      <c r="BO61" s="8">
        <v>1</v>
      </c>
      <c r="BP61" s="8">
        <v>1</v>
      </c>
      <c r="BQ61" s="10">
        <v>1</v>
      </c>
      <c r="BR61" s="6">
        <v>3</v>
      </c>
      <c r="BS61" s="6">
        <v>1</v>
      </c>
      <c r="BT61" s="6">
        <v>2</v>
      </c>
      <c r="BU61" s="8"/>
    </row>
    <row r="62" spans="1:73" x14ac:dyDescent="0.3">
      <c r="A62" s="5" t="s">
        <v>169</v>
      </c>
      <c r="B62" s="6" t="s">
        <v>149</v>
      </c>
      <c r="C62" s="6">
        <v>1</v>
      </c>
      <c r="D62" s="6">
        <v>3</v>
      </c>
      <c r="E62" s="6">
        <v>2</v>
      </c>
      <c r="F62" s="6">
        <v>1</v>
      </c>
      <c r="G62" s="6">
        <v>18</v>
      </c>
      <c r="H62" s="6">
        <v>3</v>
      </c>
      <c r="I62" s="6">
        <v>1</v>
      </c>
      <c r="J62" s="6">
        <v>3</v>
      </c>
      <c r="K62" s="6" t="s">
        <v>170</v>
      </c>
      <c r="L62" s="6">
        <v>2</v>
      </c>
      <c r="M62" s="6">
        <v>1</v>
      </c>
      <c r="N62" s="6"/>
      <c r="O62" s="6">
        <v>2</v>
      </c>
      <c r="P62" s="6">
        <v>1</v>
      </c>
      <c r="Q62" s="6">
        <v>1</v>
      </c>
      <c r="R62" s="6">
        <v>1</v>
      </c>
      <c r="S62" s="6">
        <v>1</v>
      </c>
      <c r="T62" s="6">
        <v>4</v>
      </c>
      <c r="U62" s="6">
        <v>1</v>
      </c>
      <c r="V62" s="6">
        <v>1</v>
      </c>
      <c r="W62" s="6">
        <v>5</v>
      </c>
      <c r="X62" s="6">
        <v>5</v>
      </c>
      <c r="Y62" s="6"/>
      <c r="Z62" s="6"/>
      <c r="AA62" s="6">
        <v>2</v>
      </c>
      <c r="AB62" s="8"/>
      <c r="AC62" s="8"/>
      <c r="AD62" s="8"/>
      <c r="AE62" s="8">
        <v>2</v>
      </c>
      <c r="AF62" s="6">
        <v>2</v>
      </c>
      <c r="AG62" s="6">
        <v>2</v>
      </c>
      <c r="AH62" s="6">
        <v>1</v>
      </c>
      <c r="AI62" s="6">
        <v>1</v>
      </c>
      <c r="AK62" s="6">
        <v>1</v>
      </c>
      <c r="AL62" s="6"/>
      <c r="AM62" s="6">
        <v>3</v>
      </c>
      <c r="AN62" s="9">
        <v>1</v>
      </c>
      <c r="AO62" s="6">
        <v>2</v>
      </c>
      <c r="AP62" s="9">
        <v>2</v>
      </c>
      <c r="AQ62" s="9">
        <v>3</v>
      </c>
      <c r="AR62" s="8">
        <v>1</v>
      </c>
      <c r="AS62" s="8">
        <v>2</v>
      </c>
      <c r="AT62" s="8">
        <v>1</v>
      </c>
      <c r="AU62" s="8">
        <v>1</v>
      </c>
      <c r="AV62" s="8">
        <v>1</v>
      </c>
      <c r="AW62" s="6">
        <v>2</v>
      </c>
      <c r="AX62" s="6">
        <v>3</v>
      </c>
      <c r="AY62" s="6">
        <v>1</v>
      </c>
      <c r="AZ62" s="6">
        <v>1</v>
      </c>
      <c r="BA62" s="6">
        <v>2</v>
      </c>
      <c r="BB62" s="6"/>
      <c r="BC62" s="6">
        <v>4</v>
      </c>
      <c r="BD62" s="6">
        <v>1</v>
      </c>
      <c r="BE62" s="6">
        <v>2</v>
      </c>
      <c r="BF62" s="8"/>
      <c r="BG62" s="6">
        <v>1</v>
      </c>
      <c r="BH62" s="6">
        <v>2</v>
      </c>
      <c r="BI62" s="8"/>
      <c r="BJ62" s="6">
        <v>1</v>
      </c>
      <c r="BK62" s="6">
        <v>2</v>
      </c>
      <c r="BL62" s="8"/>
      <c r="BM62" s="8"/>
      <c r="BN62" s="8">
        <v>1</v>
      </c>
      <c r="BO62" s="8">
        <v>1</v>
      </c>
      <c r="BP62" s="8">
        <v>1</v>
      </c>
      <c r="BQ62" s="10">
        <v>1</v>
      </c>
      <c r="BR62" s="6">
        <v>3</v>
      </c>
      <c r="BS62" s="6">
        <v>1</v>
      </c>
      <c r="BT62" s="6">
        <v>2</v>
      </c>
      <c r="BU62" s="8"/>
    </row>
    <row r="63" spans="1:73" x14ac:dyDescent="0.3">
      <c r="A63" s="5" t="s">
        <v>171</v>
      </c>
      <c r="B63" s="6" t="s">
        <v>149</v>
      </c>
      <c r="C63" s="6">
        <v>1</v>
      </c>
      <c r="D63" s="6">
        <v>1</v>
      </c>
      <c r="E63" s="6">
        <v>1</v>
      </c>
      <c r="F63" s="6">
        <v>2</v>
      </c>
      <c r="G63" s="6">
        <v>12</v>
      </c>
      <c r="H63" s="6">
        <v>1</v>
      </c>
      <c r="I63" s="6">
        <v>1</v>
      </c>
      <c r="J63" s="6">
        <v>1</v>
      </c>
      <c r="K63" s="6" t="s">
        <v>86</v>
      </c>
      <c r="L63" s="6">
        <v>1</v>
      </c>
      <c r="M63" s="6">
        <v>1</v>
      </c>
      <c r="N63" s="6">
        <v>2</v>
      </c>
      <c r="O63" s="6">
        <v>2</v>
      </c>
      <c r="P63" s="6">
        <v>1</v>
      </c>
      <c r="Q63" s="6">
        <v>2</v>
      </c>
      <c r="R63" s="6">
        <v>4</v>
      </c>
      <c r="S63" s="6">
        <v>2</v>
      </c>
      <c r="T63" s="6">
        <v>4</v>
      </c>
      <c r="U63" s="6">
        <v>1</v>
      </c>
      <c r="V63" s="6">
        <v>1</v>
      </c>
      <c r="W63" s="6">
        <v>5</v>
      </c>
      <c r="X63" s="6">
        <v>1</v>
      </c>
      <c r="Y63" s="6"/>
      <c r="Z63" s="6"/>
      <c r="AA63" s="6">
        <v>1</v>
      </c>
      <c r="AB63" s="6">
        <v>1</v>
      </c>
      <c r="AC63" s="6">
        <v>1</v>
      </c>
      <c r="AD63" s="6">
        <v>1</v>
      </c>
      <c r="AE63" s="6">
        <v>1</v>
      </c>
      <c r="AF63" s="6">
        <v>2</v>
      </c>
      <c r="AG63" s="6">
        <v>1</v>
      </c>
      <c r="AH63" s="6">
        <v>1</v>
      </c>
      <c r="AI63" s="6">
        <v>2</v>
      </c>
      <c r="AK63" s="6">
        <v>1</v>
      </c>
      <c r="AL63" s="6"/>
      <c r="AM63" s="6">
        <v>2</v>
      </c>
      <c r="AN63" s="9">
        <v>2</v>
      </c>
      <c r="AO63" s="6">
        <v>1</v>
      </c>
      <c r="AP63" s="9">
        <v>1</v>
      </c>
      <c r="AQ63" s="9">
        <v>2</v>
      </c>
      <c r="AR63" s="8">
        <v>1</v>
      </c>
      <c r="AS63" s="8">
        <v>1</v>
      </c>
      <c r="AT63" s="8">
        <v>2</v>
      </c>
      <c r="AU63" s="8">
        <v>2</v>
      </c>
      <c r="AV63" s="8">
        <v>1</v>
      </c>
      <c r="AW63" s="6">
        <v>2</v>
      </c>
      <c r="AX63" s="6">
        <v>3</v>
      </c>
      <c r="AY63" s="6">
        <v>3</v>
      </c>
      <c r="AZ63" s="6">
        <v>1</v>
      </c>
      <c r="BA63" s="6">
        <v>1</v>
      </c>
      <c r="BB63" s="6"/>
      <c r="BC63" s="6">
        <v>5</v>
      </c>
      <c r="BD63" s="6">
        <v>2</v>
      </c>
      <c r="BE63" s="6">
        <v>1</v>
      </c>
      <c r="BF63" s="6">
        <v>1</v>
      </c>
      <c r="BG63" s="6">
        <v>1</v>
      </c>
      <c r="BH63" s="6">
        <v>2</v>
      </c>
      <c r="BI63" s="8"/>
      <c r="BJ63" s="6">
        <v>2</v>
      </c>
      <c r="BK63" s="6">
        <v>1</v>
      </c>
      <c r="BL63" s="6">
        <v>1</v>
      </c>
      <c r="BM63" s="6"/>
      <c r="BN63" s="6">
        <v>2</v>
      </c>
      <c r="BO63" s="6">
        <v>2</v>
      </c>
      <c r="BP63" s="6">
        <v>2</v>
      </c>
      <c r="BQ63" s="9">
        <v>2</v>
      </c>
      <c r="BR63" s="6">
        <v>1</v>
      </c>
      <c r="BS63" s="6">
        <v>1</v>
      </c>
      <c r="BT63" s="6">
        <v>2</v>
      </c>
      <c r="BU63" s="8"/>
    </row>
    <row r="64" spans="1:73" x14ac:dyDescent="0.3">
      <c r="A64" s="5" t="s">
        <v>172</v>
      </c>
      <c r="B64" s="6" t="s">
        <v>149</v>
      </c>
      <c r="C64" s="6">
        <v>1</v>
      </c>
      <c r="D64" s="6">
        <v>3</v>
      </c>
      <c r="E64" s="6">
        <v>2</v>
      </c>
      <c r="F64" s="6">
        <v>1</v>
      </c>
      <c r="G64" s="6">
        <v>9</v>
      </c>
      <c r="H64" s="6">
        <v>2</v>
      </c>
      <c r="I64" s="6">
        <v>1</v>
      </c>
      <c r="J64" s="6">
        <v>1</v>
      </c>
      <c r="K64" s="6" t="s">
        <v>173</v>
      </c>
      <c r="L64" s="6">
        <v>1</v>
      </c>
      <c r="M64" s="6">
        <v>1</v>
      </c>
      <c r="N64" s="6">
        <v>2</v>
      </c>
      <c r="O64" s="6">
        <v>1</v>
      </c>
      <c r="P64" s="6">
        <v>3</v>
      </c>
      <c r="Q64" s="6">
        <v>1</v>
      </c>
      <c r="R64" s="6">
        <v>4</v>
      </c>
      <c r="S64" s="6">
        <v>2</v>
      </c>
      <c r="T64" s="6">
        <v>4</v>
      </c>
      <c r="U64" s="6">
        <v>1</v>
      </c>
      <c r="V64" s="6">
        <v>1</v>
      </c>
      <c r="W64" s="6">
        <v>5</v>
      </c>
      <c r="X64" s="6">
        <v>5</v>
      </c>
      <c r="Y64" s="6"/>
      <c r="Z64" s="6"/>
      <c r="AA64" s="6">
        <v>1</v>
      </c>
      <c r="AB64" s="6">
        <v>1</v>
      </c>
      <c r="AC64" s="6">
        <v>1</v>
      </c>
      <c r="AD64" s="6">
        <v>1</v>
      </c>
      <c r="AE64" s="6">
        <v>1</v>
      </c>
      <c r="AF64" s="6">
        <v>2</v>
      </c>
      <c r="AG64" s="6">
        <v>1</v>
      </c>
      <c r="AH64" s="6">
        <v>1</v>
      </c>
      <c r="AI64" s="6">
        <v>2</v>
      </c>
      <c r="AK64" s="6">
        <v>1</v>
      </c>
      <c r="AL64" s="6"/>
      <c r="AM64" s="6">
        <v>3</v>
      </c>
      <c r="AN64" s="9">
        <v>2</v>
      </c>
      <c r="AO64" s="6">
        <v>2</v>
      </c>
      <c r="AP64" s="9">
        <v>1</v>
      </c>
      <c r="AQ64" s="9">
        <v>2</v>
      </c>
      <c r="AR64" s="8">
        <v>1</v>
      </c>
      <c r="AS64" s="8">
        <v>1</v>
      </c>
      <c r="AT64" s="8">
        <v>1</v>
      </c>
      <c r="AU64" s="8">
        <v>2</v>
      </c>
      <c r="AV64" s="8">
        <v>1</v>
      </c>
      <c r="AW64" s="6">
        <v>2</v>
      </c>
      <c r="AX64" s="6">
        <v>3</v>
      </c>
      <c r="AY64" s="6">
        <v>1</v>
      </c>
      <c r="AZ64" s="6">
        <v>1</v>
      </c>
      <c r="BA64" s="6">
        <v>2</v>
      </c>
      <c r="BB64" s="6"/>
      <c r="BC64" s="6">
        <v>5</v>
      </c>
      <c r="BD64" s="6">
        <v>1</v>
      </c>
      <c r="BE64" s="6">
        <v>2</v>
      </c>
      <c r="BF64" s="6"/>
      <c r="BG64" s="6">
        <v>2</v>
      </c>
      <c r="BH64" s="6">
        <v>1</v>
      </c>
      <c r="BI64" s="6">
        <v>1</v>
      </c>
      <c r="BJ64" s="6">
        <v>2</v>
      </c>
      <c r="BK64" s="6">
        <v>1</v>
      </c>
      <c r="BL64" s="6">
        <v>1</v>
      </c>
      <c r="BM64" s="6"/>
      <c r="BN64" s="6">
        <v>1</v>
      </c>
      <c r="BO64" s="8">
        <v>1</v>
      </c>
      <c r="BP64" s="6">
        <v>2</v>
      </c>
      <c r="BQ64" s="9">
        <v>2</v>
      </c>
      <c r="BR64" s="6">
        <v>3</v>
      </c>
      <c r="BS64" s="6">
        <v>1</v>
      </c>
      <c r="BT64" s="6">
        <v>2</v>
      </c>
      <c r="BU64" s="8"/>
    </row>
    <row r="65" spans="1:73" x14ac:dyDescent="0.3">
      <c r="A65" s="5" t="s">
        <v>174</v>
      </c>
      <c r="B65" s="6" t="s">
        <v>149</v>
      </c>
      <c r="C65" s="6">
        <v>1</v>
      </c>
      <c r="D65" s="6">
        <v>3</v>
      </c>
      <c r="E65" s="6">
        <v>2</v>
      </c>
      <c r="F65" s="6">
        <v>1</v>
      </c>
      <c r="G65" s="6">
        <v>10</v>
      </c>
      <c r="H65" s="6">
        <v>2</v>
      </c>
      <c r="I65" s="6">
        <v>1</v>
      </c>
      <c r="J65" s="6">
        <v>2</v>
      </c>
      <c r="K65" s="6" t="s">
        <v>175</v>
      </c>
      <c r="L65" s="6">
        <v>2</v>
      </c>
      <c r="M65" s="6">
        <v>1</v>
      </c>
      <c r="N65" s="6"/>
      <c r="O65" s="6">
        <v>2</v>
      </c>
      <c r="P65" s="6">
        <v>1</v>
      </c>
      <c r="Q65" s="6">
        <v>2</v>
      </c>
      <c r="R65" s="6">
        <v>4</v>
      </c>
      <c r="S65" s="6">
        <v>2</v>
      </c>
      <c r="T65" s="6">
        <v>1</v>
      </c>
      <c r="U65" s="8"/>
      <c r="V65" s="8"/>
      <c r="W65" s="6">
        <v>5</v>
      </c>
      <c r="X65" s="6">
        <v>1</v>
      </c>
      <c r="Y65" s="6"/>
      <c r="Z65" s="6"/>
      <c r="AA65" s="6">
        <v>1</v>
      </c>
      <c r="AB65" s="6">
        <v>2</v>
      </c>
      <c r="AC65" s="6">
        <v>2</v>
      </c>
      <c r="AD65" s="6">
        <v>1</v>
      </c>
      <c r="AE65" s="6">
        <v>2</v>
      </c>
      <c r="AF65" s="6">
        <v>1</v>
      </c>
      <c r="AG65" s="6">
        <v>1</v>
      </c>
      <c r="AH65" s="6">
        <v>1</v>
      </c>
      <c r="AI65" s="6">
        <v>2</v>
      </c>
      <c r="AK65" s="6">
        <v>1</v>
      </c>
      <c r="AL65" s="6"/>
      <c r="AM65" s="6">
        <v>3</v>
      </c>
      <c r="AN65" s="9">
        <v>1</v>
      </c>
      <c r="AO65" s="6">
        <v>1</v>
      </c>
      <c r="AP65" s="9">
        <v>1</v>
      </c>
      <c r="AQ65" s="9">
        <v>1</v>
      </c>
      <c r="AR65" s="8">
        <v>1</v>
      </c>
      <c r="AS65" s="8">
        <v>2</v>
      </c>
      <c r="AT65" s="8">
        <v>2</v>
      </c>
      <c r="AU65" s="8">
        <v>2</v>
      </c>
      <c r="AV65" s="8">
        <v>2</v>
      </c>
      <c r="AW65" s="6">
        <v>2</v>
      </c>
      <c r="AX65" s="6"/>
      <c r="AY65" s="6">
        <v>3</v>
      </c>
      <c r="AZ65" s="6">
        <v>2</v>
      </c>
      <c r="BA65" s="6">
        <v>1</v>
      </c>
      <c r="BB65" s="6"/>
      <c r="BC65" s="6">
        <v>5</v>
      </c>
      <c r="BD65" s="6">
        <v>1</v>
      </c>
      <c r="BE65" s="6">
        <v>2</v>
      </c>
      <c r="BF65" s="8"/>
      <c r="BG65" s="6">
        <v>1</v>
      </c>
      <c r="BH65" s="6">
        <v>2</v>
      </c>
      <c r="BI65" s="8"/>
      <c r="BJ65" s="6">
        <v>2</v>
      </c>
      <c r="BK65" s="6">
        <v>1</v>
      </c>
      <c r="BL65" s="6">
        <v>1</v>
      </c>
      <c r="BM65" s="6"/>
      <c r="BN65" s="6">
        <v>1</v>
      </c>
      <c r="BO65" s="8">
        <v>1</v>
      </c>
      <c r="BP65" s="6">
        <v>2</v>
      </c>
      <c r="BQ65" s="9">
        <v>2</v>
      </c>
      <c r="BR65" s="6">
        <v>3</v>
      </c>
      <c r="BS65" s="6">
        <v>1</v>
      </c>
      <c r="BT65" s="6">
        <v>2</v>
      </c>
      <c r="BU65" s="8"/>
    </row>
    <row r="66" spans="1:73" x14ac:dyDescent="0.3">
      <c r="A66" s="5" t="s">
        <v>176</v>
      </c>
      <c r="B66" s="6" t="s">
        <v>149</v>
      </c>
      <c r="C66" s="6">
        <v>1</v>
      </c>
      <c r="D66" s="6">
        <v>3</v>
      </c>
      <c r="E66" s="6">
        <v>2</v>
      </c>
      <c r="F66" s="6">
        <v>2</v>
      </c>
      <c r="G66" s="6">
        <v>8</v>
      </c>
      <c r="H66" s="6">
        <v>3</v>
      </c>
      <c r="I66" s="6">
        <v>1</v>
      </c>
      <c r="J66" s="6">
        <v>2</v>
      </c>
      <c r="K66" s="6" t="s">
        <v>177</v>
      </c>
      <c r="L66" s="6">
        <v>1</v>
      </c>
      <c r="M66" s="6">
        <v>1</v>
      </c>
      <c r="N66" s="6">
        <v>2</v>
      </c>
      <c r="O66" s="6">
        <v>2</v>
      </c>
      <c r="P66" s="6">
        <v>3</v>
      </c>
      <c r="Q66" s="6">
        <v>1</v>
      </c>
      <c r="R66" s="6">
        <v>4</v>
      </c>
      <c r="S66" s="6">
        <v>2</v>
      </c>
      <c r="T66" s="6">
        <v>4</v>
      </c>
      <c r="U66" s="6">
        <v>1</v>
      </c>
      <c r="V66" s="6">
        <v>1</v>
      </c>
      <c r="W66" s="6">
        <v>5</v>
      </c>
      <c r="X66" s="8">
        <v>1</v>
      </c>
      <c r="Y66" s="8">
        <v>2</v>
      </c>
      <c r="Z66" s="8">
        <v>6</v>
      </c>
      <c r="AA66" s="6">
        <v>1</v>
      </c>
      <c r="AB66" s="6">
        <v>2</v>
      </c>
      <c r="AC66" s="6">
        <v>1</v>
      </c>
      <c r="AD66" s="6">
        <v>1</v>
      </c>
      <c r="AE66" s="6">
        <v>2</v>
      </c>
      <c r="AF66" s="6">
        <v>2</v>
      </c>
      <c r="AG66" s="6">
        <v>1</v>
      </c>
      <c r="AH66" s="6">
        <v>1</v>
      </c>
      <c r="AI66" s="6">
        <v>1</v>
      </c>
      <c r="AK66" s="6">
        <v>1</v>
      </c>
      <c r="AL66" s="6"/>
      <c r="AM66" s="6">
        <v>2</v>
      </c>
      <c r="AN66" s="9">
        <v>1</v>
      </c>
      <c r="AO66" s="6">
        <v>2</v>
      </c>
      <c r="AP66" s="9">
        <v>1</v>
      </c>
      <c r="AQ66" s="9">
        <v>2</v>
      </c>
      <c r="AR66" s="8">
        <v>1</v>
      </c>
      <c r="AS66" s="8">
        <v>2</v>
      </c>
      <c r="AT66" s="8">
        <v>1</v>
      </c>
      <c r="AU66" s="8">
        <v>2</v>
      </c>
      <c r="AV66" s="8">
        <v>1</v>
      </c>
      <c r="AW66" s="6">
        <v>2</v>
      </c>
      <c r="AX66" s="6">
        <v>3</v>
      </c>
      <c r="AY66" s="6">
        <v>1</v>
      </c>
      <c r="AZ66" s="6">
        <v>1</v>
      </c>
      <c r="BA66" s="6">
        <v>2</v>
      </c>
      <c r="BB66" s="6"/>
      <c r="BC66" s="6">
        <v>5</v>
      </c>
      <c r="BD66" s="6">
        <v>1</v>
      </c>
      <c r="BE66" s="6">
        <v>2</v>
      </c>
      <c r="BF66" s="8"/>
      <c r="BG66" s="6">
        <v>1</v>
      </c>
      <c r="BH66" s="6">
        <v>2</v>
      </c>
      <c r="BI66" s="8"/>
      <c r="BJ66" s="6">
        <v>2</v>
      </c>
      <c r="BK66" s="6">
        <v>1</v>
      </c>
      <c r="BL66" s="6">
        <v>1</v>
      </c>
      <c r="BM66" s="6"/>
      <c r="BN66" s="6">
        <v>1</v>
      </c>
      <c r="BO66" s="8">
        <v>1</v>
      </c>
      <c r="BP66" s="6">
        <v>2</v>
      </c>
      <c r="BQ66" s="9">
        <v>2</v>
      </c>
      <c r="BR66" s="6">
        <v>3</v>
      </c>
      <c r="BS66" s="6">
        <v>1</v>
      </c>
      <c r="BT66" s="6">
        <v>2</v>
      </c>
      <c r="BU66" s="8"/>
    </row>
    <row r="67" spans="1:73" x14ac:dyDescent="0.3">
      <c r="A67" s="5" t="s">
        <v>178</v>
      </c>
      <c r="B67" s="6" t="s">
        <v>149</v>
      </c>
      <c r="C67" s="6">
        <v>1</v>
      </c>
      <c r="D67" s="6">
        <v>3</v>
      </c>
      <c r="E67" s="6">
        <v>2</v>
      </c>
      <c r="F67" s="6">
        <v>1</v>
      </c>
      <c r="G67" s="6">
        <v>12</v>
      </c>
      <c r="H67" s="6">
        <v>2</v>
      </c>
      <c r="I67" s="6">
        <v>1</v>
      </c>
      <c r="J67" s="6">
        <v>2</v>
      </c>
      <c r="K67" s="6" t="s">
        <v>179</v>
      </c>
      <c r="L67" s="6">
        <v>2</v>
      </c>
      <c r="M67" s="6">
        <v>1</v>
      </c>
      <c r="N67" s="6"/>
      <c r="O67" s="6">
        <v>2</v>
      </c>
      <c r="P67" s="6">
        <v>1</v>
      </c>
      <c r="Q67" s="6">
        <v>2</v>
      </c>
      <c r="R67" s="6">
        <v>1</v>
      </c>
      <c r="S67" s="6">
        <v>1</v>
      </c>
      <c r="T67" s="6">
        <v>4</v>
      </c>
      <c r="U67" s="6">
        <v>1</v>
      </c>
      <c r="V67" s="6">
        <v>1</v>
      </c>
      <c r="W67" s="6">
        <v>5</v>
      </c>
      <c r="X67" s="6">
        <v>1</v>
      </c>
      <c r="Y67" s="6"/>
      <c r="Z67" s="6"/>
      <c r="AA67" s="6">
        <v>1</v>
      </c>
      <c r="AB67" s="6">
        <v>2</v>
      </c>
      <c r="AC67" s="6">
        <v>1</v>
      </c>
      <c r="AD67" s="6">
        <v>1</v>
      </c>
      <c r="AE67" s="6">
        <v>2</v>
      </c>
      <c r="AF67" s="6">
        <v>2</v>
      </c>
      <c r="AG67" s="6">
        <v>1</v>
      </c>
      <c r="AH67" s="6">
        <v>1</v>
      </c>
      <c r="AI67" s="6">
        <v>1</v>
      </c>
      <c r="AK67" s="6">
        <v>1</v>
      </c>
      <c r="AL67" s="6"/>
      <c r="AM67" s="6">
        <v>1</v>
      </c>
      <c r="AN67" s="9">
        <v>2</v>
      </c>
      <c r="AO67" s="6">
        <v>1</v>
      </c>
      <c r="AP67" s="9">
        <v>1</v>
      </c>
      <c r="AQ67" s="9">
        <v>3</v>
      </c>
      <c r="AR67" s="8">
        <v>2</v>
      </c>
      <c r="AS67" s="8">
        <v>1</v>
      </c>
      <c r="AT67" s="8">
        <v>2</v>
      </c>
      <c r="AU67" s="8">
        <v>2</v>
      </c>
      <c r="AV67" s="8">
        <v>1</v>
      </c>
      <c r="AW67" s="6">
        <v>2</v>
      </c>
      <c r="AX67" s="6">
        <v>3</v>
      </c>
      <c r="AY67" s="6">
        <v>3</v>
      </c>
      <c r="AZ67" s="6">
        <v>1</v>
      </c>
      <c r="BA67" s="6">
        <v>1</v>
      </c>
      <c r="BB67" s="6"/>
      <c r="BC67" s="6">
        <v>4</v>
      </c>
      <c r="BD67" s="6">
        <v>1</v>
      </c>
      <c r="BE67" s="6">
        <v>2</v>
      </c>
      <c r="BF67" s="8"/>
      <c r="BG67" s="6">
        <v>1</v>
      </c>
      <c r="BH67" s="6">
        <v>2</v>
      </c>
      <c r="BI67" s="8"/>
      <c r="BJ67" s="6">
        <v>1</v>
      </c>
      <c r="BK67" s="6">
        <v>2</v>
      </c>
      <c r="BL67" s="8"/>
      <c r="BM67" s="8"/>
      <c r="BN67" s="6">
        <v>1</v>
      </c>
      <c r="BO67" s="6">
        <v>2</v>
      </c>
      <c r="BP67" s="8">
        <v>1</v>
      </c>
      <c r="BQ67" s="10">
        <v>2</v>
      </c>
      <c r="BR67" s="6">
        <v>3</v>
      </c>
      <c r="BS67" s="6">
        <v>1</v>
      </c>
      <c r="BT67" s="6">
        <v>2</v>
      </c>
      <c r="BU67" s="8"/>
    </row>
    <row r="68" spans="1:73" x14ac:dyDescent="0.3">
      <c r="A68" s="5" t="s">
        <v>180</v>
      </c>
      <c r="B68" s="6" t="s">
        <v>149</v>
      </c>
      <c r="C68" s="6">
        <v>1</v>
      </c>
      <c r="D68" s="6">
        <v>1</v>
      </c>
      <c r="E68" s="6">
        <v>1</v>
      </c>
      <c r="F68" s="6">
        <v>2</v>
      </c>
      <c r="G68" s="6">
        <v>10</v>
      </c>
      <c r="H68" s="6">
        <v>2</v>
      </c>
      <c r="I68" s="6">
        <v>1</v>
      </c>
      <c r="J68" s="6">
        <v>2</v>
      </c>
      <c r="K68" s="6" t="s">
        <v>113</v>
      </c>
      <c r="L68" s="6">
        <v>1</v>
      </c>
      <c r="M68" s="6">
        <v>1</v>
      </c>
      <c r="N68" s="6"/>
      <c r="O68" s="6">
        <v>2</v>
      </c>
      <c r="P68" s="6">
        <v>1</v>
      </c>
      <c r="Q68" s="6">
        <v>2</v>
      </c>
      <c r="R68" s="6">
        <v>4</v>
      </c>
      <c r="S68" s="6">
        <v>2</v>
      </c>
      <c r="T68" s="6">
        <v>4</v>
      </c>
      <c r="U68" s="6">
        <v>1</v>
      </c>
      <c r="V68" s="6">
        <v>1</v>
      </c>
      <c r="W68" s="6">
        <v>5</v>
      </c>
      <c r="X68" s="6">
        <v>1</v>
      </c>
      <c r="Y68" s="6"/>
      <c r="Z68" s="6"/>
      <c r="AA68" s="6">
        <v>1</v>
      </c>
      <c r="AB68" s="6">
        <v>2</v>
      </c>
      <c r="AC68" s="6">
        <v>1</v>
      </c>
      <c r="AD68" s="6">
        <v>1</v>
      </c>
      <c r="AE68" s="6">
        <v>2</v>
      </c>
      <c r="AF68" s="6">
        <v>2</v>
      </c>
      <c r="AG68" s="6">
        <v>1</v>
      </c>
      <c r="AH68" s="6">
        <v>1</v>
      </c>
      <c r="AI68" s="6">
        <v>1</v>
      </c>
      <c r="AK68" s="6">
        <v>1</v>
      </c>
      <c r="AL68" s="6"/>
      <c r="AM68" s="6">
        <v>1</v>
      </c>
      <c r="AN68" s="9">
        <v>1</v>
      </c>
      <c r="AO68" s="6">
        <v>1</v>
      </c>
      <c r="AP68" s="9">
        <v>2</v>
      </c>
      <c r="AQ68" s="9">
        <v>2</v>
      </c>
      <c r="AR68" s="8">
        <v>2</v>
      </c>
      <c r="AS68" s="8">
        <v>2</v>
      </c>
      <c r="AT68" s="8">
        <v>2</v>
      </c>
      <c r="AU68" s="8">
        <v>1</v>
      </c>
      <c r="AV68" s="8">
        <v>1</v>
      </c>
      <c r="AW68" s="6">
        <v>2</v>
      </c>
      <c r="AX68" s="6">
        <v>3</v>
      </c>
      <c r="AY68" s="6">
        <v>3</v>
      </c>
      <c r="AZ68" s="6">
        <v>1</v>
      </c>
      <c r="BA68" s="6">
        <v>1</v>
      </c>
      <c r="BB68" s="6"/>
      <c r="BC68" s="6">
        <v>5</v>
      </c>
      <c r="BD68" s="6">
        <v>1</v>
      </c>
      <c r="BE68" s="6">
        <v>2</v>
      </c>
      <c r="BF68" s="8"/>
      <c r="BG68" s="6">
        <v>2</v>
      </c>
      <c r="BH68" s="6">
        <v>1</v>
      </c>
      <c r="BI68" s="6">
        <v>1</v>
      </c>
      <c r="BJ68" s="6">
        <v>1</v>
      </c>
      <c r="BK68" s="6">
        <v>2</v>
      </c>
      <c r="BL68" s="8"/>
      <c r="BM68" s="8"/>
      <c r="BN68" s="6">
        <v>1</v>
      </c>
      <c r="BO68" s="8">
        <v>1</v>
      </c>
      <c r="BP68" s="8">
        <v>1</v>
      </c>
      <c r="BQ68" s="10">
        <v>1</v>
      </c>
      <c r="BR68" s="6">
        <v>1</v>
      </c>
      <c r="BS68" s="6">
        <v>1</v>
      </c>
      <c r="BT68" s="6">
        <v>2</v>
      </c>
      <c r="BU68" s="8"/>
    </row>
    <row r="69" spans="1:73" x14ac:dyDescent="0.3">
      <c r="A69" s="5" t="s">
        <v>181</v>
      </c>
      <c r="B69" s="6" t="s">
        <v>149</v>
      </c>
      <c r="C69" s="6">
        <v>1</v>
      </c>
      <c r="D69" s="6">
        <v>1</v>
      </c>
      <c r="E69" s="6">
        <v>1</v>
      </c>
      <c r="F69" s="6">
        <v>2</v>
      </c>
      <c r="G69" s="6">
        <v>11</v>
      </c>
      <c r="H69" s="6">
        <v>2</v>
      </c>
      <c r="I69" s="6">
        <v>1</v>
      </c>
      <c r="J69" s="6">
        <v>1</v>
      </c>
      <c r="K69" s="6" t="s">
        <v>182</v>
      </c>
      <c r="L69" s="6">
        <v>1</v>
      </c>
      <c r="M69" s="6">
        <v>1</v>
      </c>
      <c r="N69" s="6"/>
      <c r="O69" s="6">
        <v>2</v>
      </c>
      <c r="P69" s="6">
        <v>1</v>
      </c>
      <c r="Q69" s="6">
        <v>2</v>
      </c>
      <c r="R69" s="6">
        <v>4</v>
      </c>
      <c r="S69" s="6">
        <v>2</v>
      </c>
      <c r="T69" s="6">
        <v>4</v>
      </c>
      <c r="U69" s="6">
        <v>1</v>
      </c>
      <c r="V69" s="6">
        <v>1</v>
      </c>
      <c r="W69" s="6">
        <v>5</v>
      </c>
      <c r="X69" s="6">
        <v>1</v>
      </c>
      <c r="Y69" s="6"/>
      <c r="Z69" s="6"/>
      <c r="AA69" s="6">
        <v>1</v>
      </c>
      <c r="AB69" s="6">
        <v>2</v>
      </c>
      <c r="AC69" s="6">
        <v>2</v>
      </c>
      <c r="AD69" s="6">
        <v>1</v>
      </c>
      <c r="AE69" s="6">
        <v>2</v>
      </c>
      <c r="AF69" s="6">
        <v>1</v>
      </c>
      <c r="AG69" s="6">
        <v>1</v>
      </c>
      <c r="AH69" s="6">
        <v>1</v>
      </c>
      <c r="AI69" s="6">
        <v>2</v>
      </c>
      <c r="AK69" s="6">
        <v>1</v>
      </c>
      <c r="AL69" s="6"/>
      <c r="AM69" s="6">
        <v>2</v>
      </c>
      <c r="AN69" s="9">
        <v>1</v>
      </c>
      <c r="AO69" s="6">
        <v>1</v>
      </c>
      <c r="AP69" s="9">
        <v>1</v>
      </c>
      <c r="AQ69" s="9">
        <v>3</v>
      </c>
      <c r="AR69" s="8">
        <v>1</v>
      </c>
      <c r="AS69" s="8">
        <v>2</v>
      </c>
      <c r="AT69" s="8">
        <v>2</v>
      </c>
      <c r="AU69" s="8">
        <v>2</v>
      </c>
      <c r="AV69" s="8">
        <v>1</v>
      </c>
      <c r="AW69" s="6">
        <v>2</v>
      </c>
      <c r="AX69" s="6">
        <v>3</v>
      </c>
      <c r="AY69" s="6">
        <v>3</v>
      </c>
      <c r="AZ69" s="6">
        <v>1</v>
      </c>
      <c r="BA69" s="6">
        <v>1</v>
      </c>
      <c r="BB69" s="6"/>
      <c r="BC69" s="6">
        <v>4</v>
      </c>
      <c r="BD69" s="6">
        <v>1</v>
      </c>
      <c r="BE69" s="6">
        <v>2</v>
      </c>
      <c r="BF69" s="8"/>
      <c r="BG69" s="6">
        <v>1</v>
      </c>
      <c r="BH69" s="6">
        <v>2</v>
      </c>
      <c r="BI69" s="8"/>
      <c r="BJ69" s="6">
        <v>1</v>
      </c>
      <c r="BK69" s="6">
        <v>2</v>
      </c>
      <c r="BL69" s="8"/>
      <c r="BM69" s="8"/>
      <c r="BN69" s="6">
        <v>1</v>
      </c>
      <c r="BO69" s="6">
        <v>2</v>
      </c>
      <c r="BP69" s="8">
        <v>1</v>
      </c>
      <c r="BQ69" s="10">
        <v>2</v>
      </c>
      <c r="BR69" s="6">
        <v>3</v>
      </c>
      <c r="BS69" s="6">
        <v>1</v>
      </c>
      <c r="BT69" s="6">
        <v>2</v>
      </c>
      <c r="BU69" s="8"/>
    </row>
    <row r="70" spans="1:73" x14ac:dyDescent="0.3">
      <c r="A70" s="5" t="s">
        <v>183</v>
      </c>
      <c r="B70" s="6" t="s">
        <v>149</v>
      </c>
      <c r="C70" s="6">
        <v>1</v>
      </c>
      <c r="D70" s="6">
        <v>1</v>
      </c>
      <c r="E70" s="6">
        <v>1</v>
      </c>
      <c r="F70" s="6">
        <v>2</v>
      </c>
      <c r="G70" s="6">
        <v>10</v>
      </c>
      <c r="H70" s="6">
        <v>3</v>
      </c>
      <c r="I70" s="6">
        <v>3</v>
      </c>
      <c r="J70" s="6">
        <v>1</v>
      </c>
      <c r="K70" s="6" t="s">
        <v>184</v>
      </c>
      <c r="L70" s="6">
        <v>1</v>
      </c>
      <c r="M70" s="6">
        <v>1</v>
      </c>
      <c r="N70" s="6"/>
      <c r="O70" s="6">
        <v>2</v>
      </c>
      <c r="P70" s="6">
        <v>1</v>
      </c>
      <c r="Q70" s="6">
        <v>2</v>
      </c>
      <c r="R70" s="6">
        <v>4</v>
      </c>
      <c r="S70" s="6">
        <v>2</v>
      </c>
      <c r="T70" s="6">
        <v>4</v>
      </c>
      <c r="U70" s="6">
        <v>1</v>
      </c>
      <c r="V70" s="6">
        <v>1</v>
      </c>
      <c r="W70" s="6">
        <v>5</v>
      </c>
      <c r="X70" s="6">
        <v>1</v>
      </c>
      <c r="Y70" s="6"/>
      <c r="Z70" s="6"/>
      <c r="AA70" s="6">
        <v>1</v>
      </c>
      <c r="AB70" s="6">
        <v>2</v>
      </c>
      <c r="AC70" s="6">
        <v>2</v>
      </c>
      <c r="AD70" s="6">
        <v>1</v>
      </c>
      <c r="AE70" s="6">
        <v>2</v>
      </c>
      <c r="AF70" s="6">
        <v>1</v>
      </c>
      <c r="AG70" s="6">
        <v>1</v>
      </c>
      <c r="AH70" s="6">
        <v>1</v>
      </c>
      <c r="AI70" s="6">
        <v>1</v>
      </c>
      <c r="AK70" s="6">
        <v>1</v>
      </c>
      <c r="AL70" s="6"/>
      <c r="AM70" s="6">
        <v>3</v>
      </c>
      <c r="AN70" s="9">
        <v>1</v>
      </c>
      <c r="AO70" s="6">
        <v>2</v>
      </c>
      <c r="AP70" s="9">
        <v>1</v>
      </c>
      <c r="AQ70" s="9">
        <v>1</v>
      </c>
      <c r="AR70" s="8">
        <v>1</v>
      </c>
      <c r="AS70" s="8">
        <v>2</v>
      </c>
      <c r="AT70" s="8">
        <v>1</v>
      </c>
      <c r="AU70" s="8">
        <v>2</v>
      </c>
      <c r="AV70" s="8">
        <v>2</v>
      </c>
      <c r="AW70" s="6">
        <v>2</v>
      </c>
      <c r="AX70" s="6">
        <v>3</v>
      </c>
      <c r="AY70" s="6">
        <v>4</v>
      </c>
      <c r="AZ70" s="6">
        <v>1</v>
      </c>
      <c r="BA70" s="6">
        <v>1</v>
      </c>
      <c r="BB70" s="6"/>
      <c r="BC70" s="6">
        <v>3</v>
      </c>
      <c r="BD70" s="6">
        <v>2</v>
      </c>
      <c r="BE70" s="6">
        <v>2</v>
      </c>
      <c r="BF70" s="8"/>
      <c r="BG70" s="6">
        <v>2</v>
      </c>
      <c r="BH70" s="6">
        <v>1</v>
      </c>
      <c r="BI70" s="6">
        <v>1</v>
      </c>
      <c r="BJ70" s="6">
        <v>2</v>
      </c>
      <c r="BK70" s="6">
        <v>1</v>
      </c>
      <c r="BL70" s="8"/>
      <c r="BM70" s="8"/>
      <c r="BN70" s="8">
        <v>2</v>
      </c>
      <c r="BO70" s="6">
        <v>2</v>
      </c>
      <c r="BP70" s="8">
        <v>2</v>
      </c>
      <c r="BQ70" s="10">
        <v>2</v>
      </c>
      <c r="BR70" s="6">
        <v>3</v>
      </c>
      <c r="BS70" s="6">
        <v>1</v>
      </c>
      <c r="BT70" s="6">
        <v>2</v>
      </c>
      <c r="BU70" s="8"/>
    </row>
    <row r="71" spans="1:73" x14ac:dyDescent="0.3">
      <c r="A71" s="5" t="s">
        <v>185</v>
      </c>
      <c r="B71" s="6" t="s">
        <v>149</v>
      </c>
      <c r="C71" s="6">
        <v>1</v>
      </c>
      <c r="D71" s="6">
        <v>3</v>
      </c>
      <c r="E71" s="6">
        <v>2</v>
      </c>
      <c r="F71" s="6">
        <v>2</v>
      </c>
      <c r="G71" s="6">
        <v>12</v>
      </c>
      <c r="H71" s="6">
        <v>2</v>
      </c>
      <c r="I71" s="6">
        <v>1</v>
      </c>
      <c r="J71" s="6">
        <v>1</v>
      </c>
      <c r="K71" s="6" t="s">
        <v>186</v>
      </c>
      <c r="L71" s="6">
        <v>1</v>
      </c>
      <c r="M71" s="6">
        <v>1</v>
      </c>
      <c r="N71" s="6"/>
      <c r="O71" s="6">
        <v>1</v>
      </c>
      <c r="P71" s="6">
        <v>1</v>
      </c>
      <c r="Q71" s="6">
        <v>2</v>
      </c>
      <c r="R71" s="6">
        <v>4</v>
      </c>
      <c r="S71" s="6">
        <v>2</v>
      </c>
      <c r="T71" s="6">
        <v>3</v>
      </c>
      <c r="U71" s="6">
        <v>1</v>
      </c>
      <c r="V71" s="6">
        <v>1</v>
      </c>
      <c r="W71" s="6">
        <v>5</v>
      </c>
      <c r="X71" s="6">
        <v>1</v>
      </c>
      <c r="Y71" s="6">
        <v>6</v>
      </c>
      <c r="Z71" s="6"/>
      <c r="AA71" s="6">
        <v>1</v>
      </c>
      <c r="AB71" s="6">
        <v>1</v>
      </c>
      <c r="AC71" s="6">
        <v>1</v>
      </c>
      <c r="AD71" s="6">
        <v>1</v>
      </c>
      <c r="AE71" s="6">
        <v>1</v>
      </c>
      <c r="AF71" s="6">
        <v>2</v>
      </c>
      <c r="AG71" s="6">
        <v>1</v>
      </c>
      <c r="AH71" s="6">
        <v>1</v>
      </c>
      <c r="AI71" s="6">
        <v>2</v>
      </c>
      <c r="AK71" s="6">
        <v>1</v>
      </c>
      <c r="AL71" s="6"/>
      <c r="AM71" s="6">
        <v>3</v>
      </c>
      <c r="AN71" s="9">
        <v>1</v>
      </c>
      <c r="AO71" s="6">
        <v>1</v>
      </c>
      <c r="AP71" s="9">
        <v>1</v>
      </c>
      <c r="AQ71" s="9">
        <v>4</v>
      </c>
      <c r="AR71" s="8">
        <v>1</v>
      </c>
      <c r="AS71" s="8">
        <v>2</v>
      </c>
      <c r="AT71" s="8">
        <v>2</v>
      </c>
      <c r="AU71" s="8">
        <v>2</v>
      </c>
      <c r="AV71" s="8">
        <v>1</v>
      </c>
      <c r="AW71" s="6">
        <v>2</v>
      </c>
      <c r="AX71" s="6">
        <v>3</v>
      </c>
      <c r="AY71" s="6">
        <v>3</v>
      </c>
      <c r="AZ71" s="6">
        <v>1</v>
      </c>
      <c r="BA71" s="6">
        <v>1</v>
      </c>
      <c r="BB71" s="6"/>
      <c r="BC71" s="6">
        <v>5</v>
      </c>
      <c r="BD71" s="6">
        <v>1</v>
      </c>
      <c r="BE71" s="6">
        <v>2</v>
      </c>
      <c r="BF71" s="6">
        <v>1</v>
      </c>
      <c r="BG71" s="6">
        <v>2</v>
      </c>
      <c r="BH71" s="6">
        <v>1</v>
      </c>
      <c r="BI71" s="6">
        <v>1</v>
      </c>
      <c r="BJ71" s="6">
        <v>1</v>
      </c>
      <c r="BK71" s="6">
        <v>2</v>
      </c>
      <c r="BL71" s="8"/>
      <c r="BM71" s="8"/>
      <c r="BN71" s="6">
        <v>2</v>
      </c>
      <c r="BO71" s="8">
        <v>1</v>
      </c>
      <c r="BP71" s="8">
        <v>1</v>
      </c>
      <c r="BQ71" s="10">
        <v>2</v>
      </c>
      <c r="BR71" s="6">
        <v>3</v>
      </c>
      <c r="BS71" s="6">
        <v>1</v>
      </c>
      <c r="BT71" s="6">
        <v>2</v>
      </c>
      <c r="BU71" s="8"/>
    </row>
    <row r="72" spans="1:73" x14ac:dyDescent="0.3">
      <c r="A72" s="5" t="s">
        <v>187</v>
      </c>
      <c r="B72" s="6" t="s">
        <v>149</v>
      </c>
      <c r="C72" s="6">
        <v>1</v>
      </c>
      <c r="D72" s="6">
        <v>1</v>
      </c>
      <c r="E72" s="6">
        <v>1</v>
      </c>
      <c r="F72" s="6">
        <v>2</v>
      </c>
      <c r="G72" s="6">
        <v>9</v>
      </c>
      <c r="H72" s="6">
        <v>2</v>
      </c>
      <c r="I72" s="6">
        <v>1</v>
      </c>
      <c r="J72" s="6">
        <v>1</v>
      </c>
      <c r="K72" s="6" t="s">
        <v>75</v>
      </c>
      <c r="L72" s="6">
        <v>1</v>
      </c>
      <c r="M72" s="6">
        <v>1</v>
      </c>
      <c r="N72" s="6">
        <v>2</v>
      </c>
      <c r="O72" s="6">
        <v>1</v>
      </c>
      <c r="P72" s="6">
        <v>2</v>
      </c>
      <c r="Q72" s="6">
        <v>1</v>
      </c>
      <c r="R72" s="6">
        <v>5</v>
      </c>
      <c r="S72" s="6">
        <v>2</v>
      </c>
      <c r="T72" s="6">
        <v>4</v>
      </c>
      <c r="U72" s="6">
        <v>1</v>
      </c>
      <c r="V72" s="6">
        <v>1</v>
      </c>
      <c r="W72" s="6">
        <v>5</v>
      </c>
      <c r="X72" s="6">
        <v>4</v>
      </c>
      <c r="Y72" s="6">
        <v>6</v>
      </c>
      <c r="Z72" s="6"/>
      <c r="AA72" s="6">
        <v>1</v>
      </c>
      <c r="AB72" s="6">
        <v>2</v>
      </c>
      <c r="AC72" s="6">
        <v>1</v>
      </c>
      <c r="AD72" s="6">
        <v>1</v>
      </c>
      <c r="AE72" s="6">
        <v>2</v>
      </c>
      <c r="AF72" s="6">
        <v>2</v>
      </c>
      <c r="AG72" s="6">
        <v>1</v>
      </c>
      <c r="AH72" s="6">
        <v>1</v>
      </c>
      <c r="AI72" s="6">
        <v>1</v>
      </c>
      <c r="AK72" s="6">
        <v>1</v>
      </c>
      <c r="AL72" s="6"/>
      <c r="AM72" s="6">
        <v>1</v>
      </c>
      <c r="AN72" s="9">
        <v>1</v>
      </c>
      <c r="AO72" s="6">
        <v>1</v>
      </c>
      <c r="AP72" s="9">
        <v>1</v>
      </c>
      <c r="AQ72" s="9">
        <v>2</v>
      </c>
      <c r="AR72" s="8">
        <v>2</v>
      </c>
      <c r="AS72" s="8">
        <v>2</v>
      </c>
      <c r="AT72" s="8">
        <v>2</v>
      </c>
      <c r="AU72" s="8">
        <v>2</v>
      </c>
      <c r="AV72" s="8">
        <v>1</v>
      </c>
      <c r="AW72" s="6">
        <v>2</v>
      </c>
      <c r="AX72" s="6">
        <v>3</v>
      </c>
      <c r="AY72" s="6">
        <v>1</v>
      </c>
      <c r="AZ72" s="6">
        <v>1</v>
      </c>
      <c r="BA72" s="6">
        <v>2</v>
      </c>
      <c r="BB72" s="6"/>
      <c r="BC72" s="6">
        <v>5</v>
      </c>
      <c r="BD72" s="6">
        <v>1</v>
      </c>
      <c r="BE72" s="6">
        <v>2</v>
      </c>
      <c r="BF72" s="8"/>
      <c r="BG72" s="6">
        <v>1</v>
      </c>
      <c r="BH72" s="6">
        <v>2</v>
      </c>
      <c r="BI72" s="8"/>
      <c r="BJ72" s="6">
        <v>1</v>
      </c>
      <c r="BK72" s="6">
        <v>2</v>
      </c>
      <c r="BL72" s="8"/>
      <c r="BM72" s="8"/>
      <c r="BN72" s="8">
        <v>1</v>
      </c>
      <c r="BO72" s="8">
        <v>1</v>
      </c>
      <c r="BP72" s="8">
        <v>1</v>
      </c>
      <c r="BQ72" s="10">
        <v>1</v>
      </c>
      <c r="BR72" s="6">
        <v>3</v>
      </c>
      <c r="BS72" s="6">
        <v>1</v>
      </c>
      <c r="BT72" s="6">
        <v>2</v>
      </c>
      <c r="BU72" s="8"/>
    </row>
    <row r="73" spans="1:73" x14ac:dyDescent="0.3">
      <c r="A73" s="5" t="s">
        <v>188</v>
      </c>
      <c r="B73" s="6" t="s">
        <v>149</v>
      </c>
      <c r="C73" s="6">
        <v>1</v>
      </c>
      <c r="D73" s="6">
        <v>1</v>
      </c>
      <c r="E73" s="6">
        <v>1</v>
      </c>
      <c r="F73" s="6">
        <v>2</v>
      </c>
      <c r="G73" s="6">
        <v>11</v>
      </c>
      <c r="H73" s="6">
        <v>1</v>
      </c>
      <c r="I73" s="6">
        <v>1</v>
      </c>
      <c r="J73" s="6">
        <v>1</v>
      </c>
      <c r="K73" s="6" t="s">
        <v>189</v>
      </c>
      <c r="L73" s="6">
        <v>1</v>
      </c>
      <c r="M73" s="6">
        <v>1</v>
      </c>
      <c r="N73" s="6">
        <v>2</v>
      </c>
      <c r="O73" s="6">
        <v>2</v>
      </c>
      <c r="P73" s="6">
        <v>1</v>
      </c>
      <c r="Q73" s="6">
        <v>2</v>
      </c>
      <c r="R73" s="6">
        <v>4</v>
      </c>
      <c r="S73" s="6">
        <v>2</v>
      </c>
      <c r="T73" s="6">
        <v>4</v>
      </c>
      <c r="U73" s="6">
        <v>1</v>
      </c>
      <c r="V73" s="6">
        <v>1</v>
      </c>
      <c r="W73" s="6">
        <v>5</v>
      </c>
      <c r="X73" s="6">
        <v>6</v>
      </c>
      <c r="Y73" s="6"/>
      <c r="Z73" s="6"/>
      <c r="AA73" s="6">
        <v>1</v>
      </c>
      <c r="AB73" s="6">
        <v>2</v>
      </c>
      <c r="AC73" s="6">
        <v>1</v>
      </c>
      <c r="AD73" s="6">
        <v>1</v>
      </c>
      <c r="AE73" s="6">
        <v>2</v>
      </c>
      <c r="AF73" s="6">
        <v>2</v>
      </c>
      <c r="AG73" s="6">
        <v>1</v>
      </c>
      <c r="AH73" s="6">
        <v>1</v>
      </c>
      <c r="AI73" s="6">
        <v>2</v>
      </c>
      <c r="AK73" s="6">
        <v>1</v>
      </c>
      <c r="AL73" s="6"/>
      <c r="AM73" s="6">
        <v>1</v>
      </c>
      <c r="AN73" s="9">
        <v>1</v>
      </c>
      <c r="AO73" s="6">
        <v>1</v>
      </c>
      <c r="AP73" s="9">
        <v>1</v>
      </c>
      <c r="AQ73" s="9">
        <v>3</v>
      </c>
      <c r="AR73" s="8">
        <v>2</v>
      </c>
      <c r="AS73" s="8">
        <v>2</v>
      </c>
      <c r="AT73" s="8">
        <v>2</v>
      </c>
      <c r="AU73" s="8">
        <v>2</v>
      </c>
      <c r="AV73" s="8">
        <v>1</v>
      </c>
      <c r="AW73" s="6">
        <v>2</v>
      </c>
      <c r="AX73" s="6">
        <v>3</v>
      </c>
      <c r="AY73" s="6">
        <v>1</v>
      </c>
      <c r="AZ73" s="6">
        <v>1</v>
      </c>
      <c r="BA73" s="6">
        <v>2</v>
      </c>
      <c r="BB73" s="6"/>
      <c r="BC73" s="6">
        <v>5</v>
      </c>
      <c r="BD73" s="6">
        <v>1</v>
      </c>
      <c r="BE73" s="6">
        <v>2</v>
      </c>
      <c r="BF73" s="8"/>
      <c r="BG73" s="6">
        <v>2</v>
      </c>
      <c r="BH73" s="6">
        <v>2</v>
      </c>
      <c r="BI73" s="8"/>
      <c r="BJ73" s="6">
        <v>1</v>
      </c>
      <c r="BK73" s="6">
        <v>2</v>
      </c>
      <c r="BL73" s="8"/>
      <c r="BM73" s="8"/>
      <c r="BN73" s="8">
        <v>1</v>
      </c>
      <c r="BO73" s="8">
        <v>1</v>
      </c>
      <c r="BP73" s="8">
        <v>1</v>
      </c>
      <c r="BQ73" s="10">
        <v>1</v>
      </c>
      <c r="BR73" s="6">
        <v>3</v>
      </c>
      <c r="BS73" s="6">
        <v>1</v>
      </c>
      <c r="BT73" s="6">
        <v>2</v>
      </c>
      <c r="BU73" s="8"/>
    </row>
    <row r="74" spans="1:73" x14ac:dyDescent="0.3">
      <c r="A74" s="5" t="s">
        <v>190</v>
      </c>
      <c r="B74" s="6" t="s">
        <v>149</v>
      </c>
      <c r="C74" s="6">
        <v>1</v>
      </c>
      <c r="D74" s="6">
        <v>1</v>
      </c>
      <c r="E74" s="6">
        <v>1</v>
      </c>
      <c r="F74" s="6">
        <v>2</v>
      </c>
      <c r="G74" s="6">
        <v>10</v>
      </c>
      <c r="H74" s="6">
        <v>3</v>
      </c>
      <c r="I74" s="6">
        <v>3</v>
      </c>
      <c r="J74" s="6">
        <v>2</v>
      </c>
      <c r="K74" s="6" t="s">
        <v>191</v>
      </c>
      <c r="L74" s="6">
        <v>3</v>
      </c>
      <c r="M74" s="6">
        <v>1</v>
      </c>
      <c r="N74" s="6"/>
      <c r="O74" s="6">
        <v>2</v>
      </c>
      <c r="P74" s="6">
        <v>1</v>
      </c>
      <c r="Q74" s="6">
        <v>2</v>
      </c>
      <c r="R74" s="6">
        <v>4</v>
      </c>
      <c r="S74" s="6">
        <v>2</v>
      </c>
      <c r="T74" s="6">
        <v>4</v>
      </c>
      <c r="U74" s="6">
        <v>1</v>
      </c>
      <c r="V74" s="6">
        <v>1</v>
      </c>
      <c r="W74" s="6">
        <v>5</v>
      </c>
      <c r="X74" s="6">
        <v>1</v>
      </c>
      <c r="Y74" s="6">
        <v>3</v>
      </c>
      <c r="Z74" s="6">
        <v>6</v>
      </c>
      <c r="AA74" s="6">
        <v>1</v>
      </c>
      <c r="AB74" s="6">
        <v>2</v>
      </c>
      <c r="AC74" s="6">
        <v>2</v>
      </c>
      <c r="AD74" s="6">
        <v>1</v>
      </c>
      <c r="AE74" s="6">
        <v>2</v>
      </c>
      <c r="AF74" s="6">
        <v>2</v>
      </c>
      <c r="AG74" s="6">
        <v>1</v>
      </c>
      <c r="AH74" s="6">
        <v>1</v>
      </c>
      <c r="AI74" s="6">
        <v>2</v>
      </c>
      <c r="AK74" s="6">
        <v>1</v>
      </c>
      <c r="AL74" s="6"/>
      <c r="AM74" s="6">
        <v>3</v>
      </c>
      <c r="AN74" s="9">
        <v>2</v>
      </c>
      <c r="AO74" s="6">
        <v>1</v>
      </c>
      <c r="AP74" s="9">
        <v>1</v>
      </c>
      <c r="AQ74" s="9">
        <v>1</v>
      </c>
      <c r="AR74" s="8">
        <v>1</v>
      </c>
      <c r="AS74" s="8">
        <v>1</v>
      </c>
      <c r="AT74" s="8">
        <v>2</v>
      </c>
      <c r="AU74" s="8">
        <v>2</v>
      </c>
      <c r="AV74" s="8">
        <v>2</v>
      </c>
      <c r="AW74" s="6">
        <v>2</v>
      </c>
      <c r="AX74" s="6">
        <v>3</v>
      </c>
      <c r="AY74" s="6">
        <v>3</v>
      </c>
      <c r="AZ74" s="6">
        <v>1</v>
      </c>
      <c r="BA74" s="6">
        <v>1</v>
      </c>
      <c r="BB74" s="6"/>
      <c r="BC74" s="6">
        <v>5</v>
      </c>
      <c r="BD74" s="6">
        <v>1</v>
      </c>
      <c r="BE74" s="6">
        <v>2</v>
      </c>
      <c r="BF74" s="8"/>
      <c r="BG74" s="6">
        <v>1</v>
      </c>
      <c r="BH74" s="6">
        <v>2</v>
      </c>
      <c r="BI74" s="8"/>
      <c r="BJ74" s="6">
        <v>1</v>
      </c>
      <c r="BK74" s="6">
        <v>2</v>
      </c>
      <c r="BL74" s="8"/>
      <c r="BM74" s="8"/>
      <c r="BN74" s="8">
        <v>1</v>
      </c>
      <c r="BO74" s="6">
        <v>2</v>
      </c>
      <c r="BP74" s="8">
        <v>1</v>
      </c>
      <c r="BQ74" s="10">
        <v>2</v>
      </c>
      <c r="BR74" s="6">
        <v>3</v>
      </c>
      <c r="BS74" s="6">
        <v>1</v>
      </c>
      <c r="BT74" s="6">
        <v>2</v>
      </c>
      <c r="BU74" s="8"/>
    </row>
    <row r="75" spans="1:73" x14ac:dyDescent="0.3">
      <c r="A75" s="5" t="s">
        <v>192</v>
      </c>
      <c r="B75" s="6" t="s">
        <v>149</v>
      </c>
      <c r="C75" s="6">
        <v>1</v>
      </c>
      <c r="D75" s="6">
        <v>1</v>
      </c>
      <c r="E75" s="6">
        <v>1</v>
      </c>
      <c r="F75" s="6">
        <v>1</v>
      </c>
      <c r="G75" s="6">
        <v>10</v>
      </c>
      <c r="H75" s="6">
        <v>1</v>
      </c>
      <c r="I75" s="6">
        <v>1</v>
      </c>
      <c r="J75" s="6">
        <v>1</v>
      </c>
      <c r="K75" s="6" t="s">
        <v>184</v>
      </c>
      <c r="L75" s="6">
        <v>1</v>
      </c>
      <c r="M75" s="6">
        <v>1</v>
      </c>
      <c r="N75" s="6">
        <v>2</v>
      </c>
      <c r="O75" s="6">
        <v>2</v>
      </c>
      <c r="P75" s="6">
        <v>1</v>
      </c>
      <c r="Q75" s="6">
        <v>2</v>
      </c>
      <c r="R75" s="6">
        <v>4</v>
      </c>
      <c r="S75" s="6">
        <v>2</v>
      </c>
      <c r="T75" s="6">
        <v>1</v>
      </c>
      <c r="U75" s="6"/>
      <c r="V75" s="8"/>
      <c r="W75" s="6">
        <v>5</v>
      </c>
      <c r="X75" s="6">
        <v>1</v>
      </c>
      <c r="Y75" s="6">
        <v>6</v>
      </c>
      <c r="Z75" s="6"/>
      <c r="AA75" s="6">
        <v>1</v>
      </c>
      <c r="AB75" s="6">
        <v>2</v>
      </c>
      <c r="AC75" s="6">
        <v>1</v>
      </c>
      <c r="AD75" s="6">
        <v>1</v>
      </c>
      <c r="AE75" s="6">
        <v>2</v>
      </c>
      <c r="AF75" s="6">
        <v>2</v>
      </c>
      <c r="AG75" s="6">
        <v>1</v>
      </c>
      <c r="AH75" s="6">
        <v>1</v>
      </c>
      <c r="AI75" s="6">
        <v>1</v>
      </c>
      <c r="AK75" s="6">
        <v>1</v>
      </c>
      <c r="AL75" s="6"/>
      <c r="AM75" s="6">
        <v>2</v>
      </c>
      <c r="AN75" s="9">
        <v>1</v>
      </c>
      <c r="AO75" s="6">
        <v>1</v>
      </c>
      <c r="AP75" s="9">
        <v>1</v>
      </c>
      <c r="AQ75" s="9">
        <v>4</v>
      </c>
      <c r="AR75" s="8">
        <v>1</v>
      </c>
      <c r="AS75" s="8">
        <v>2</v>
      </c>
      <c r="AT75" s="8">
        <v>2</v>
      </c>
      <c r="AU75" s="8">
        <v>2</v>
      </c>
      <c r="AV75" s="8">
        <v>1</v>
      </c>
      <c r="AW75" s="6">
        <v>2</v>
      </c>
      <c r="AX75" s="6">
        <v>3</v>
      </c>
      <c r="AY75" s="6">
        <v>3</v>
      </c>
      <c r="AZ75" s="6">
        <v>1</v>
      </c>
      <c r="BA75" s="6">
        <v>1</v>
      </c>
      <c r="BB75" s="6"/>
      <c r="BC75" s="6">
        <v>5</v>
      </c>
      <c r="BD75" s="6">
        <v>1</v>
      </c>
      <c r="BE75" s="6">
        <v>2</v>
      </c>
      <c r="BF75" s="8"/>
      <c r="BG75" s="6">
        <v>2</v>
      </c>
      <c r="BH75" s="6">
        <v>1</v>
      </c>
      <c r="BI75" s="6">
        <v>1</v>
      </c>
      <c r="BJ75" s="6">
        <v>1</v>
      </c>
      <c r="BK75" s="6">
        <v>2</v>
      </c>
      <c r="BL75" s="8"/>
      <c r="BM75" s="8"/>
      <c r="BN75" s="8">
        <v>1</v>
      </c>
      <c r="BO75" s="8">
        <v>1</v>
      </c>
      <c r="BP75" s="8">
        <v>1</v>
      </c>
      <c r="BQ75" s="10">
        <v>1</v>
      </c>
      <c r="BR75" s="6">
        <v>3</v>
      </c>
      <c r="BS75" s="6">
        <v>1</v>
      </c>
      <c r="BT75" s="6">
        <v>2</v>
      </c>
      <c r="BU75" s="8"/>
    </row>
    <row r="76" spans="1:73" x14ac:dyDescent="0.3">
      <c r="A76" s="5" t="s">
        <v>193</v>
      </c>
      <c r="B76" s="6" t="s">
        <v>149</v>
      </c>
      <c r="C76" s="6">
        <v>1</v>
      </c>
      <c r="D76" s="6">
        <v>1</v>
      </c>
      <c r="E76" s="6">
        <v>1</v>
      </c>
      <c r="F76" s="6">
        <v>2</v>
      </c>
      <c r="G76" s="6">
        <v>7</v>
      </c>
      <c r="H76" s="6">
        <v>1</v>
      </c>
      <c r="I76" s="6">
        <v>1</v>
      </c>
      <c r="J76" s="6">
        <v>1</v>
      </c>
      <c r="K76" s="6" t="s">
        <v>184</v>
      </c>
      <c r="L76" s="6">
        <v>1</v>
      </c>
      <c r="M76" s="6">
        <v>1</v>
      </c>
      <c r="N76" s="6">
        <v>2</v>
      </c>
      <c r="O76" s="6">
        <v>2</v>
      </c>
      <c r="P76" s="6">
        <v>1</v>
      </c>
      <c r="Q76" s="6">
        <v>1</v>
      </c>
      <c r="R76" s="6">
        <v>4</v>
      </c>
      <c r="S76" s="6">
        <v>2</v>
      </c>
      <c r="T76" s="6">
        <v>4</v>
      </c>
      <c r="U76" s="6">
        <v>1</v>
      </c>
      <c r="V76" s="6">
        <v>1</v>
      </c>
      <c r="W76" s="6">
        <v>5</v>
      </c>
      <c r="X76" s="6">
        <v>1</v>
      </c>
      <c r="Y76" s="6">
        <v>6</v>
      </c>
      <c r="Z76" s="6"/>
      <c r="AA76" s="6">
        <v>1</v>
      </c>
      <c r="AB76" s="6">
        <v>1</v>
      </c>
      <c r="AC76" s="6">
        <v>1</v>
      </c>
      <c r="AD76" s="6">
        <v>1</v>
      </c>
      <c r="AE76" s="6">
        <v>1</v>
      </c>
      <c r="AF76" s="6">
        <v>2</v>
      </c>
      <c r="AG76" s="6">
        <v>1</v>
      </c>
      <c r="AH76" s="6">
        <v>1</v>
      </c>
      <c r="AI76" s="6">
        <v>1</v>
      </c>
      <c r="AK76" s="6">
        <v>1</v>
      </c>
      <c r="AL76" s="6"/>
      <c r="AM76" s="6">
        <v>1</v>
      </c>
      <c r="AN76" s="9">
        <v>1</v>
      </c>
      <c r="AO76" s="6">
        <v>1</v>
      </c>
      <c r="AP76" s="9">
        <v>1</v>
      </c>
      <c r="AQ76" s="9">
        <v>2</v>
      </c>
      <c r="AR76" s="8">
        <v>2</v>
      </c>
      <c r="AS76" s="8">
        <v>2</v>
      </c>
      <c r="AT76" s="8">
        <v>2</v>
      </c>
      <c r="AU76" s="8">
        <v>2</v>
      </c>
      <c r="AV76" s="8">
        <v>1</v>
      </c>
      <c r="AW76" s="6">
        <v>2</v>
      </c>
      <c r="AX76" s="6">
        <v>3</v>
      </c>
      <c r="AY76" s="6">
        <v>1</v>
      </c>
      <c r="AZ76" s="6">
        <v>1</v>
      </c>
      <c r="BA76" s="6">
        <v>2</v>
      </c>
      <c r="BB76" s="6"/>
      <c r="BC76" s="6">
        <v>5</v>
      </c>
      <c r="BD76" s="6">
        <v>1</v>
      </c>
      <c r="BE76" s="6">
        <v>2</v>
      </c>
      <c r="BF76" s="8"/>
      <c r="BG76" s="6">
        <v>1</v>
      </c>
      <c r="BH76" s="6">
        <v>2</v>
      </c>
      <c r="BI76" s="8"/>
      <c r="BJ76" s="6">
        <v>1</v>
      </c>
      <c r="BK76" s="6">
        <v>2</v>
      </c>
      <c r="BL76" s="8"/>
      <c r="BM76" s="8"/>
      <c r="BN76" s="8">
        <v>1</v>
      </c>
      <c r="BO76" s="8">
        <v>1</v>
      </c>
      <c r="BP76" s="8">
        <v>1</v>
      </c>
      <c r="BQ76" s="10">
        <v>1</v>
      </c>
      <c r="BR76" s="6">
        <v>3</v>
      </c>
      <c r="BS76" s="6">
        <v>1</v>
      </c>
      <c r="BT76" s="6">
        <v>2</v>
      </c>
      <c r="BU76" s="8"/>
    </row>
    <row r="77" spans="1:73" x14ac:dyDescent="0.3">
      <c r="A77" s="5" t="s">
        <v>194</v>
      </c>
      <c r="B77" s="6" t="s">
        <v>195</v>
      </c>
      <c r="C77" s="8">
        <v>1</v>
      </c>
      <c r="D77" s="8">
        <v>3</v>
      </c>
      <c r="E77" s="8">
        <v>2</v>
      </c>
      <c r="F77" s="8">
        <v>2</v>
      </c>
      <c r="G77" s="8">
        <v>10</v>
      </c>
      <c r="H77" s="8">
        <v>2</v>
      </c>
      <c r="I77" s="8">
        <v>1</v>
      </c>
      <c r="J77" s="8">
        <v>1</v>
      </c>
      <c r="K77" s="6" t="s">
        <v>184</v>
      </c>
      <c r="L77" s="6">
        <v>1</v>
      </c>
      <c r="M77" s="6">
        <v>1</v>
      </c>
      <c r="N77" s="6"/>
      <c r="O77" s="8">
        <v>2</v>
      </c>
      <c r="P77" s="8">
        <v>1</v>
      </c>
      <c r="Q77" s="8">
        <v>2</v>
      </c>
      <c r="R77" s="8">
        <v>3</v>
      </c>
      <c r="S77" s="8">
        <v>2</v>
      </c>
      <c r="T77" s="8">
        <v>1</v>
      </c>
      <c r="U77" s="8"/>
      <c r="V77" s="8"/>
      <c r="W77" s="8">
        <v>5</v>
      </c>
      <c r="X77" s="8">
        <v>1</v>
      </c>
      <c r="Y77" s="8"/>
      <c r="Z77" s="8"/>
      <c r="AA77" s="8">
        <v>1</v>
      </c>
      <c r="AB77" s="8">
        <v>1</v>
      </c>
      <c r="AC77" s="8">
        <v>1</v>
      </c>
      <c r="AD77" s="8">
        <v>1</v>
      </c>
      <c r="AE77" s="8">
        <v>1</v>
      </c>
      <c r="AF77" s="8">
        <v>2</v>
      </c>
      <c r="AG77" s="8">
        <v>1</v>
      </c>
      <c r="AH77" s="8">
        <v>1</v>
      </c>
      <c r="AI77" s="8">
        <v>1</v>
      </c>
      <c r="AK77" s="8">
        <v>1</v>
      </c>
      <c r="AL77" s="8"/>
      <c r="AM77" s="8">
        <v>2</v>
      </c>
      <c r="AN77" s="10">
        <v>1</v>
      </c>
      <c r="AO77" s="8">
        <v>1</v>
      </c>
      <c r="AP77" s="10">
        <v>1</v>
      </c>
      <c r="AQ77" s="10">
        <v>1</v>
      </c>
      <c r="AR77" s="8">
        <v>1</v>
      </c>
      <c r="AS77" s="8">
        <v>2</v>
      </c>
      <c r="AT77" s="8">
        <v>2</v>
      </c>
      <c r="AU77" s="8">
        <v>2</v>
      </c>
      <c r="AV77" s="8">
        <v>2</v>
      </c>
      <c r="AW77" s="6">
        <v>2</v>
      </c>
      <c r="AX77" s="6"/>
      <c r="AY77" s="6">
        <v>3</v>
      </c>
      <c r="AZ77" s="6">
        <v>2</v>
      </c>
      <c r="BA77" s="6">
        <v>1</v>
      </c>
      <c r="BB77" s="6"/>
      <c r="BC77" s="8">
        <v>4</v>
      </c>
      <c r="BD77" s="8">
        <v>1</v>
      </c>
      <c r="BE77" s="8">
        <v>2</v>
      </c>
      <c r="BF77" s="8"/>
      <c r="BG77" s="8">
        <v>1</v>
      </c>
      <c r="BH77" s="8">
        <v>2</v>
      </c>
      <c r="BI77" s="8"/>
      <c r="BJ77" s="8">
        <v>1</v>
      </c>
      <c r="BK77" s="8">
        <v>2</v>
      </c>
      <c r="BL77" s="8"/>
      <c r="BM77" s="8"/>
      <c r="BN77" s="8">
        <v>1</v>
      </c>
      <c r="BO77" s="8">
        <v>1</v>
      </c>
      <c r="BP77" s="8">
        <v>1</v>
      </c>
      <c r="BQ77" s="10">
        <v>1</v>
      </c>
      <c r="BR77" s="8">
        <v>3</v>
      </c>
      <c r="BS77" s="8">
        <v>1</v>
      </c>
      <c r="BT77" s="8">
        <v>2</v>
      </c>
      <c r="BU77" s="8"/>
    </row>
    <row r="78" spans="1:73" x14ac:dyDescent="0.3">
      <c r="A78" s="5" t="s">
        <v>196</v>
      </c>
      <c r="B78" s="6" t="s">
        <v>195</v>
      </c>
      <c r="C78" s="8">
        <v>1</v>
      </c>
      <c r="D78" s="8">
        <v>1</v>
      </c>
      <c r="E78" s="8">
        <v>1</v>
      </c>
      <c r="F78" s="8">
        <v>1</v>
      </c>
      <c r="G78" s="8">
        <v>9</v>
      </c>
      <c r="H78" s="8">
        <v>2</v>
      </c>
      <c r="I78" s="8">
        <v>1</v>
      </c>
      <c r="J78" s="8">
        <v>2</v>
      </c>
      <c r="K78" s="6" t="s">
        <v>197</v>
      </c>
      <c r="L78" s="6">
        <v>2</v>
      </c>
      <c r="M78" s="6">
        <v>1</v>
      </c>
      <c r="N78" s="6">
        <v>2</v>
      </c>
      <c r="O78" s="8">
        <v>2</v>
      </c>
      <c r="P78" s="8">
        <v>1</v>
      </c>
      <c r="Q78" s="8">
        <v>2</v>
      </c>
      <c r="R78" s="8">
        <v>3</v>
      </c>
      <c r="S78" s="8">
        <v>2</v>
      </c>
      <c r="T78" s="8">
        <v>4</v>
      </c>
      <c r="U78" s="8">
        <v>1</v>
      </c>
      <c r="V78" s="8">
        <v>1</v>
      </c>
      <c r="W78" s="8">
        <v>5</v>
      </c>
      <c r="X78" s="8">
        <v>4</v>
      </c>
      <c r="Y78" s="8"/>
      <c r="Z78" s="8"/>
      <c r="AA78" s="8">
        <v>1</v>
      </c>
      <c r="AB78" s="8">
        <v>2</v>
      </c>
      <c r="AC78" s="8">
        <v>1</v>
      </c>
      <c r="AD78" s="8">
        <v>1</v>
      </c>
      <c r="AE78" s="8">
        <v>2</v>
      </c>
      <c r="AF78" s="8">
        <v>2</v>
      </c>
      <c r="AG78" s="8">
        <v>1</v>
      </c>
      <c r="AH78" s="8">
        <v>2</v>
      </c>
      <c r="AI78" s="8">
        <v>2</v>
      </c>
      <c r="AK78" s="8">
        <v>1</v>
      </c>
      <c r="AL78" s="8"/>
      <c r="AM78" s="8">
        <v>2</v>
      </c>
      <c r="AN78" s="10">
        <v>1</v>
      </c>
      <c r="AO78" s="8">
        <v>2</v>
      </c>
      <c r="AP78" s="10">
        <v>1</v>
      </c>
      <c r="AQ78" s="10">
        <v>3</v>
      </c>
      <c r="AR78" s="8">
        <v>1</v>
      </c>
      <c r="AS78" s="8">
        <v>2</v>
      </c>
      <c r="AT78" s="8">
        <v>1</v>
      </c>
      <c r="AU78" s="8">
        <v>2</v>
      </c>
      <c r="AV78" s="8">
        <v>1</v>
      </c>
      <c r="AW78" s="6">
        <v>2</v>
      </c>
      <c r="AX78" s="6">
        <v>3</v>
      </c>
      <c r="AY78" s="6">
        <v>3</v>
      </c>
      <c r="AZ78" s="6">
        <v>1</v>
      </c>
      <c r="BA78" s="6">
        <v>1</v>
      </c>
      <c r="BB78" s="6"/>
      <c r="BC78" s="8">
        <v>5</v>
      </c>
      <c r="BD78" s="8">
        <v>1</v>
      </c>
      <c r="BE78" s="8">
        <v>2</v>
      </c>
      <c r="BF78" s="8"/>
      <c r="BG78" s="8">
        <v>1</v>
      </c>
      <c r="BH78" s="8">
        <v>2</v>
      </c>
      <c r="BI78" s="8"/>
      <c r="BJ78" s="8">
        <v>1</v>
      </c>
      <c r="BK78" s="8">
        <v>2</v>
      </c>
      <c r="BL78" s="8"/>
      <c r="BM78" s="8"/>
      <c r="BN78" s="8">
        <v>1</v>
      </c>
      <c r="BO78" s="8">
        <v>1</v>
      </c>
      <c r="BP78" s="8">
        <v>1</v>
      </c>
      <c r="BQ78" s="10">
        <v>1</v>
      </c>
      <c r="BR78" s="8">
        <v>3</v>
      </c>
      <c r="BS78" s="8">
        <v>1</v>
      </c>
      <c r="BT78" s="8">
        <v>2</v>
      </c>
      <c r="BU78" s="8"/>
    </row>
    <row r="79" spans="1:73" x14ac:dyDescent="0.3">
      <c r="A79" s="5" t="s">
        <v>198</v>
      </c>
      <c r="B79" s="6" t="s">
        <v>195</v>
      </c>
      <c r="C79" s="8">
        <v>1</v>
      </c>
      <c r="D79" s="8">
        <v>3</v>
      </c>
      <c r="E79" s="8">
        <v>2</v>
      </c>
      <c r="F79" s="8">
        <v>1</v>
      </c>
      <c r="G79" s="8">
        <v>12</v>
      </c>
      <c r="H79" s="8">
        <v>2</v>
      </c>
      <c r="I79" s="8">
        <v>1</v>
      </c>
      <c r="J79" s="8">
        <v>2</v>
      </c>
      <c r="K79" s="6" t="s">
        <v>199</v>
      </c>
      <c r="L79" s="6">
        <v>1</v>
      </c>
      <c r="M79" s="6">
        <v>1</v>
      </c>
      <c r="N79" s="6"/>
      <c r="O79" s="8">
        <v>1</v>
      </c>
      <c r="P79" s="8">
        <v>1</v>
      </c>
      <c r="Q79" s="8">
        <v>1</v>
      </c>
      <c r="R79" s="8">
        <v>3</v>
      </c>
      <c r="S79" s="8">
        <v>2</v>
      </c>
      <c r="T79" s="8">
        <v>4</v>
      </c>
      <c r="U79" s="8">
        <v>1</v>
      </c>
      <c r="V79" s="8">
        <v>1</v>
      </c>
      <c r="W79" s="8">
        <v>5</v>
      </c>
      <c r="X79" s="8">
        <v>5</v>
      </c>
      <c r="Y79" s="8"/>
      <c r="Z79" s="8"/>
      <c r="AA79" s="8">
        <v>1</v>
      </c>
      <c r="AB79" s="8">
        <v>1</v>
      </c>
      <c r="AC79" s="8">
        <v>1</v>
      </c>
      <c r="AD79" s="8">
        <v>1</v>
      </c>
      <c r="AE79" s="8">
        <v>1</v>
      </c>
      <c r="AF79" s="8">
        <v>2</v>
      </c>
      <c r="AG79" s="8">
        <v>1</v>
      </c>
      <c r="AH79" s="8">
        <v>1</v>
      </c>
      <c r="AI79" s="8">
        <v>1</v>
      </c>
      <c r="AK79" s="8">
        <v>1</v>
      </c>
      <c r="AL79" s="8"/>
      <c r="AM79" s="8">
        <v>3</v>
      </c>
      <c r="AN79" s="10">
        <v>1</v>
      </c>
      <c r="AO79" s="8">
        <v>1</v>
      </c>
      <c r="AP79" s="10">
        <v>1</v>
      </c>
      <c r="AQ79" s="10">
        <v>4</v>
      </c>
      <c r="AR79" s="8">
        <v>1</v>
      </c>
      <c r="AS79" s="8">
        <v>2</v>
      </c>
      <c r="AT79" s="8">
        <v>2</v>
      </c>
      <c r="AU79" s="8">
        <v>2</v>
      </c>
      <c r="AV79" s="8">
        <v>1</v>
      </c>
      <c r="AW79" s="6">
        <v>2</v>
      </c>
      <c r="AX79" s="6">
        <v>3</v>
      </c>
      <c r="AY79" s="6">
        <v>3</v>
      </c>
      <c r="AZ79" s="6">
        <v>1</v>
      </c>
      <c r="BA79" s="6">
        <v>1</v>
      </c>
      <c r="BB79" s="6"/>
      <c r="BC79" s="8">
        <v>4</v>
      </c>
      <c r="BD79" s="8">
        <v>1</v>
      </c>
      <c r="BE79" s="8">
        <v>2</v>
      </c>
      <c r="BF79" s="8"/>
      <c r="BG79" s="8">
        <v>1</v>
      </c>
      <c r="BH79" s="8">
        <v>2</v>
      </c>
      <c r="BI79" s="8"/>
      <c r="BJ79" s="8">
        <v>1</v>
      </c>
      <c r="BK79" s="8">
        <v>2</v>
      </c>
      <c r="BL79" s="8"/>
      <c r="BM79" s="8"/>
      <c r="BN79" s="8">
        <v>1</v>
      </c>
      <c r="BO79" s="8">
        <v>2</v>
      </c>
      <c r="BP79" s="8">
        <v>1</v>
      </c>
      <c r="BQ79" s="10">
        <v>2</v>
      </c>
      <c r="BR79" s="8">
        <v>3</v>
      </c>
      <c r="BS79" s="8">
        <v>1</v>
      </c>
      <c r="BT79" s="8">
        <v>2</v>
      </c>
      <c r="BU79" s="8"/>
    </row>
    <row r="80" spans="1:73" x14ac:dyDescent="0.3">
      <c r="A80" s="5" t="s">
        <v>200</v>
      </c>
      <c r="B80" s="6" t="s">
        <v>195</v>
      </c>
      <c r="C80" s="8">
        <v>1</v>
      </c>
      <c r="D80" s="8">
        <v>1</v>
      </c>
      <c r="E80" s="8">
        <v>1</v>
      </c>
      <c r="F80" s="8">
        <v>2</v>
      </c>
      <c r="G80" s="8">
        <v>17</v>
      </c>
      <c r="H80" s="8">
        <v>2</v>
      </c>
      <c r="I80" s="8">
        <v>1</v>
      </c>
      <c r="J80" s="8">
        <v>1</v>
      </c>
      <c r="K80" s="6" t="s">
        <v>201</v>
      </c>
      <c r="L80" s="6">
        <v>1</v>
      </c>
      <c r="M80" s="6">
        <v>1</v>
      </c>
      <c r="N80" s="6">
        <v>2</v>
      </c>
      <c r="O80" s="8">
        <v>2</v>
      </c>
      <c r="P80" s="8">
        <v>1</v>
      </c>
      <c r="Q80" s="8">
        <v>2</v>
      </c>
      <c r="R80" s="8">
        <v>4</v>
      </c>
      <c r="S80" s="8">
        <v>2</v>
      </c>
      <c r="T80" s="8">
        <v>4</v>
      </c>
      <c r="U80" s="8">
        <v>1</v>
      </c>
      <c r="V80" s="8">
        <v>1</v>
      </c>
      <c r="W80" s="8">
        <v>5</v>
      </c>
      <c r="X80" s="8">
        <v>1</v>
      </c>
      <c r="Y80" s="8"/>
      <c r="Z80" s="8"/>
      <c r="AA80" s="8">
        <v>1</v>
      </c>
      <c r="AB80" s="8">
        <v>2</v>
      </c>
      <c r="AC80" s="8">
        <v>1</v>
      </c>
      <c r="AD80" s="8">
        <v>1</v>
      </c>
      <c r="AE80" s="8">
        <v>2</v>
      </c>
      <c r="AF80" s="8">
        <v>2</v>
      </c>
      <c r="AG80" s="8">
        <v>1</v>
      </c>
      <c r="AH80" s="8">
        <v>2</v>
      </c>
      <c r="AI80" s="8">
        <v>2</v>
      </c>
      <c r="AK80" s="8">
        <v>1</v>
      </c>
      <c r="AL80" s="8"/>
      <c r="AM80" s="8">
        <v>2</v>
      </c>
      <c r="AN80" s="10">
        <v>1</v>
      </c>
      <c r="AO80" s="8">
        <v>1</v>
      </c>
      <c r="AP80" s="10">
        <v>1</v>
      </c>
      <c r="AQ80" s="10">
        <v>2</v>
      </c>
      <c r="AR80" s="8">
        <v>1</v>
      </c>
      <c r="AS80" s="8">
        <v>2</v>
      </c>
      <c r="AT80" s="8">
        <v>2</v>
      </c>
      <c r="AU80" s="8">
        <v>2</v>
      </c>
      <c r="AV80" s="8">
        <v>1</v>
      </c>
      <c r="AW80" s="6">
        <v>4</v>
      </c>
      <c r="AX80" s="6"/>
      <c r="AY80" s="6">
        <v>4</v>
      </c>
      <c r="AZ80" s="6">
        <v>1</v>
      </c>
      <c r="BA80" s="6">
        <v>1</v>
      </c>
      <c r="BB80" s="6"/>
      <c r="BC80" s="8">
        <v>4</v>
      </c>
      <c r="BD80" s="8">
        <v>1</v>
      </c>
      <c r="BE80" s="8">
        <v>2</v>
      </c>
      <c r="BF80" s="8"/>
      <c r="BG80" s="8">
        <v>2</v>
      </c>
      <c r="BH80" s="8">
        <v>1</v>
      </c>
      <c r="BI80" s="8">
        <v>1</v>
      </c>
      <c r="BJ80" s="8">
        <v>1</v>
      </c>
      <c r="BK80" s="8">
        <v>2</v>
      </c>
      <c r="BL80" s="8"/>
      <c r="BM80" s="8"/>
      <c r="BN80" s="8">
        <v>1</v>
      </c>
      <c r="BO80" s="8">
        <v>1</v>
      </c>
      <c r="BP80" s="8">
        <v>1</v>
      </c>
      <c r="BQ80" s="10">
        <v>1</v>
      </c>
      <c r="BR80" s="8">
        <v>3</v>
      </c>
      <c r="BS80" s="8">
        <v>1</v>
      </c>
      <c r="BT80" s="8">
        <v>2</v>
      </c>
      <c r="BU80" s="8"/>
    </row>
    <row r="81" spans="1:73" x14ac:dyDescent="0.3">
      <c r="A81" s="5" t="s">
        <v>202</v>
      </c>
      <c r="B81" s="6" t="s">
        <v>195</v>
      </c>
      <c r="C81" s="8">
        <v>4</v>
      </c>
      <c r="D81" s="8">
        <v>5</v>
      </c>
      <c r="E81" s="8">
        <v>2</v>
      </c>
      <c r="F81" s="8">
        <v>1</v>
      </c>
      <c r="G81" s="8">
        <v>12</v>
      </c>
      <c r="H81" s="8">
        <v>3</v>
      </c>
      <c r="I81" s="8">
        <v>1</v>
      </c>
      <c r="J81" s="8">
        <v>3</v>
      </c>
      <c r="K81" s="6" t="s">
        <v>203</v>
      </c>
      <c r="L81" s="6">
        <v>1</v>
      </c>
      <c r="M81" s="6">
        <v>1</v>
      </c>
      <c r="N81" s="6"/>
      <c r="O81" s="8">
        <v>2</v>
      </c>
      <c r="P81" s="8">
        <v>1</v>
      </c>
      <c r="Q81" s="8">
        <v>2</v>
      </c>
      <c r="R81" s="8">
        <v>1</v>
      </c>
      <c r="S81" s="8">
        <v>1</v>
      </c>
      <c r="T81" s="8">
        <v>4</v>
      </c>
      <c r="U81" s="8">
        <v>1</v>
      </c>
      <c r="V81" s="8">
        <v>1</v>
      </c>
      <c r="W81" s="8">
        <v>5</v>
      </c>
      <c r="X81" s="8">
        <v>4</v>
      </c>
      <c r="Y81" s="8"/>
      <c r="Z81" s="8"/>
      <c r="AA81" s="8">
        <v>1</v>
      </c>
      <c r="AB81" s="8">
        <v>2</v>
      </c>
      <c r="AC81" s="8">
        <v>1</v>
      </c>
      <c r="AD81" s="8">
        <v>1</v>
      </c>
      <c r="AE81" s="8">
        <v>2</v>
      </c>
      <c r="AF81" s="8">
        <v>2</v>
      </c>
      <c r="AG81" s="8">
        <v>1</v>
      </c>
      <c r="AH81" s="8">
        <v>2</v>
      </c>
      <c r="AI81" s="8">
        <v>2</v>
      </c>
      <c r="AK81" s="8">
        <v>1</v>
      </c>
      <c r="AL81" s="8"/>
      <c r="AM81" s="8">
        <v>3</v>
      </c>
      <c r="AN81" s="10">
        <v>1</v>
      </c>
      <c r="AO81" s="8">
        <v>1</v>
      </c>
      <c r="AP81" s="10">
        <v>1</v>
      </c>
      <c r="AQ81" s="10">
        <v>2</v>
      </c>
      <c r="AR81" s="8">
        <v>1</v>
      </c>
      <c r="AS81" s="8">
        <v>2</v>
      </c>
      <c r="AT81" s="8">
        <v>2</v>
      </c>
      <c r="AU81" s="8">
        <v>2</v>
      </c>
      <c r="AV81" s="8">
        <v>1</v>
      </c>
      <c r="AW81" s="6">
        <v>2</v>
      </c>
      <c r="AX81" s="6">
        <v>3</v>
      </c>
      <c r="AY81" s="6">
        <v>3</v>
      </c>
      <c r="AZ81" s="6">
        <v>1</v>
      </c>
      <c r="BA81" s="6">
        <v>1</v>
      </c>
      <c r="BB81" s="6"/>
      <c r="BC81" s="8">
        <v>5</v>
      </c>
      <c r="BD81" s="8">
        <v>1</v>
      </c>
      <c r="BE81" s="8">
        <v>2</v>
      </c>
      <c r="BF81" s="8"/>
      <c r="BG81" s="8">
        <v>1</v>
      </c>
      <c r="BH81" s="8">
        <v>2</v>
      </c>
      <c r="BI81" s="8"/>
      <c r="BJ81" s="8">
        <v>1</v>
      </c>
      <c r="BK81" s="8">
        <v>2</v>
      </c>
      <c r="BL81" s="8"/>
      <c r="BM81" s="8"/>
      <c r="BN81" s="8">
        <v>1</v>
      </c>
      <c r="BO81" s="8">
        <v>1</v>
      </c>
      <c r="BP81" s="8">
        <v>1</v>
      </c>
      <c r="BQ81" s="10">
        <v>1</v>
      </c>
      <c r="BR81" s="8">
        <v>1</v>
      </c>
      <c r="BS81" s="8">
        <v>1</v>
      </c>
      <c r="BT81" s="8">
        <v>2</v>
      </c>
      <c r="BU81" s="8"/>
    </row>
    <row r="82" spans="1:73" x14ac:dyDescent="0.3">
      <c r="A82" s="5" t="s">
        <v>204</v>
      </c>
      <c r="B82" s="6" t="s">
        <v>195</v>
      </c>
      <c r="C82" s="8">
        <v>1</v>
      </c>
      <c r="D82" s="8">
        <v>1</v>
      </c>
      <c r="E82" s="8">
        <v>1</v>
      </c>
      <c r="F82" s="8">
        <v>2</v>
      </c>
      <c r="G82" s="8">
        <v>12</v>
      </c>
      <c r="H82" s="8">
        <v>2</v>
      </c>
      <c r="I82" s="8">
        <v>1</v>
      </c>
      <c r="J82" s="8">
        <v>2</v>
      </c>
      <c r="K82" s="6" t="s">
        <v>205</v>
      </c>
      <c r="L82" s="6">
        <v>1</v>
      </c>
      <c r="M82" s="6">
        <v>1</v>
      </c>
      <c r="N82" s="6"/>
      <c r="O82" s="8">
        <v>1</v>
      </c>
      <c r="P82" s="8">
        <v>1</v>
      </c>
      <c r="Q82" s="8">
        <v>2</v>
      </c>
      <c r="R82" s="8">
        <v>3</v>
      </c>
      <c r="S82" s="8">
        <v>2</v>
      </c>
      <c r="T82" s="8">
        <v>2</v>
      </c>
      <c r="U82" s="8"/>
      <c r="V82" s="8"/>
      <c r="W82" s="8">
        <v>5</v>
      </c>
      <c r="X82" s="6">
        <v>1</v>
      </c>
      <c r="Y82" s="6">
        <v>4</v>
      </c>
      <c r="Z82" s="6"/>
      <c r="AA82" s="8">
        <v>1</v>
      </c>
      <c r="AB82" s="8">
        <v>2</v>
      </c>
      <c r="AC82" s="8">
        <v>1</v>
      </c>
      <c r="AD82" s="8">
        <v>1</v>
      </c>
      <c r="AE82" s="8">
        <v>2</v>
      </c>
      <c r="AF82" s="8">
        <v>2</v>
      </c>
      <c r="AG82" s="8">
        <v>1</v>
      </c>
      <c r="AH82" s="8">
        <v>1</v>
      </c>
      <c r="AI82" s="8">
        <v>1</v>
      </c>
      <c r="AK82" s="8">
        <v>1</v>
      </c>
      <c r="AL82" s="8"/>
      <c r="AM82" s="8">
        <v>1</v>
      </c>
      <c r="AN82" s="10">
        <v>2</v>
      </c>
      <c r="AO82" s="8">
        <v>1</v>
      </c>
      <c r="AP82" s="10">
        <v>2</v>
      </c>
      <c r="AQ82" s="10">
        <v>1</v>
      </c>
      <c r="AR82" s="8">
        <v>2</v>
      </c>
      <c r="AS82" s="8">
        <v>1</v>
      </c>
      <c r="AT82" s="8">
        <v>2</v>
      </c>
      <c r="AU82" s="8">
        <v>1</v>
      </c>
      <c r="AV82" s="8">
        <v>2</v>
      </c>
      <c r="AW82" s="6">
        <v>2</v>
      </c>
      <c r="AX82" s="6">
        <v>3</v>
      </c>
      <c r="AY82" s="6">
        <v>3</v>
      </c>
      <c r="AZ82" s="6">
        <v>1</v>
      </c>
      <c r="BA82" s="6">
        <v>1</v>
      </c>
      <c r="BB82" s="6"/>
      <c r="BC82" s="8">
        <v>4</v>
      </c>
      <c r="BD82" s="8">
        <v>1</v>
      </c>
      <c r="BE82" s="8">
        <v>2</v>
      </c>
      <c r="BF82" s="8"/>
      <c r="BG82" s="8">
        <v>1</v>
      </c>
      <c r="BH82" s="8">
        <v>2</v>
      </c>
      <c r="BI82" s="8"/>
      <c r="BJ82" s="8">
        <v>1</v>
      </c>
      <c r="BK82" s="8">
        <v>2</v>
      </c>
      <c r="BL82" s="8"/>
      <c r="BM82" s="8"/>
      <c r="BN82" s="8">
        <v>1</v>
      </c>
      <c r="BO82" s="8">
        <v>1</v>
      </c>
      <c r="BP82" s="8">
        <v>1</v>
      </c>
      <c r="BQ82" s="10">
        <v>1</v>
      </c>
      <c r="BR82" s="8">
        <v>3</v>
      </c>
      <c r="BS82" s="8">
        <v>1</v>
      </c>
      <c r="BT82" s="8">
        <v>2</v>
      </c>
      <c r="BU82" s="8"/>
    </row>
    <row r="83" spans="1:73" x14ac:dyDescent="0.3">
      <c r="A83" s="5" t="s">
        <v>206</v>
      </c>
      <c r="B83" s="6" t="s">
        <v>195</v>
      </c>
      <c r="C83" s="8">
        <v>1</v>
      </c>
      <c r="D83" s="8">
        <v>1</v>
      </c>
      <c r="E83" s="8">
        <v>1</v>
      </c>
      <c r="F83" s="8">
        <v>2</v>
      </c>
      <c r="G83" s="8">
        <v>16</v>
      </c>
      <c r="H83" s="8">
        <v>2</v>
      </c>
      <c r="I83" s="8">
        <v>1</v>
      </c>
      <c r="J83" s="8">
        <v>2</v>
      </c>
      <c r="K83" s="6" t="s">
        <v>207</v>
      </c>
      <c r="L83" s="6">
        <v>2</v>
      </c>
      <c r="M83" s="6">
        <v>1</v>
      </c>
      <c r="N83" s="6"/>
      <c r="O83" s="8">
        <v>2</v>
      </c>
      <c r="P83" s="8">
        <v>1</v>
      </c>
      <c r="Q83" s="8">
        <v>2</v>
      </c>
      <c r="R83" s="8">
        <v>4</v>
      </c>
      <c r="S83" s="8">
        <v>2</v>
      </c>
      <c r="T83" s="8">
        <v>3</v>
      </c>
      <c r="U83" s="8">
        <v>1</v>
      </c>
      <c r="V83" s="8">
        <v>1</v>
      </c>
      <c r="W83" s="8">
        <v>5</v>
      </c>
      <c r="X83" s="6">
        <v>1</v>
      </c>
      <c r="Y83" s="6"/>
      <c r="Z83" s="6"/>
      <c r="AA83" s="8">
        <v>1</v>
      </c>
      <c r="AB83" s="8">
        <v>2</v>
      </c>
      <c r="AC83" s="8">
        <v>1</v>
      </c>
      <c r="AD83" s="8">
        <v>1</v>
      </c>
      <c r="AE83" s="8">
        <v>2</v>
      </c>
      <c r="AF83" s="8">
        <v>1</v>
      </c>
      <c r="AG83" s="8">
        <v>1</v>
      </c>
      <c r="AH83" s="8">
        <v>2</v>
      </c>
      <c r="AI83" s="8">
        <v>2</v>
      </c>
      <c r="AK83" s="8">
        <v>1</v>
      </c>
      <c r="AL83" s="8"/>
      <c r="AM83" s="8">
        <v>2</v>
      </c>
      <c r="AN83" s="10">
        <v>1</v>
      </c>
      <c r="AO83" s="8">
        <v>1</v>
      </c>
      <c r="AP83" s="10">
        <v>2</v>
      </c>
      <c r="AQ83" s="10">
        <v>3</v>
      </c>
      <c r="AR83" s="8">
        <v>1</v>
      </c>
      <c r="AS83" s="8">
        <v>2</v>
      </c>
      <c r="AT83" s="8">
        <v>2</v>
      </c>
      <c r="AU83" s="8">
        <v>1</v>
      </c>
      <c r="AV83" s="8">
        <v>1</v>
      </c>
      <c r="AW83" s="6">
        <v>2</v>
      </c>
      <c r="AX83" s="6"/>
      <c r="AY83" s="6">
        <v>3</v>
      </c>
      <c r="AZ83" s="6">
        <v>2</v>
      </c>
      <c r="BA83" s="6">
        <v>1</v>
      </c>
      <c r="BB83" s="6"/>
      <c r="BC83" s="8">
        <v>4</v>
      </c>
      <c r="BD83" s="8">
        <v>1</v>
      </c>
      <c r="BE83" s="8">
        <v>2</v>
      </c>
      <c r="BF83" s="8"/>
      <c r="BG83" s="8">
        <v>1</v>
      </c>
      <c r="BH83" s="8">
        <v>2</v>
      </c>
      <c r="BI83" s="8"/>
      <c r="BJ83" s="8">
        <v>1</v>
      </c>
      <c r="BK83" s="8">
        <v>2</v>
      </c>
      <c r="BL83" s="8"/>
      <c r="BM83" s="8"/>
      <c r="BN83" s="8">
        <v>1</v>
      </c>
      <c r="BO83" s="8">
        <v>1</v>
      </c>
      <c r="BP83" s="8">
        <v>1</v>
      </c>
      <c r="BQ83" s="10">
        <v>1</v>
      </c>
      <c r="BR83" s="8">
        <v>3</v>
      </c>
      <c r="BS83" s="8">
        <v>1</v>
      </c>
      <c r="BT83" s="8">
        <v>2</v>
      </c>
      <c r="BU83" s="8"/>
    </row>
    <row r="84" spans="1:73" x14ac:dyDescent="0.3">
      <c r="A84" s="5" t="s">
        <v>208</v>
      </c>
      <c r="B84" s="6" t="s">
        <v>195</v>
      </c>
      <c r="C84" s="8">
        <v>1</v>
      </c>
      <c r="D84" s="8">
        <v>3</v>
      </c>
      <c r="E84" s="8">
        <v>2</v>
      </c>
      <c r="F84" s="8">
        <v>1</v>
      </c>
      <c r="G84" s="8">
        <v>12</v>
      </c>
      <c r="H84" s="8">
        <v>2</v>
      </c>
      <c r="I84" s="8">
        <v>1</v>
      </c>
      <c r="J84" s="8">
        <v>2</v>
      </c>
      <c r="K84" s="6" t="s">
        <v>209</v>
      </c>
      <c r="L84" s="6">
        <v>2</v>
      </c>
      <c r="M84" s="6">
        <v>1</v>
      </c>
      <c r="N84" s="6"/>
      <c r="O84" s="8">
        <v>1</v>
      </c>
      <c r="P84" s="8">
        <v>1</v>
      </c>
      <c r="Q84" s="8">
        <v>2</v>
      </c>
      <c r="R84" s="8">
        <v>1</v>
      </c>
      <c r="S84" s="8">
        <v>1</v>
      </c>
      <c r="T84" s="8">
        <v>2</v>
      </c>
      <c r="U84" s="8"/>
      <c r="V84" s="8"/>
      <c r="W84" s="8">
        <v>5</v>
      </c>
      <c r="X84" s="6">
        <v>1</v>
      </c>
      <c r="Y84" s="6">
        <v>5</v>
      </c>
      <c r="Z84" s="6"/>
      <c r="AA84" s="8">
        <v>1</v>
      </c>
      <c r="AB84" s="8">
        <v>2</v>
      </c>
      <c r="AC84" s="8">
        <v>1</v>
      </c>
      <c r="AD84" s="8">
        <v>1</v>
      </c>
      <c r="AE84" s="8">
        <v>2</v>
      </c>
      <c r="AF84" s="8">
        <v>1</v>
      </c>
      <c r="AG84" s="8">
        <v>2</v>
      </c>
      <c r="AH84" s="8">
        <v>2</v>
      </c>
      <c r="AI84" s="8">
        <v>2</v>
      </c>
      <c r="AK84" s="8">
        <v>1</v>
      </c>
      <c r="AL84" s="8"/>
      <c r="AM84" s="8">
        <v>2</v>
      </c>
      <c r="AN84" s="10">
        <v>1</v>
      </c>
      <c r="AO84" s="8">
        <v>1</v>
      </c>
      <c r="AP84" s="10">
        <v>2</v>
      </c>
      <c r="AQ84" s="10">
        <v>2</v>
      </c>
      <c r="AR84" s="8">
        <v>1</v>
      </c>
      <c r="AS84" s="8">
        <v>2</v>
      </c>
      <c r="AT84" s="8">
        <v>2</v>
      </c>
      <c r="AU84" s="8">
        <v>1</v>
      </c>
      <c r="AV84" s="8">
        <v>1</v>
      </c>
      <c r="AW84" s="6">
        <v>2</v>
      </c>
      <c r="AX84" s="6">
        <v>3</v>
      </c>
      <c r="AY84" s="6">
        <v>3</v>
      </c>
      <c r="AZ84" s="6">
        <v>1</v>
      </c>
      <c r="BA84" s="6">
        <v>1</v>
      </c>
      <c r="BB84" s="6"/>
      <c r="BC84" s="8">
        <v>4</v>
      </c>
      <c r="BD84" s="8">
        <v>1</v>
      </c>
      <c r="BE84" s="8">
        <v>2</v>
      </c>
      <c r="BF84" s="8"/>
      <c r="BG84" s="8">
        <v>1</v>
      </c>
      <c r="BH84" s="8">
        <v>2</v>
      </c>
      <c r="BI84" s="8"/>
      <c r="BJ84" s="8">
        <v>1</v>
      </c>
      <c r="BK84" s="8">
        <v>2</v>
      </c>
      <c r="BL84" s="8"/>
      <c r="BM84" s="8"/>
      <c r="BN84" s="8">
        <v>1</v>
      </c>
      <c r="BO84" s="8">
        <v>2</v>
      </c>
      <c r="BP84" s="8">
        <v>1</v>
      </c>
      <c r="BQ84" s="10">
        <v>2</v>
      </c>
      <c r="BR84" s="8">
        <v>1</v>
      </c>
      <c r="BS84" s="8">
        <v>1</v>
      </c>
      <c r="BT84" s="8">
        <v>2</v>
      </c>
      <c r="BU84" s="8"/>
    </row>
    <row r="85" spans="1:73" x14ac:dyDescent="0.3">
      <c r="A85" s="5" t="s">
        <v>210</v>
      </c>
      <c r="B85" s="6" t="s">
        <v>195</v>
      </c>
      <c r="C85" s="8">
        <v>1</v>
      </c>
      <c r="D85" s="8">
        <v>1</v>
      </c>
      <c r="E85" s="8">
        <v>1</v>
      </c>
      <c r="F85" s="8">
        <v>1</v>
      </c>
      <c r="G85" s="8">
        <v>9</v>
      </c>
      <c r="H85" s="8">
        <v>2</v>
      </c>
      <c r="I85" s="8">
        <v>1</v>
      </c>
      <c r="J85" s="8">
        <v>2</v>
      </c>
      <c r="K85" s="6" t="s">
        <v>211</v>
      </c>
      <c r="L85" s="6">
        <v>2</v>
      </c>
      <c r="M85" s="6">
        <v>1</v>
      </c>
      <c r="N85" s="6"/>
      <c r="O85" s="8">
        <v>2</v>
      </c>
      <c r="P85" s="8">
        <v>1</v>
      </c>
      <c r="Q85" s="8">
        <v>2</v>
      </c>
      <c r="R85" s="8">
        <v>3</v>
      </c>
      <c r="S85" s="8">
        <v>2</v>
      </c>
      <c r="T85" s="8">
        <v>1</v>
      </c>
      <c r="U85" s="8"/>
      <c r="V85" s="8"/>
      <c r="W85" s="8">
        <v>5</v>
      </c>
      <c r="X85" s="6">
        <v>1</v>
      </c>
      <c r="Y85" s="6"/>
      <c r="Z85" s="6"/>
      <c r="AA85" s="8">
        <v>1</v>
      </c>
      <c r="AB85" s="8">
        <v>2</v>
      </c>
      <c r="AC85" s="8">
        <v>2</v>
      </c>
      <c r="AD85" s="8">
        <v>1</v>
      </c>
      <c r="AE85" s="8">
        <v>2</v>
      </c>
      <c r="AF85" s="8">
        <v>2</v>
      </c>
      <c r="AG85" s="8">
        <v>1</v>
      </c>
      <c r="AH85" s="8">
        <v>2</v>
      </c>
      <c r="AI85" s="8">
        <v>2</v>
      </c>
      <c r="AK85" s="8">
        <v>1</v>
      </c>
      <c r="AL85" s="8"/>
      <c r="AM85" s="8">
        <v>1</v>
      </c>
      <c r="AN85" s="10">
        <v>1</v>
      </c>
      <c r="AO85" s="8">
        <v>1</v>
      </c>
      <c r="AP85" s="10">
        <v>1</v>
      </c>
      <c r="AQ85" s="10">
        <v>3</v>
      </c>
      <c r="AR85" s="8">
        <v>2</v>
      </c>
      <c r="AS85" s="8">
        <v>2</v>
      </c>
      <c r="AT85" s="8">
        <v>2</v>
      </c>
      <c r="AU85" s="8">
        <v>2</v>
      </c>
      <c r="AV85" s="8">
        <v>1</v>
      </c>
      <c r="AW85" s="6">
        <v>2</v>
      </c>
      <c r="AX85" s="6">
        <v>3</v>
      </c>
      <c r="AY85" s="6">
        <v>3</v>
      </c>
      <c r="AZ85" s="6">
        <v>1</v>
      </c>
      <c r="BA85" s="6">
        <v>1</v>
      </c>
      <c r="BB85" s="6"/>
      <c r="BC85" s="8">
        <v>4</v>
      </c>
      <c r="BD85" s="8">
        <v>1</v>
      </c>
      <c r="BE85" s="8">
        <v>2</v>
      </c>
      <c r="BF85" s="8"/>
      <c r="BG85" s="8">
        <v>2</v>
      </c>
      <c r="BH85" s="8">
        <v>1</v>
      </c>
      <c r="BI85" s="8">
        <v>1</v>
      </c>
      <c r="BJ85" s="8">
        <v>1</v>
      </c>
      <c r="BK85" s="8">
        <v>2</v>
      </c>
      <c r="BL85" s="8"/>
      <c r="BM85" s="8"/>
      <c r="BN85" s="8">
        <v>1</v>
      </c>
      <c r="BO85" s="8">
        <v>1</v>
      </c>
      <c r="BP85" s="8">
        <v>1</v>
      </c>
      <c r="BQ85" s="10">
        <v>1</v>
      </c>
      <c r="BR85" s="8">
        <v>3</v>
      </c>
      <c r="BS85" s="8">
        <v>1</v>
      </c>
      <c r="BT85" s="8">
        <v>2</v>
      </c>
      <c r="BU85" s="8"/>
    </row>
    <row r="86" spans="1:73" x14ac:dyDescent="0.3">
      <c r="A86" s="5" t="s">
        <v>212</v>
      </c>
      <c r="B86" s="6" t="s">
        <v>195</v>
      </c>
      <c r="C86" s="8">
        <v>1</v>
      </c>
      <c r="D86" s="8">
        <v>3</v>
      </c>
      <c r="E86" s="8">
        <v>2</v>
      </c>
      <c r="F86" s="8">
        <v>1</v>
      </c>
      <c r="G86" s="8">
        <v>14</v>
      </c>
      <c r="H86" s="8">
        <v>2</v>
      </c>
      <c r="I86" s="8">
        <v>1</v>
      </c>
      <c r="J86" s="8">
        <v>1</v>
      </c>
      <c r="K86" s="6" t="s">
        <v>213</v>
      </c>
      <c r="L86" s="6">
        <v>1</v>
      </c>
      <c r="M86" s="6">
        <v>1</v>
      </c>
      <c r="N86" s="6"/>
      <c r="O86" s="8">
        <v>2</v>
      </c>
      <c r="P86" s="8">
        <v>1</v>
      </c>
      <c r="Q86" s="8">
        <v>2</v>
      </c>
      <c r="R86" s="8">
        <v>3</v>
      </c>
      <c r="S86" s="8">
        <v>2</v>
      </c>
      <c r="T86" s="8">
        <v>4</v>
      </c>
      <c r="U86" s="8">
        <v>1</v>
      </c>
      <c r="V86" s="8">
        <v>1</v>
      </c>
      <c r="W86" s="8">
        <v>5</v>
      </c>
      <c r="X86" s="6">
        <v>1</v>
      </c>
      <c r="Y86" s="6"/>
      <c r="Z86" s="6"/>
      <c r="AA86" s="8">
        <v>1</v>
      </c>
      <c r="AB86" s="8">
        <v>2</v>
      </c>
      <c r="AC86" s="8">
        <v>1</v>
      </c>
      <c r="AD86" s="8">
        <v>1</v>
      </c>
      <c r="AE86" s="8">
        <v>2</v>
      </c>
      <c r="AF86" s="8">
        <v>2</v>
      </c>
      <c r="AG86" s="8">
        <v>1</v>
      </c>
      <c r="AH86" s="8">
        <v>2</v>
      </c>
      <c r="AI86" s="8">
        <v>2</v>
      </c>
      <c r="AK86" s="8">
        <v>1</v>
      </c>
      <c r="AL86" s="8"/>
      <c r="AM86" s="8">
        <v>3</v>
      </c>
      <c r="AN86" s="10">
        <v>1</v>
      </c>
      <c r="AO86" s="8">
        <v>1</v>
      </c>
      <c r="AP86" s="10">
        <v>1</v>
      </c>
      <c r="AQ86" s="10">
        <v>4</v>
      </c>
      <c r="AR86" s="8">
        <v>1</v>
      </c>
      <c r="AS86" s="8">
        <v>2</v>
      </c>
      <c r="AT86" s="8">
        <v>2</v>
      </c>
      <c r="AU86" s="8">
        <v>2</v>
      </c>
      <c r="AV86" s="8">
        <v>1</v>
      </c>
      <c r="AW86" s="6">
        <v>2</v>
      </c>
      <c r="AX86" s="6">
        <v>3</v>
      </c>
      <c r="AY86" s="6">
        <v>3</v>
      </c>
      <c r="AZ86" s="6">
        <v>1</v>
      </c>
      <c r="BA86" s="6">
        <v>1</v>
      </c>
      <c r="BB86" s="6"/>
      <c r="BC86" s="8">
        <v>4</v>
      </c>
      <c r="BD86" s="8">
        <v>2</v>
      </c>
      <c r="BE86" s="8">
        <v>1</v>
      </c>
      <c r="BF86" s="8">
        <v>1</v>
      </c>
      <c r="BG86" s="8">
        <v>1</v>
      </c>
      <c r="BH86" s="8">
        <v>2</v>
      </c>
      <c r="BI86" s="8"/>
      <c r="BJ86" s="8">
        <v>1</v>
      </c>
      <c r="BK86" s="8">
        <v>2</v>
      </c>
      <c r="BL86" s="8"/>
      <c r="BM86" s="8"/>
      <c r="BN86" s="8">
        <v>2</v>
      </c>
      <c r="BO86" s="8">
        <v>1</v>
      </c>
      <c r="BP86" s="8">
        <v>1</v>
      </c>
      <c r="BQ86" s="10">
        <v>2</v>
      </c>
      <c r="BR86" s="8">
        <v>3</v>
      </c>
      <c r="BS86" s="8">
        <v>1</v>
      </c>
      <c r="BT86" s="8">
        <v>2</v>
      </c>
      <c r="BU86" s="8"/>
    </row>
    <row r="87" spans="1:73" x14ac:dyDescent="0.3">
      <c r="A87" s="5" t="s">
        <v>214</v>
      </c>
      <c r="B87" s="6" t="s">
        <v>195</v>
      </c>
      <c r="C87" s="8">
        <v>1</v>
      </c>
      <c r="D87" s="8">
        <v>1</v>
      </c>
      <c r="E87" s="8">
        <v>1</v>
      </c>
      <c r="F87" s="8">
        <v>2</v>
      </c>
      <c r="G87" s="8">
        <v>13</v>
      </c>
      <c r="H87" s="8">
        <v>1</v>
      </c>
      <c r="I87" s="8">
        <v>1</v>
      </c>
      <c r="J87" s="8">
        <v>1</v>
      </c>
      <c r="K87" s="6" t="s">
        <v>152</v>
      </c>
      <c r="L87" s="6">
        <v>1</v>
      </c>
      <c r="M87" s="6">
        <v>1</v>
      </c>
      <c r="N87" s="6">
        <v>2</v>
      </c>
      <c r="O87" s="8">
        <v>2</v>
      </c>
      <c r="P87" s="8">
        <v>1</v>
      </c>
      <c r="Q87" s="8">
        <v>2</v>
      </c>
      <c r="R87" s="8">
        <v>4</v>
      </c>
      <c r="S87" s="8">
        <v>2</v>
      </c>
      <c r="T87" s="8">
        <v>1</v>
      </c>
      <c r="U87" s="8"/>
      <c r="V87" s="8"/>
      <c r="W87" s="8">
        <v>5</v>
      </c>
      <c r="X87" s="6">
        <v>1</v>
      </c>
      <c r="Y87" s="6"/>
      <c r="Z87" s="6"/>
      <c r="AA87" s="8">
        <v>1</v>
      </c>
      <c r="AB87" s="8">
        <v>2</v>
      </c>
      <c r="AC87" s="8">
        <v>1</v>
      </c>
      <c r="AD87" s="8">
        <v>2</v>
      </c>
      <c r="AE87" s="8">
        <v>2</v>
      </c>
      <c r="AF87" s="8">
        <v>2</v>
      </c>
      <c r="AG87" s="8">
        <v>1</v>
      </c>
      <c r="AH87" s="8">
        <v>1</v>
      </c>
      <c r="AI87" s="8">
        <v>1</v>
      </c>
      <c r="AK87" s="8">
        <v>1</v>
      </c>
      <c r="AL87" s="8"/>
      <c r="AM87" s="8">
        <v>1</v>
      </c>
      <c r="AN87" s="10">
        <v>1</v>
      </c>
      <c r="AO87" s="8">
        <v>1</v>
      </c>
      <c r="AP87" s="10">
        <v>1</v>
      </c>
      <c r="AQ87" s="10">
        <v>2</v>
      </c>
      <c r="AR87" s="8">
        <v>2</v>
      </c>
      <c r="AS87" s="8">
        <v>2</v>
      </c>
      <c r="AT87" s="8">
        <v>2</v>
      </c>
      <c r="AU87" s="8">
        <v>2</v>
      </c>
      <c r="AV87" s="8">
        <v>1</v>
      </c>
      <c r="AW87" s="6">
        <v>2</v>
      </c>
      <c r="AX87" s="6">
        <v>3</v>
      </c>
      <c r="AY87" s="6">
        <v>3</v>
      </c>
      <c r="AZ87" s="6">
        <v>1</v>
      </c>
      <c r="BA87" s="6">
        <v>1</v>
      </c>
      <c r="BB87" s="6"/>
      <c r="BC87" s="8">
        <v>4</v>
      </c>
      <c r="BD87" s="8">
        <v>1</v>
      </c>
      <c r="BE87" s="8">
        <v>2</v>
      </c>
      <c r="BF87" s="8"/>
      <c r="BG87" s="8">
        <v>2</v>
      </c>
      <c r="BH87" s="8">
        <v>1</v>
      </c>
      <c r="BI87" s="8">
        <v>2</v>
      </c>
      <c r="BJ87" s="8">
        <v>1</v>
      </c>
      <c r="BK87" s="8">
        <v>2</v>
      </c>
      <c r="BL87" s="8"/>
      <c r="BM87" s="8"/>
      <c r="BN87" s="8">
        <v>1</v>
      </c>
      <c r="BO87" s="8">
        <v>1</v>
      </c>
      <c r="BP87" s="8">
        <v>1</v>
      </c>
      <c r="BQ87" s="10">
        <v>1</v>
      </c>
      <c r="BR87" s="8">
        <v>3</v>
      </c>
      <c r="BS87" s="8">
        <v>1</v>
      </c>
      <c r="BT87" s="8">
        <v>2</v>
      </c>
      <c r="BU87" s="8"/>
    </row>
    <row r="88" spans="1:73" x14ac:dyDescent="0.3">
      <c r="A88" s="5" t="s">
        <v>215</v>
      </c>
      <c r="B88" s="6" t="s">
        <v>195</v>
      </c>
      <c r="C88" s="8">
        <v>1</v>
      </c>
      <c r="D88" s="8">
        <v>1</v>
      </c>
      <c r="E88" s="8">
        <v>1</v>
      </c>
      <c r="F88" s="8">
        <v>1</v>
      </c>
      <c r="G88" s="8">
        <v>12</v>
      </c>
      <c r="H88" s="8">
        <v>2</v>
      </c>
      <c r="I88" s="8">
        <v>1</v>
      </c>
      <c r="J88" s="8">
        <v>1</v>
      </c>
      <c r="K88" s="6" t="s">
        <v>216</v>
      </c>
      <c r="L88" s="6">
        <v>1</v>
      </c>
      <c r="M88" s="6">
        <v>1</v>
      </c>
      <c r="N88" s="6"/>
      <c r="O88" s="8">
        <v>2</v>
      </c>
      <c r="P88" s="8">
        <v>1</v>
      </c>
      <c r="Q88" s="8">
        <v>2</v>
      </c>
      <c r="R88" s="8">
        <v>4</v>
      </c>
      <c r="S88" s="8">
        <v>2</v>
      </c>
      <c r="T88" s="8">
        <v>1</v>
      </c>
      <c r="U88" s="8"/>
      <c r="V88" s="8"/>
      <c r="W88" s="8">
        <v>5</v>
      </c>
      <c r="X88" s="6">
        <v>1</v>
      </c>
      <c r="Y88" s="6"/>
      <c r="Z88" s="6"/>
      <c r="AA88" s="8">
        <v>2</v>
      </c>
      <c r="AB88" s="8"/>
      <c r="AC88" s="8"/>
      <c r="AD88" s="8"/>
      <c r="AE88" s="8">
        <v>2</v>
      </c>
      <c r="AF88" s="8">
        <v>2</v>
      </c>
      <c r="AG88" s="8">
        <v>2</v>
      </c>
      <c r="AH88" s="8">
        <v>2</v>
      </c>
      <c r="AI88" s="8">
        <v>2</v>
      </c>
      <c r="AK88" s="8">
        <v>1</v>
      </c>
      <c r="AL88" s="8"/>
      <c r="AM88" s="8">
        <v>2</v>
      </c>
      <c r="AN88" s="10">
        <v>1</v>
      </c>
      <c r="AO88" s="8">
        <v>1</v>
      </c>
      <c r="AP88" s="10">
        <v>1</v>
      </c>
      <c r="AQ88" s="10">
        <v>2</v>
      </c>
      <c r="AR88" s="8">
        <v>1</v>
      </c>
      <c r="AS88" s="8">
        <v>2</v>
      </c>
      <c r="AT88" s="8">
        <v>2</v>
      </c>
      <c r="AU88" s="8">
        <v>2</v>
      </c>
      <c r="AV88" s="8">
        <v>1</v>
      </c>
      <c r="AW88" s="6">
        <v>2</v>
      </c>
      <c r="AX88" s="6">
        <v>3</v>
      </c>
      <c r="AY88" s="6">
        <v>3</v>
      </c>
      <c r="AZ88" s="6">
        <v>1</v>
      </c>
      <c r="BA88" s="6">
        <v>1</v>
      </c>
      <c r="BB88" s="6"/>
      <c r="BC88" s="8">
        <v>5</v>
      </c>
      <c r="BD88" s="8">
        <v>1</v>
      </c>
      <c r="BE88" s="8">
        <v>2</v>
      </c>
      <c r="BF88" s="8"/>
      <c r="BG88" s="8">
        <v>1</v>
      </c>
      <c r="BH88" s="8">
        <v>2</v>
      </c>
      <c r="BI88" s="8"/>
      <c r="BJ88" s="8">
        <v>2</v>
      </c>
      <c r="BK88" s="8">
        <v>1</v>
      </c>
      <c r="BL88" s="8"/>
      <c r="BM88" s="8"/>
      <c r="BN88" s="8">
        <v>1</v>
      </c>
      <c r="BO88" s="8">
        <v>2</v>
      </c>
      <c r="BP88" s="8">
        <v>2</v>
      </c>
      <c r="BQ88" s="10">
        <v>2</v>
      </c>
      <c r="BR88" s="8">
        <v>3</v>
      </c>
      <c r="BS88" s="8">
        <v>1</v>
      </c>
      <c r="BT88" s="8">
        <v>2</v>
      </c>
      <c r="BU88" s="8"/>
    </row>
    <row r="89" spans="1:73" x14ac:dyDescent="0.3">
      <c r="A89" s="5" t="s">
        <v>217</v>
      </c>
      <c r="B89" s="6" t="s">
        <v>195</v>
      </c>
      <c r="C89" s="8">
        <v>1</v>
      </c>
      <c r="D89" s="8">
        <v>3</v>
      </c>
      <c r="E89" s="8">
        <v>2</v>
      </c>
      <c r="F89" s="8">
        <v>1</v>
      </c>
      <c r="G89" s="8">
        <v>9</v>
      </c>
      <c r="H89" s="8">
        <v>2</v>
      </c>
      <c r="I89" s="8">
        <v>1</v>
      </c>
      <c r="J89" s="8">
        <v>2</v>
      </c>
      <c r="K89" s="6" t="s">
        <v>218</v>
      </c>
      <c r="L89" s="6">
        <v>1</v>
      </c>
      <c r="M89" s="6">
        <v>1</v>
      </c>
      <c r="N89" s="6"/>
      <c r="O89" s="8">
        <v>2</v>
      </c>
      <c r="P89" s="8">
        <v>1</v>
      </c>
      <c r="Q89" s="8">
        <v>2</v>
      </c>
      <c r="R89" s="8">
        <v>1</v>
      </c>
      <c r="S89" s="8">
        <v>1</v>
      </c>
      <c r="T89" s="8">
        <v>2</v>
      </c>
      <c r="U89" s="8"/>
      <c r="V89" s="8"/>
      <c r="W89" s="8">
        <v>5</v>
      </c>
      <c r="X89" s="6">
        <v>5</v>
      </c>
      <c r="Y89" s="6"/>
      <c r="Z89" s="6"/>
      <c r="AA89" s="8">
        <v>1</v>
      </c>
      <c r="AB89" s="8">
        <v>2</v>
      </c>
      <c r="AC89" s="8">
        <v>1</v>
      </c>
      <c r="AD89" s="8">
        <v>1</v>
      </c>
      <c r="AE89" s="8">
        <v>2</v>
      </c>
      <c r="AF89" s="8">
        <v>2</v>
      </c>
      <c r="AG89" s="8">
        <v>1</v>
      </c>
      <c r="AH89" s="8">
        <v>1</v>
      </c>
      <c r="AI89" s="8">
        <v>1</v>
      </c>
      <c r="AK89" s="8">
        <v>1</v>
      </c>
      <c r="AL89" s="8"/>
      <c r="AM89" s="8">
        <v>1</v>
      </c>
      <c r="AN89" s="10">
        <v>2</v>
      </c>
      <c r="AO89" s="8">
        <v>1</v>
      </c>
      <c r="AP89" s="10">
        <v>1</v>
      </c>
      <c r="AQ89" s="10">
        <v>3</v>
      </c>
      <c r="AR89" s="8">
        <v>2</v>
      </c>
      <c r="AS89" s="8">
        <v>1</v>
      </c>
      <c r="AT89" s="8">
        <v>2</v>
      </c>
      <c r="AU89" s="8">
        <v>2</v>
      </c>
      <c r="AV89" s="8">
        <v>1</v>
      </c>
      <c r="AW89" s="6">
        <v>2</v>
      </c>
      <c r="AX89" s="6">
        <v>3</v>
      </c>
      <c r="AY89" s="6">
        <v>3</v>
      </c>
      <c r="AZ89" s="6">
        <v>1</v>
      </c>
      <c r="BA89" s="6">
        <v>1</v>
      </c>
      <c r="BB89" s="6"/>
      <c r="BC89" s="8">
        <v>5</v>
      </c>
      <c r="BD89" s="8">
        <v>1</v>
      </c>
      <c r="BE89" s="8">
        <v>2</v>
      </c>
      <c r="BF89" s="8"/>
      <c r="BG89" s="8">
        <v>2</v>
      </c>
      <c r="BH89" s="8">
        <v>1</v>
      </c>
      <c r="BI89" s="8">
        <v>1</v>
      </c>
      <c r="BJ89" s="8">
        <v>1</v>
      </c>
      <c r="BK89" s="8">
        <v>2</v>
      </c>
      <c r="BL89" s="8"/>
      <c r="BM89" s="8"/>
      <c r="BN89" s="8">
        <v>1</v>
      </c>
      <c r="BO89" s="8">
        <v>1</v>
      </c>
      <c r="BP89" s="8">
        <v>1</v>
      </c>
      <c r="BQ89" s="10">
        <v>1</v>
      </c>
      <c r="BR89" s="8">
        <v>1</v>
      </c>
      <c r="BS89" s="8">
        <v>1</v>
      </c>
      <c r="BT89" s="8">
        <v>2</v>
      </c>
      <c r="BU89" s="8"/>
    </row>
    <row r="90" spans="1:73" x14ac:dyDescent="0.3">
      <c r="A90" s="5" t="s">
        <v>219</v>
      </c>
      <c r="B90" s="6" t="s">
        <v>195</v>
      </c>
      <c r="C90" s="8">
        <v>1</v>
      </c>
      <c r="D90" s="8">
        <v>1</v>
      </c>
      <c r="E90" s="8">
        <v>1</v>
      </c>
      <c r="F90" s="8">
        <v>2</v>
      </c>
      <c r="G90" s="8">
        <v>12</v>
      </c>
      <c r="H90" s="8">
        <v>2</v>
      </c>
      <c r="I90" s="8">
        <v>1</v>
      </c>
      <c r="J90" s="8">
        <v>1</v>
      </c>
      <c r="K90" s="6" t="s">
        <v>125</v>
      </c>
      <c r="L90" s="6">
        <v>2</v>
      </c>
      <c r="M90" s="6">
        <v>1</v>
      </c>
      <c r="N90" s="6">
        <v>2</v>
      </c>
      <c r="O90" s="8">
        <v>1</v>
      </c>
      <c r="P90" s="8">
        <v>1</v>
      </c>
      <c r="Q90" s="8">
        <v>1</v>
      </c>
      <c r="R90" s="8">
        <v>5</v>
      </c>
      <c r="S90" s="8">
        <v>2</v>
      </c>
      <c r="T90" s="8">
        <v>4</v>
      </c>
      <c r="U90" s="8">
        <v>1</v>
      </c>
      <c r="V90" s="8">
        <v>1</v>
      </c>
      <c r="W90" s="8">
        <v>5</v>
      </c>
      <c r="X90" s="6">
        <v>1</v>
      </c>
      <c r="Y90" s="6"/>
      <c r="Z90" s="6"/>
      <c r="AA90" s="8">
        <v>1</v>
      </c>
      <c r="AB90" s="8">
        <v>2</v>
      </c>
      <c r="AC90" s="8">
        <v>1</v>
      </c>
      <c r="AD90" s="8">
        <v>1</v>
      </c>
      <c r="AE90" s="8">
        <v>2</v>
      </c>
      <c r="AF90" s="8">
        <v>2</v>
      </c>
      <c r="AG90" s="8">
        <v>1</v>
      </c>
      <c r="AH90" s="8">
        <v>1</v>
      </c>
      <c r="AI90" s="8">
        <v>1</v>
      </c>
      <c r="AK90" s="8">
        <v>1</v>
      </c>
      <c r="AL90" s="8"/>
      <c r="AM90" s="8">
        <v>2</v>
      </c>
      <c r="AN90" s="10">
        <v>4</v>
      </c>
      <c r="AO90" s="8">
        <v>1</v>
      </c>
      <c r="AP90" s="10">
        <v>1</v>
      </c>
      <c r="AQ90" s="10">
        <v>2</v>
      </c>
      <c r="AR90" s="8">
        <v>1</v>
      </c>
      <c r="AS90" s="8">
        <v>1</v>
      </c>
      <c r="AT90" s="8">
        <v>2</v>
      </c>
      <c r="AU90" s="8">
        <v>2</v>
      </c>
      <c r="AV90" s="8">
        <v>1</v>
      </c>
      <c r="AW90" s="6">
        <v>2</v>
      </c>
      <c r="AX90" s="6"/>
      <c r="AY90" s="6">
        <v>3</v>
      </c>
      <c r="AZ90" s="6">
        <v>2</v>
      </c>
      <c r="BA90" s="6">
        <v>1</v>
      </c>
      <c r="BB90" s="6"/>
      <c r="BC90" s="8">
        <v>5</v>
      </c>
      <c r="BD90" s="8">
        <v>1</v>
      </c>
      <c r="BE90" s="8">
        <v>2</v>
      </c>
      <c r="BF90" s="8"/>
      <c r="BG90" s="8">
        <v>1</v>
      </c>
      <c r="BH90" s="8">
        <v>2</v>
      </c>
      <c r="BI90" s="8"/>
      <c r="BJ90" s="8">
        <v>1</v>
      </c>
      <c r="BK90" s="8">
        <v>2</v>
      </c>
      <c r="BL90" s="8"/>
      <c r="BM90" s="8"/>
      <c r="BN90" s="8">
        <v>1</v>
      </c>
      <c r="BO90" s="8">
        <v>1</v>
      </c>
      <c r="BP90" s="8">
        <v>1</v>
      </c>
      <c r="BQ90" s="10">
        <v>1</v>
      </c>
      <c r="BR90" s="8">
        <v>3</v>
      </c>
      <c r="BS90" s="8">
        <v>1</v>
      </c>
      <c r="BT90" s="8">
        <v>2</v>
      </c>
      <c r="BU90" s="8"/>
    </row>
    <row r="91" spans="1:73" x14ac:dyDescent="0.3">
      <c r="A91" s="5" t="s">
        <v>220</v>
      </c>
      <c r="B91" s="6" t="s">
        <v>195</v>
      </c>
      <c r="C91" s="8">
        <v>1</v>
      </c>
      <c r="D91" s="8">
        <v>1</v>
      </c>
      <c r="E91" s="8">
        <v>1</v>
      </c>
      <c r="F91" s="8">
        <v>2</v>
      </c>
      <c r="G91" s="8">
        <v>9</v>
      </c>
      <c r="H91" s="8">
        <v>3</v>
      </c>
      <c r="I91" s="8">
        <v>1</v>
      </c>
      <c r="J91" s="8">
        <v>2</v>
      </c>
      <c r="K91" s="6" t="s">
        <v>221</v>
      </c>
      <c r="L91" s="6">
        <v>1</v>
      </c>
      <c r="M91" s="6">
        <v>1</v>
      </c>
      <c r="N91" s="6"/>
      <c r="O91" s="8">
        <v>2</v>
      </c>
      <c r="P91" s="8">
        <v>1</v>
      </c>
      <c r="Q91" s="8">
        <v>2</v>
      </c>
      <c r="R91" s="8">
        <v>3</v>
      </c>
      <c r="S91" s="8">
        <v>2</v>
      </c>
      <c r="T91" s="8">
        <v>2</v>
      </c>
      <c r="U91" s="8"/>
      <c r="V91" s="8"/>
      <c r="W91" s="8">
        <v>5</v>
      </c>
      <c r="X91" s="6">
        <v>1</v>
      </c>
      <c r="Y91" s="6">
        <v>4</v>
      </c>
      <c r="Z91" s="6"/>
      <c r="AA91" s="8">
        <v>1</v>
      </c>
      <c r="AB91" s="8">
        <v>2</v>
      </c>
      <c r="AC91" s="8">
        <v>1</v>
      </c>
      <c r="AD91" s="8">
        <v>1</v>
      </c>
      <c r="AE91" s="8">
        <v>2</v>
      </c>
      <c r="AF91" s="8">
        <v>2</v>
      </c>
      <c r="AG91" s="8">
        <v>1</v>
      </c>
      <c r="AH91" s="8">
        <v>1</v>
      </c>
      <c r="AI91" s="8">
        <v>1</v>
      </c>
      <c r="AK91" s="8">
        <v>1</v>
      </c>
      <c r="AL91" s="8"/>
      <c r="AM91" s="8">
        <v>2</v>
      </c>
      <c r="AN91" s="10">
        <v>1</v>
      </c>
      <c r="AO91" s="8">
        <v>1</v>
      </c>
      <c r="AP91" s="10">
        <v>1</v>
      </c>
      <c r="AQ91" s="10">
        <v>4</v>
      </c>
      <c r="AR91" s="8">
        <v>1</v>
      </c>
      <c r="AS91" s="8">
        <v>2</v>
      </c>
      <c r="AT91" s="8">
        <v>2</v>
      </c>
      <c r="AU91" s="8">
        <v>2</v>
      </c>
      <c r="AV91" s="8">
        <v>1</v>
      </c>
      <c r="AW91" s="6">
        <v>2</v>
      </c>
      <c r="AX91" s="6">
        <v>3</v>
      </c>
      <c r="AY91" s="6">
        <v>3</v>
      </c>
      <c r="AZ91" s="6">
        <v>1</v>
      </c>
      <c r="BA91" s="6">
        <v>1</v>
      </c>
      <c r="BB91" s="6"/>
      <c r="BC91" s="8">
        <v>4</v>
      </c>
      <c r="BD91" s="8">
        <v>1</v>
      </c>
      <c r="BE91" s="8">
        <v>2</v>
      </c>
      <c r="BF91" s="8"/>
      <c r="BG91" s="8">
        <v>1</v>
      </c>
      <c r="BH91" s="8">
        <v>2</v>
      </c>
      <c r="BI91" s="8"/>
      <c r="BJ91" s="8">
        <v>1</v>
      </c>
      <c r="BK91" s="8">
        <v>2</v>
      </c>
      <c r="BL91" s="8"/>
      <c r="BM91" s="8"/>
      <c r="BN91" s="8">
        <v>1</v>
      </c>
      <c r="BO91" s="8">
        <v>1</v>
      </c>
      <c r="BP91" s="8">
        <v>1</v>
      </c>
      <c r="BQ91" s="10">
        <v>1</v>
      </c>
      <c r="BR91" s="8">
        <v>3</v>
      </c>
      <c r="BS91" s="8">
        <v>1</v>
      </c>
      <c r="BT91" s="8">
        <v>2</v>
      </c>
      <c r="BU91" s="8"/>
    </row>
    <row r="92" spans="1:73" x14ac:dyDescent="0.3">
      <c r="A92" s="5" t="s">
        <v>222</v>
      </c>
      <c r="B92" s="6" t="s">
        <v>195</v>
      </c>
      <c r="C92" s="8">
        <v>1</v>
      </c>
      <c r="D92" s="8">
        <v>1</v>
      </c>
      <c r="E92" s="8">
        <v>1</v>
      </c>
      <c r="F92" s="8">
        <v>2</v>
      </c>
      <c r="G92" s="8">
        <v>16</v>
      </c>
      <c r="H92" s="8">
        <v>2</v>
      </c>
      <c r="I92" s="8">
        <v>1</v>
      </c>
      <c r="J92" s="8">
        <v>2</v>
      </c>
      <c r="K92" s="6" t="s">
        <v>223</v>
      </c>
      <c r="L92" s="6">
        <v>1</v>
      </c>
      <c r="M92" s="6">
        <v>1</v>
      </c>
      <c r="N92" s="6">
        <v>2</v>
      </c>
      <c r="O92" s="8">
        <v>1</v>
      </c>
      <c r="P92" s="8">
        <v>1</v>
      </c>
      <c r="Q92" s="8">
        <v>1</v>
      </c>
      <c r="R92" s="8">
        <v>4</v>
      </c>
      <c r="S92" s="8">
        <v>2</v>
      </c>
      <c r="T92" s="8">
        <v>2</v>
      </c>
      <c r="U92" s="8"/>
      <c r="V92" s="8"/>
      <c r="W92" s="8">
        <v>5</v>
      </c>
      <c r="X92" s="6">
        <v>1</v>
      </c>
      <c r="Y92" s="6">
        <v>4</v>
      </c>
      <c r="Z92" s="6"/>
      <c r="AA92" s="8">
        <v>1</v>
      </c>
      <c r="AB92" s="8">
        <v>1</v>
      </c>
      <c r="AC92" s="8">
        <v>1</v>
      </c>
      <c r="AD92" s="8">
        <v>1</v>
      </c>
      <c r="AE92" s="8">
        <v>1</v>
      </c>
      <c r="AF92" s="8">
        <v>2</v>
      </c>
      <c r="AG92" s="8">
        <v>1</v>
      </c>
      <c r="AH92" s="8">
        <v>2</v>
      </c>
      <c r="AI92" s="8">
        <v>2</v>
      </c>
      <c r="AK92" s="8">
        <v>1</v>
      </c>
      <c r="AL92" s="8"/>
      <c r="AM92" s="8">
        <v>2</v>
      </c>
      <c r="AN92" s="10">
        <v>1</v>
      </c>
      <c r="AO92" s="8">
        <v>1</v>
      </c>
      <c r="AP92" s="10">
        <v>1</v>
      </c>
      <c r="AQ92" s="10">
        <v>3</v>
      </c>
      <c r="AR92" s="8">
        <v>1</v>
      </c>
      <c r="AS92" s="8">
        <v>2</v>
      </c>
      <c r="AT92" s="8">
        <v>2</v>
      </c>
      <c r="AU92" s="8">
        <v>2</v>
      </c>
      <c r="AV92" s="8">
        <v>1</v>
      </c>
      <c r="AW92" s="6">
        <v>2</v>
      </c>
      <c r="AX92" s="6">
        <v>3</v>
      </c>
      <c r="AY92" s="6">
        <v>4</v>
      </c>
      <c r="AZ92" s="6">
        <v>1</v>
      </c>
      <c r="BA92" s="6">
        <v>1</v>
      </c>
      <c r="BB92" s="6"/>
      <c r="BC92" s="8">
        <v>4</v>
      </c>
      <c r="BD92" s="8">
        <v>2</v>
      </c>
      <c r="BE92" s="8">
        <v>1</v>
      </c>
      <c r="BF92" s="8"/>
      <c r="BG92" s="8">
        <v>1</v>
      </c>
      <c r="BH92" s="8">
        <v>2</v>
      </c>
      <c r="BI92" s="8"/>
      <c r="BJ92" s="8">
        <v>2</v>
      </c>
      <c r="BK92" s="8">
        <v>2</v>
      </c>
      <c r="BL92" s="8"/>
      <c r="BM92" s="8"/>
      <c r="BN92" s="8">
        <v>2</v>
      </c>
      <c r="BO92" s="8">
        <v>2</v>
      </c>
      <c r="BP92" s="8">
        <v>2</v>
      </c>
      <c r="BQ92" s="10">
        <v>2</v>
      </c>
      <c r="BR92" s="8">
        <v>3</v>
      </c>
      <c r="BS92" s="8">
        <v>1</v>
      </c>
      <c r="BT92" s="8">
        <v>2</v>
      </c>
      <c r="BU92" s="8"/>
    </row>
    <row r="93" spans="1:73" x14ac:dyDescent="0.3">
      <c r="A93" s="5" t="s">
        <v>224</v>
      </c>
      <c r="B93" s="6" t="s">
        <v>195</v>
      </c>
      <c r="C93" s="8">
        <v>1</v>
      </c>
      <c r="D93" s="8">
        <v>1</v>
      </c>
      <c r="E93" s="8">
        <v>1</v>
      </c>
      <c r="F93" s="8">
        <v>1</v>
      </c>
      <c r="G93" s="8">
        <v>16</v>
      </c>
      <c r="H93" s="8">
        <v>1</v>
      </c>
      <c r="I93" s="8">
        <v>1</v>
      </c>
      <c r="J93" s="8">
        <v>1</v>
      </c>
      <c r="K93" s="6" t="s">
        <v>225</v>
      </c>
      <c r="L93" s="6">
        <v>1</v>
      </c>
      <c r="M93" s="6">
        <v>1</v>
      </c>
      <c r="N93" s="6"/>
      <c r="O93" s="8">
        <v>2</v>
      </c>
      <c r="P93" s="8">
        <v>1</v>
      </c>
      <c r="Q93" s="8">
        <v>2</v>
      </c>
      <c r="R93" s="8">
        <v>3</v>
      </c>
      <c r="S93" s="8">
        <v>2</v>
      </c>
      <c r="T93" s="8">
        <v>2</v>
      </c>
      <c r="U93" s="8"/>
      <c r="V93" s="8"/>
      <c r="W93" s="8">
        <v>5</v>
      </c>
      <c r="X93" s="6">
        <v>1</v>
      </c>
      <c r="Y93" s="6"/>
      <c r="Z93" s="6"/>
      <c r="AA93" s="8">
        <v>1</v>
      </c>
      <c r="AB93" s="8">
        <v>2</v>
      </c>
      <c r="AC93" s="8">
        <v>1</v>
      </c>
      <c r="AD93" s="8">
        <v>1</v>
      </c>
      <c r="AE93" s="8">
        <v>2</v>
      </c>
      <c r="AF93" s="8">
        <v>2</v>
      </c>
      <c r="AG93" s="8">
        <v>1</v>
      </c>
      <c r="AH93" s="8">
        <v>1</v>
      </c>
      <c r="AI93" s="8">
        <v>1</v>
      </c>
      <c r="AK93" s="8">
        <v>1</v>
      </c>
      <c r="AL93" s="8"/>
      <c r="AM93" s="8">
        <v>1</v>
      </c>
      <c r="AN93" s="10">
        <v>1</v>
      </c>
      <c r="AO93" s="8">
        <v>1</v>
      </c>
      <c r="AP93" s="10">
        <v>2</v>
      </c>
      <c r="AQ93" s="10">
        <v>1</v>
      </c>
      <c r="AR93" s="8">
        <v>2</v>
      </c>
      <c r="AS93" s="8">
        <v>2</v>
      </c>
      <c r="AT93" s="8">
        <v>2</v>
      </c>
      <c r="AU93" s="8">
        <v>1</v>
      </c>
      <c r="AV93" s="8">
        <v>2</v>
      </c>
      <c r="AW93" s="6">
        <v>4</v>
      </c>
      <c r="AX93" s="6"/>
      <c r="AY93" s="6">
        <v>4</v>
      </c>
      <c r="AZ93" s="6">
        <v>1</v>
      </c>
      <c r="BA93" s="6">
        <v>1</v>
      </c>
      <c r="BB93" s="6"/>
      <c r="BC93" s="8">
        <v>4</v>
      </c>
      <c r="BD93" s="8">
        <v>1</v>
      </c>
      <c r="BE93" s="8">
        <v>2</v>
      </c>
      <c r="BF93" s="8"/>
      <c r="BG93" s="8">
        <v>2</v>
      </c>
      <c r="BH93" s="8">
        <v>1</v>
      </c>
      <c r="BI93" s="8">
        <v>1</v>
      </c>
      <c r="BJ93" s="8">
        <v>1</v>
      </c>
      <c r="BK93" s="8">
        <v>2</v>
      </c>
      <c r="BL93" s="8"/>
      <c r="BM93" s="8"/>
      <c r="BN93" s="8">
        <v>1</v>
      </c>
      <c r="BO93" s="8">
        <v>1</v>
      </c>
      <c r="BP93" s="8">
        <v>1</v>
      </c>
      <c r="BQ93" s="10">
        <v>1</v>
      </c>
      <c r="BR93" s="8">
        <v>3</v>
      </c>
      <c r="BS93" s="8">
        <v>1</v>
      </c>
      <c r="BT93" s="8">
        <v>2</v>
      </c>
      <c r="BU93" s="8"/>
    </row>
    <row r="94" spans="1:73" x14ac:dyDescent="0.3">
      <c r="A94" s="5" t="s">
        <v>226</v>
      </c>
      <c r="B94" s="6" t="s">
        <v>195</v>
      </c>
      <c r="C94" s="8">
        <v>1</v>
      </c>
      <c r="D94" s="8">
        <v>3</v>
      </c>
      <c r="E94" s="8">
        <v>2</v>
      </c>
      <c r="F94" s="8">
        <v>1</v>
      </c>
      <c r="G94" s="8">
        <v>9</v>
      </c>
      <c r="H94" s="8">
        <v>2</v>
      </c>
      <c r="I94" s="8">
        <v>1</v>
      </c>
      <c r="J94" s="8">
        <v>2</v>
      </c>
      <c r="K94" s="6" t="s">
        <v>227</v>
      </c>
      <c r="L94" s="6">
        <v>1</v>
      </c>
      <c r="M94" s="6">
        <v>1</v>
      </c>
      <c r="N94" s="6">
        <v>2</v>
      </c>
      <c r="O94" s="8">
        <v>2</v>
      </c>
      <c r="P94" s="8">
        <v>1</v>
      </c>
      <c r="Q94" s="8">
        <v>2</v>
      </c>
      <c r="R94" s="8">
        <v>4</v>
      </c>
      <c r="S94" s="8">
        <v>2</v>
      </c>
      <c r="T94" s="8">
        <v>1</v>
      </c>
      <c r="U94" s="8"/>
      <c r="V94" s="8"/>
      <c r="W94" s="8">
        <v>5</v>
      </c>
      <c r="X94" s="6">
        <v>1</v>
      </c>
      <c r="Y94" s="6">
        <v>4</v>
      </c>
      <c r="Z94" s="6"/>
      <c r="AA94" s="8">
        <v>1</v>
      </c>
      <c r="AB94" s="8">
        <v>2</v>
      </c>
      <c r="AC94" s="8">
        <v>1</v>
      </c>
      <c r="AD94" s="8">
        <v>1</v>
      </c>
      <c r="AE94" s="8">
        <v>2</v>
      </c>
      <c r="AF94" s="8">
        <v>2</v>
      </c>
      <c r="AG94" s="8">
        <v>1</v>
      </c>
      <c r="AH94" s="8">
        <v>1</v>
      </c>
      <c r="AI94" s="8">
        <v>1</v>
      </c>
      <c r="AK94" s="8">
        <v>1</v>
      </c>
      <c r="AL94" s="8"/>
      <c r="AM94" s="8">
        <v>4</v>
      </c>
      <c r="AN94" s="10">
        <v>2</v>
      </c>
      <c r="AO94" s="8">
        <v>1</v>
      </c>
      <c r="AP94" s="10">
        <v>1</v>
      </c>
      <c r="AQ94" s="10">
        <v>1</v>
      </c>
      <c r="AR94" s="8">
        <v>1</v>
      </c>
      <c r="AS94" s="8">
        <v>1</v>
      </c>
      <c r="AT94" s="8">
        <v>2</v>
      </c>
      <c r="AU94" s="8">
        <v>2</v>
      </c>
      <c r="AV94" s="8">
        <v>2</v>
      </c>
      <c r="AW94" s="6">
        <v>2</v>
      </c>
      <c r="AX94" s="6"/>
      <c r="AY94" s="6">
        <v>3</v>
      </c>
      <c r="AZ94" s="6">
        <v>2</v>
      </c>
      <c r="BA94" s="6">
        <v>1</v>
      </c>
      <c r="BB94" s="6"/>
      <c r="BC94" s="8">
        <v>5</v>
      </c>
      <c r="BD94" s="8">
        <v>1</v>
      </c>
      <c r="BE94" s="8">
        <v>2</v>
      </c>
      <c r="BF94" s="8"/>
      <c r="BG94" s="8">
        <v>1</v>
      </c>
      <c r="BH94" s="8">
        <v>2</v>
      </c>
      <c r="BI94" s="8"/>
      <c r="BJ94" s="8">
        <v>1</v>
      </c>
      <c r="BK94" s="8">
        <v>2</v>
      </c>
      <c r="BL94" s="8"/>
      <c r="BM94" s="8"/>
      <c r="BN94" s="8">
        <v>1</v>
      </c>
      <c r="BO94" s="8">
        <v>1</v>
      </c>
      <c r="BP94" s="8">
        <v>1</v>
      </c>
      <c r="BQ94" s="10">
        <v>1</v>
      </c>
      <c r="BR94" s="8">
        <v>3</v>
      </c>
      <c r="BS94" s="8">
        <v>1</v>
      </c>
      <c r="BT94" s="8">
        <v>2</v>
      </c>
      <c r="BU94" s="8"/>
    </row>
    <row r="95" spans="1:73" x14ac:dyDescent="0.3">
      <c r="A95" s="5" t="s">
        <v>228</v>
      </c>
      <c r="B95" s="6" t="s">
        <v>195</v>
      </c>
      <c r="C95" s="8">
        <v>1</v>
      </c>
      <c r="D95" s="8">
        <v>3</v>
      </c>
      <c r="E95" s="8">
        <v>2</v>
      </c>
      <c r="F95" s="8">
        <v>1</v>
      </c>
      <c r="G95" s="8">
        <v>12</v>
      </c>
      <c r="H95" s="8">
        <v>2</v>
      </c>
      <c r="I95" s="8">
        <v>1</v>
      </c>
      <c r="J95" s="8">
        <v>2</v>
      </c>
      <c r="K95" s="6" t="s">
        <v>229</v>
      </c>
      <c r="L95" s="6">
        <v>1</v>
      </c>
      <c r="M95" s="6">
        <v>1</v>
      </c>
      <c r="N95" s="6">
        <v>2</v>
      </c>
      <c r="O95" s="8">
        <v>2</v>
      </c>
      <c r="P95" s="8">
        <v>1</v>
      </c>
      <c r="Q95" s="8">
        <v>2</v>
      </c>
      <c r="R95" s="8">
        <v>3</v>
      </c>
      <c r="S95" s="8">
        <v>2</v>
      </c>
      <c r="T95" s="8">
        <v>4</v>
      </c>
      <c r="U95" s="8">
        <v>1</v>
      </c>
      <c r="V95" s="8">
        <v>1</v>
      </c>
      <c r="W95" s="8">
        <v>5</v>
      </c>
      <c r="X95" s="6">
        <v>1</v>
      </c>
      <c r="Y95" s="6"/>
      <c r="Z95" s="6"/>
      <c r="AA95" s="8">
        <v>1</v>
      </c>
      <c r="AB95" s="8">
        <v>2</v>
      </c>
      <c r="AC95" s="8">
        <v>1</v>
      </c>
      <c r="AD95" s="8">
        <v>1</v>
      </c>
      <c r="AE95" s="8">
        <v>2</v>
      </c>
      <c r="AF95" s="8">
        <v>2</v>
      </c>
      <c r="AG95" s="8">
        <v>1</v>
      </c>
      <c r="AH95" s="8">
        <v>1</v>
      </c>
      <c r="AI95" s="8">
        <v>1</v>
      </c>
      <c r="AK95" s="8">
        <v>1</v>
      </c>
      <c r="AL95" s="8"/>
      <c r="AM95" s="8">
        <v>2</v>
      </c>
      <c r="AN95" s="10">
        <v>1</v>
      </c>
      <c r="AO95" s="8">
        <v>1</v>
      </c>
      <c r="AP95" s="10">
        <v>1</v>
      </c>
      <c r="AQ95" s="10">
        <v>4</v>
      </c>
      <c r="AR95" s="8">
        <v>1</v>
      </c>
      <c r="AS95" s="8">
        <v>2</v>
      </c>
      <c r="AT95" s="8">
        <v>2</v>
      </c>
      <c r="AU95" s="8">
        <v>2</v>
      </c>
      <c r="AV95" s="8">
        <v>1</v>
      </c>
      <c r="AW95" s="6">
        <v>2</v>
      </c>
      <c r="AX95" s="6">
        <v>3</v>
      </c>
      <c r="AY95" s="6">
        <v>3</v>
      </c>
      <c r="AZ95" s="6">
        <v>1</v>
      </c>
      <c r="BA95" s="6">
        <v>1</v>
      </c>
      <c r="BB95" s="6"/>
      <c r="BC95" s="8">
        <v>4</v>
      </c>
      <c r="BD95" s="8">
        <v>1</v>
      </c>
      <c r="BE95" s="8">
        <v>2</v>
      </c>
      <c r="BF95" s="8"/>
      <c r="BG95" s="8">
        <v>1</v>
      </c>
      <c r="BH95" s="8">
        <v>2</v>
      </c>
      <c r="BI95" s="8"/>
      <c r="BJ95" s="8">
        <v>1</v>
      </c>
      <c r="BK95" s="8">
        <v>2</v>
      </c>
      <c r="BL95" s="8"/>
      <c r="BM95" s="8"/>
      <c r="BN95" s="8">
        <v>1</v>
      </c>
      <c r="BO95" s="8">
        <v>2</v>
      </c>
      <c r="BP95" s="8">
        <v>1</v>
      </c>
      <c r="BQ95" s="10">
        <v>2</v>
      </c>
      <c r="BR95" s="8">
        <v>3</v>
      </c>
      <c r="BS95" s="8">
        <v>1</v>
      </c>
      <c r="BT95" s="8">
        <v>2</v>
      </c>
      <c r="BU95" s="8"/>
    </row>
    <row r="96" spans="1:73" x14ac:dyDescent="0.3">
      <c r="A96" s="5" t="s">
        <v>230</v>
      </c>
      <c r="B96" s="6" t="s">
        <v>195</v>
      </c>
      <c r="C96" s="8">
        <v>1</v>
      </c>
      <c r="D96" s="8">
        <v>1</v>
      </c>
      <c r="E96" s="8">
        <v>1</v>
      </c>
      <c r="F96" s="8">
        <v>2</v>
      </c>
      <c r="G96" s="8">
        <v>9</v>
      </c>
      <c r="H96" s="8">
        <v>1</v>
      </c>
      <c r="I96" s="8">
        <v>1</v>
      </c>
      <c r="J96" s="8">
        <v>1</v>
      </c>
      <c r="K96" s="6" t="s">
        <v>75</v>
      </c>
      <c r="L96" s="6">
        <v>1</v>
      </c>
      <c r="M96" s="6">
        <v>1</v>
      </c>
      <c r="N96" s="6">
        <v>2</v>
      </c>
      <c r="O96" s="8">
        <v>2</v>
      </c>
      <c r="P96" s="8">
        <v>1</v>
      </c>
      <c r="Q96" s="8">
        <v>2</v>
      </c>
      <c r="R96" s="8">
        <v>4</v>
      </c>
      <c r="S96" s="8">
        <v>2</v>
      </c>
      <c r="T96" s="8">
        <v>4</v>
      </c>
      <c r="U96" s="8">
        <v>1</v>
      </c>
      <c r="V96" s="8">
        <v>2</v>
      </c>
      <c r="W96" s="8">
        <v>5</v>
      </c>
      <c r="X96" s="6">
        <v>1</v>
      </c>
      <c r="Y96" s="6"/>
      <c r="Z96" s="6"/>
      <c r="AA96" s="8">
        <v>1</v>
      </c>
      <c r="AB96" s="8">
        <v>2</v>
      </c>
      <c r="AC96" s="8">
        <v>1</v>
      </c>
      <c r="AD96" s="8">
        <v>1</v>
      </c>
      <c r="AE96" s="8">
        <v>2</v>
      </c>
      <c r="AF96" s="8">
        <v>1</v>
      </c>
      <c r="AG96" s="8">
        <v>2</v>
      </c>
      <c r="AH96" s="8">
        <v>2</v>
      </c>
      <c r="AI96" s="8">
        <v>2</v>
      </c>
      <c r="AK96" s="8">
        <v>1</v>
      </c>
      <c r="AL96" s="8"/>
      <c r="AM96" s="8">
        <v>2</v>
      </c>
      <c r="AN96" s="10">
        <v>1</v>
      </c>
      <c r="AO96" s="8">
        <v>1</v>
      </c>
      <c r="AP96" s="10">
        <v>1</v>
      </c>
      <c r="AQ96" s="10">
        <v>3</v>
      </c>
      <c r="AR96" s="8">
        <v>1</v>
      </c>
      <c r="AS96" s="8">
        <v>2</v>
      </c>
      <c r="AT96" s="8">
        <v>2</v>
      </c>
      <c r="AU96" s="8">
        <v>2</v>
      </c>
      <c r="AV96" s="8">
        <v>1</v>
      </c>
      <c r="AW96" s="6">
        <v>2</v>
      </c>
      <c r="AX96" s="6"/>
      <c r="AY96" s="6">
        <v>4</v>
      </c>
      <c r="AZ96" s="6">
        <v>2</v>
      </c>
      <c r="BA96" s="6">
        <v>1</v>
      </c>
      <c r="BB96" s="6"/>
      <c r="BC96" s="8">
        <v>4</v>
      </c>
      <c r="BD96" s="8">
        <v>1</v>
      </c>
      <c r="BE96" s="8">
        <v>2</v>
      </c>
      <c r="BF96" s="8"/>
      <c r="BG96" s="8">
        <v>2</v>
      </c>
      <c r="BH96" s="8">
        <v>1</v>
      </c>
      <c r="BI96" s="8">
        <v>1</v>
      </c>
      <c r="BJ96" s="8">
        <v>1</v>
      </c>
      <c r="BK96" s="8">
        <v>2</v>
      </c>
      <c r="BL96" s="8"/>
      <c r="BM96" s="8"/>
      <c r="BN96" s="8">
        <v>1</v>
      </c>
      <c r="BO96" s="8">
        <v>1</v>
      </c>
      <c r="BP96" s="8">
        <v>1</v>
      </c>
      <c r="BQ96" s="10">
        <v>1</v>
      </c>
      <c r="BR96" s="8">
        <v>1</v>
      </c>
      <c r="BS96" s="8">
        <v>1</v>
      </c>
      <c r="BT96" s="8">
        <v>2</v>
      </c>
      <c r="BU96" s="8"/>
    </row>
    <row r="97" spans="1:73" x14ac:dyDescent="0.3">
      <c r="A97" s="5" t="s">
        <v>231</v>
      </c>
      <c r="B97" s="6" t="s">
        <v>195</v>
      </c>
      <c r="C97" s="8">
        <v>1</v>
      </c>
      <c r="D97" s="8">
        <v>1</v>
      </c>
      <c r="E97" s="8">
        <v>1</v>
      </c>
      <c r="F97" s="8">
        <v>1</v>
      </c>
      <c r="G97" s="8">
        <v>9</v>
      </c>
      <c r="H97" s="8">
        <v>2</v>
      </c>
      <c r="I97" s="8">
        <v>1</v>
      </c>
      <c r="J97" s="8">
        <v>2</v>
      </c>
      <c r="K97" s="6" t="s">
        <v>232</v>
      </c>
      <c r="L97" s="6">
        <v>1</v>
      </c>
      <c r="M97" s="6">
        <v>1</v>
      </c>
      <c r="N97" s="6">
        <v>2</v>
      </c>
      <c r="O97" s="8">
        <v>2</v>
      </c>
      <c r="P97" s="8">
        <v>1</v>
      </c>
      <c r="Q97" s="8">
        <v>2</v>
      </c>
      <c r="R97" s="8">
        <v>3</v>
      </c>
      <c r="S97" s="8">
        <v>2</v>
      </c>
      <c r="T97" s="8">
        <v>4</v>
      </c>
      <c r="U97" s="8">
        <v>1</v>
      </c>
      <c r="V97" s="8">
        <v>1</v>
      </c>
      <c r="W97" s="8">
        <v>5</v>
      </c>
      <c r="X97" s="6">
        <v>4</v>
      </c>
      <c r="Y97" s="6"/>
      <c r="Z97" s="6"/>
      <c r="AA97" s="8">
        <v>1</v>
      </c>
      <c r="AB97" s="8">
        <v>1</v>
      </c>
      <c r="AC97" s="8">
        <v>1</v>
      </c>
      <c r="AD97" s="8">
        <v>1</v>
      </c>
      <c r="AE97" s="8">
        <v>1</v>
      </c>
      <c r="AF97" s="8">
        <v>2</v>
      </c>
      <c r="AG97" s="8">
        <v>1</v>
      </c>
      <c r="AH97" s="8">
        <v>1</v>
      </c>
      <c r="AI97" s="8">
        <v>1</v>
      </c>
      <c r="AK97" s="8">
        <v>1</v>
      </c>
      <c r="AL97" s="8"/>
      <c r="AM97" s="8">
        <v>2</v>
      </c>
      <c r="AN97" s="10">
        <v>1</v>
      </c>
      <c r="AO97" s="8">
        <v>1</v>
      </c>
      <c r="AP97" s="10">
        <v>1</v>
      </c>
      <c r="AQ97" s="10">
        <v>3</v>
      </c>
      <c r="AR97" s="8">
        <v>1</v>
      </c>
      <c r="AS97" s="8">
        <v>2</v>
      </c>
      <c r="AT97" s="8">
        <v>2</v>
      </c>
      <c r="AU97" s="8">
        <v>2</v>
      </c>
      <c r="AV97" s="8">
        <v>1</v>
      </c>
      <c r="AW97" s="6">
        <v>2</v>
      </c>
      <c r="AX97" s="6"/>
      <c r="AY97" s="6">
        <v>3</v>
      </c>
      <c r="AZ97" s="6">
        <v>2</v>
      </c>
      <c r="BA97" s="6">
        <v>1</v>
      </c>
      <c r="BB97" s="6"/>
      <c r="BC97" s="8">
        <v>5</v>
      </c>
      <c r="BD97" s="8">
        <v>1</v>
      </c>
      <c r="BE97" s="8">
        <v>2</v>
      </c>
      <c r="BF97" s="8"/>
      <c r="BG97" s="8">
        <v>1</v>
      </c>
      <c r="BH97" s="8">
        <v>2</v>
      </c>
      <c r="BI97" s="8"/>
      <c r="BJ97" s="8">
        <v>1</v>
      </c>
      <c r="BK97" s="8">
        <v>2</v>
      </c>
      <c r="BL97" s="8"/>
      <c r="BM97" s="8"/>
      <c r="BN97" s="8">
        <v>1</v>
      </c>
      <c r="BO97" s="8">
        <v>1</v>
      </c>
      <c r="BP97" s="8">
        <v>1</v>
      </c>
      <c r="BQ97" s="10">
        <v>1</v>
      </c>
      <c r="BR97" s="8">
        <v>3</v>
      </c>
      <c r="BS97" s="8">
        <v>1</v>
      </c>
      <c r="BT97" s="8">
        <v>2</v>
      </c>
      <c r="BU97" s="8"/>
    </row>
    <row r="98" spans="1:73" x14ac:dyDescent="0.3">
      <c r="A98" s="5" t="s">
        <v>233</v>
      </c>
      <c r="B98" s="6" t="s">
        <v>195</v>
      </c>
      <c r="C98" s="8">
        <v>1</v>
      </c>
      <c r="D98" s="8">
        <v>1</v>
      </c>
      <c r="E98" s="8">
        <v>1</v>
      </c>
      <c r="F98" s="8">
        <v>1</v>
      </c>
      <c r="G98" s="8">
        <v>12</v>
      </c>
      <c r="H98" s="8">
        <v>2</v>
      </c>
      <c r="I98" s="8">
        <v>1</v>
      </c>
      <c r="J98" s="8">
        <v>2</v>
      </c>
      <c r="K98" s="6" t="s">
        <v>234</v>
      </c>
      <c r="L98" s="6">
        <v>1</v>
      </c>
      <c r="M98" s="6">
        <v>1</v>
      </c>
      <c r="N98" s="6"/>
      <c r="O98" s="8">
        <v>2</v>
      </c>
      <c r="P98" s="8">
        <v>1</v>
      </c>
      <c r="Q98" s="8">
        <v>2</v>
      </c>
      <c r="R98" s="8">
        <v>3</v>
      </c>
      <c r="S98" s="8">
        <v>2</v>
      </c>
      <c r="T98" s="8">
        <v>1</v>
      </c>
      <c r="U98" s="8"/>
      <c r="V98" s="8"/>
      <c r="W98" s="8">
        <v>5</v>
      </c>
      <c r="X98" s="6">
        <v>1</v>
      </c>
      <c r="Y98" s="6">
        <v>5</v>
      </c>
      <c r="Z98" s="6"/>
      <c r="AA98" s="8">
        <v>1</v>
      </c>
      <c r="AB98" s="8">
        <v>2</v>
      </c>
      <c r="AC98" s="8">
        <v>1</v>
      </c>
      <c r="AD98" s="8">
        <v>1</v>
      </c>
      <c r="AE98" s="8">
        <v>2</v>
      </c>
      <c r="AF98" s="8">
        <v>3</v>
      </c>
      <c r="AG98" s="8">
        <v>1</v>
      </c>
      <c r="AH98" s="8">
        <v>1</v>
      </c>
      <c r="AI98" s="8">
        <v>1</v>
      </c>
      <c r="AK98" s="8">
        <v>1</v>
      </c>
      <c r="AL98" s="8"/>
      <c r="AM98" s="8">
        <v>1</v>
      </c>
      <c r="AN98" s="10">
        <v>1</v>
      </c>
      <c r="AO98" s="8">
        <v>1</v>
      </c>
      <c r="AP98" s="10">
        <v>1</v>
      </c>
      <c r="AQ98" s="10">
        <v>3</v>
      </c>
      <c r="AR98" s="8">
        <v>2</v>
      </c>
      <c r="AS98" s="8">
        <v>2</v>
      </c>
      <c r="AT98" s="8">
        <v>2</v>
      </c>
      <c r="AU98" s="8">
        <v>2</v>
      </c>
      <c r="AV98" s="8">
        <v>1</v>
      </c>
      <c r="AW98" s="6">
        <v>2</v>
      </c>
      <c r="AX98" s="6">
        <v>3</v>
      </c>
      <c r="AY98" s="6">
        <v>3</v>
      </c>
      <c r="AZ98" s="6">
        <v>1</v>
      </c>
      <c r="BA98" s="6">
        <v>1</v>
      </c>
      <c r="BB98" s="6"/>
      <c r="BC98" s="8">
        <v>3</v>
      </c>
      <c r="BD98" s="8">
        <v>1</v>
      </c>
      <c r="BE98" s="8">
        <v>2</v>
      </c>
      <c r="BF98" s="8"/>
      <c r="BG98" s="8">
        <v>1</v>
      </c>
      <c r="BH98" s="8">
        <v>2</v>
      </c>
      <c r="BI98" s="8"/>
      <c r="BJ98" s="8">
        <v>1</v>
      </c>
      <c r="BK98" s="8">
        <v>2</v>
      </c>
      <c r="BL98" s="8"/>
      <c r="BM98" s="8"/>
      <c r="BN98" s="8">
        <v>1</v>
      </c>
      <c r="BO98" s="8">
        <v>1</v>
      </c>
      <c r="BP98" s="8">
        <v>1</v>
      </c>
      <c r="BQ98" s="10">
        <v>1</v>
      </c>
      <c r="BR98" s="8">
        <v>3</v>
      </c>
      <c r="BS98" s="8">
        <v>1</v>
      </c>
      <c r="BT98" s="8">
        <v>2</v>
      </c>
      <c r="BU98" s="8"/>
    </row>
    <row r="99" spans="1:73" x14ac:dyDescent="0.3">
      <c r="A99" s="5" t="s">
        <v>235</v>
      </c>
      <c r="B99" s="6" t="s">
        <v>195</v>
      </c>
      <c r="C99" s="8">
        <v>1</v>
      </c>
      <c r="D99" s="8">
        <v>1</v>
      </c>
      <c r="E99" s="8">
        <v>1</v>
      </c>
      <c r="F99" s="8">
        <v>2</v>
      </c>
      <c r="G99" s="8">
        <v>9</v>
      </c>
      <c r="H99" s="8">
        <v>2</v>
      </c>
      <c r="I99" s="8">
        <v>1</v>
      </c>
      <c r="J99" s="8">
        <v>1</v>
      </c>
      <c r="K99" s="6" t="s">
        <v>142</v>
      </c>
      <c r="L99" s="6">
        <v>2</v>
      </c>
      <c r="M99" s="6">
        <v>1</v>
      </c>
      <c r="N99" s="6"/>
      <c r="O99" s="8">
        <v>2</v>
      </c>
      <c r="P99" s="8">
        <v>1</v>
      </c>
      <c r="Q99" s="8">
        <v>2</v>
      </c>
      <c r="R99" s="8">
        <v>3</v>
      </c>
      <c r="S99" s="8">
        <v>2</v>
      </c>
      <c r="T99" s="8">
        <v>4</v>
      </c>
      <c r="U99" s="8">
        <v>1</v>
      </c>
      <c r="V99" s="8">
        <v>1</v>
      </c>
      <c r="W99" s="8">
        <v>5</v>
      </c>
      <c r="X99" s="6">
        <v>1</v>
      </c>
      <c r="Y99" s="6">
        <v>2</v>
      </c>
      <c r="Z99" s="6"/>
      <c r="AA99" s="8">
        <v>1</v>
      </c>
      <c r="AB99" s="8">
        <v>2</v>
      </c>
      <c r="AC99" s="8">
        <v>1</v>
      </c>
      <c r="AD99" s="8">
        <v>1</v>
      </c>
      <c r="AE99" s="8">
        <v>2</v>
      </c>
      <c r="AF99" s="8">
        <v>3</v>
      </c>
      <c r="AG99" s="8">
        <v>1</v>
      </c>
      <c r="AH99" s="8">
        <v>1</v>
      </c>
      <c r="AI99" s="8">
        <v>1</v>
      </c>
      <c r="AK99" s="8">
        <v>1</v>
      </c>
      <c r="AL99" s="8"/>
      <c r="AM99" s="8">
        <v>2</v>
      </c>
      <c r="AN99" s="10">
        <v>1</v>
      </c>
      <c r="AO99" s="8">
        <v>1</v>
      </c>
      <c r="AP99" s="10">
        <v>1</v>
      </c>
      <c r="AQ99" s="10">
        <v>1</v>
      </c>
      <c r="AR99" s="8">
        <v>1</v>
      </c>
      <c r="AS99" s="8">
        <v>2</v>
      </c>
      <c r="AT99" s="8">
        <v>2</v>
      </c>
      <c r="AU99" s="8">
        <v>2</v>
      </c>
      <c r="AV99" s="8">
        <v>2</v>
      </c>
      <c r="AW99" s="6">
        <v>2</v>
      </c>
      <c r="AX99" s="6">
        <v>3</v>
      </c>
      <c r="AY99" s="6">
        <v>3</v>
      </c>
      <c r="AZ99" s="6">
        <v>1</v>
      </c>
      <c r="BA99" s="6">
        <v>1</v>
      </c>
      <c r="BB99" s="6"/>
      <c r="BC99" s="8">
        <v>3</v>
      </c>
      <c r="BD99" s="8">
        <v>1</v>
      </c>
      <c r="BE99" s="8">
        <v>2</v>
      </c>
      <c r="BF99" s="8"/>
      <c r="BG99" s="8">
        <v>1</v>
      </c>
      <c r="BH99" s="8">
        <v>2</v>
      </c>
      <c r="BI99" s="8"/>
      <c r="BJ99" s="8">
        <v>1</v>
      </c>
      <c r="BK99" s="8">
        <v>2</v>
      </c>
      <c r="BL99" s="8"/>
      <c r="BM99" s="8"/>
      <c r="BN99" s="8">
        <v>1</v>
      </c>
      <c r="BO99" s="8">
        <v>1</v>
      </c>
      <c r="BP99" s="8">
        <v>1</v>
      </c>
      <c r="BQ99" s="10">
        <v>1</v>
      </c>
      <c r="BR99" s="8">
        <v>3</v>
      </c>
      <c r="BS99" s="8">
        <v>1</v>
      </c>
      <c r="BT99" s="8">
        <v>2</v>
      </c>
      <c r="BU99" s="8"/>
    </row>
    <row r="100" spans="1:73" x14ac:dyDescent="0.3">
      <c r="A100" s="5" t="s">
        <v>236</v>
      </c>
      <c r="B100" s="6" t="s">
        <v>195</v>
      </c>
      <c r="C100" s="8">
        <v>2</v>
      </c>
      <c r="D100" s="8">
        <v>3</v>
      </c>
      <c r="E100" s="8">
        <v>2</v>
      </c>
      <c r="F100" s="8">
        <v>2</v>
      </c>
      <c r="G100" s="8">
        <v>14</v>
      </c>
      <c r="H100" s="8">
        <v>3</v>
      </c>
      <c r="I100" s="8">
        <v>1</v>
      </c>
      <c r="J100" s="8">
        <v>3</v>
      </c>
      <c r="K100" s="6" t="s">
        <v>237</v>
      </c>
      <c r="L100" s="6">
        <v>1</v>
      </c>
      <c r="M100" s="6">
        <v>1</v>
      </c>
      <c r="N100" s="6"/>
      <c r="O100" s="8">
        <v>2</v>
      </c>
      <c r="P100" s="8">
        <v>1</v>
      </c>
      <c r="Q100" s="8">
        <v>2</v>
      </c>
      <c r="R100" s="8">
        <v>4</v>
      </c>
      <c r="S100" s="8">
        <v>2</v>
      </c>
      <c r="T100" s="8">
        <v>3</v>
      </c>
      <c r="U100" s="8">
        <v>1</v>
      </c>
      <c r="V100" s="8">
        <v>2</v>
      </c>
      <c r="W100" s="8">
        <v>5</v>
      </c>
      <c r="X100" s="6">
        <v>1</v>
      </c>
      <c r="Y100" s="6">
        <v>4</v>
      </c>
      <c r="Z100" s="6"/>
      <c r="AA100" s="8">
        <v>1</v>
      </c>
      <c r="AB100" s="8">
        <v>1</v>
      </c>
      <c r="AC100" s="8">
        <v>1</v>
      </c>
      <c r="AD100" s="8">
        <v>1</v>
      </c>
      <c r="AE100" s="8">
        <v>1</v>
      </c>
      <c r="AF100" s="8">
        <v>2</v>
      </c>
      <c r="AG100" s="8">
        <v>1</v>
      </c>
      <c r="AH100" s="8">
        <v>2</v>
      </c>
      <c r="AI100" s="8">
        <v>2</v>
      </c>
      <c r="AK100" s="8">
        <v>1</v>
      </c>
      <c r="AL100" s="8"/>
      <c r="AM100" s="8">
        <v>3</v>
      </c>
      <c r="AN100" s="10">
        <v>2</v>
      </c>
      <c r="AO100" s="8">
        <v>1</v>
      </c>
      <c r="AP100" s="10">
        <v>2</v>
      </c>
      <c r="AQ100" s="10">
        <v>3</v>
      </c>
      <c r="AR100" s="8">
        <v>1</v>
      </c>
      <c r="AS100" s="8">
        <v>1</v>
      </c>
      <c r="AT100" s="8">
        <v>2</v>
      </c>
      <c r="AU100" s="8">
        <v>1</v>
      </c>
      <c r="AV100" s="8">
        <v>1</v>
      </c>
      <c r="AW100" s="6">
        <v>2</v>
      </c>
      <c r="AX100" s="6">
        <v>3</v>
      </c>
      <c r="AY100" s="6">
        <v>3</v>
      </c>
      <c r="AZ100" s="6">
        <v>1</v>
      </c>
      <c r="BA100" s="6">
        <v>1</v>
      </c>
      <c r="BB100" s="6"/>
      <c r="BC100" s="8">
        <v>4</v>
      </c>
      <c r="BD100" s="8">
        <v>2</v>
      </c>
      <c r="BE100" s="8">
        <v>1</v>
      </c>
      <c r="BF100" s="8">
        <v>1</v>
      </c>
      <c r="BG100" s="8">
        <v>1</v>
      </c>
      <c r="BH100" s="8">
        <v>2</v>
      </c>
      <c r="BI100" s="8"/>
      <c r="BJ100" s="8">
        <v>1</v>
      </c>
      <c r="BK100" s="8">
        <v>2</v>
      </c>
      <c r="BL100" s="8"/>
      <c r="BM100" s="8"/>
      <c r="BN100" s="8">
        <v>2</v>
      </c>
      <c r="BO100" s="8">
        <v>1</v>
      </c>
      <c r="BP100" s="8">
        <v>1</v>
      </c>
      <c r="BQ100" s="10">
        <v>2</v>
      </c>
      <c r="BR100" s="8">
        <v>3</v>
      </c>
      <c r="BS100" s="8">
        <v>1</v>
      </c>
      <c r="BT100" s="8">
        <v>2</v>
      </c>
      <c r="BU100" s="8"/>
    </row>
    <row r="101" spans="1:73" x14ac:dyDescent="0.3">
      <c r="A101" s="5" t="s">
        <v>238</v>
      </c>
      <c r="B101" s="6" t="s">
        <v>195</v>
      </c>
      <c r="C101" s="8">
        <v>1</v>
      </c>
      <c r="D101" s="8">
        <v>1</v>
      </c>
      <c r="E101" s="8">
        <v>1</v>
      </c>
      <c r="F101" s="8">
        <v>1</v>
      </c>
      <c r="G101" s="8">
        <v>10</v>
      </c>
      <c r="H101" s="8">
        <v>1</v>
      </c>
      <c r="I101" s="8">
        <v>1</v>
      </c>
      <c r="J101" s="8">
        <v>1</v>
      </c>
      <c r="K101" s="6" t="s">
        <v>184</v>
      </c>
      <c r="L101" s="6">
        <v>1</v>
      </c>
      <c r="M101" s="6">
        <v>1</v>
      </c>
      <c r="N101" s="6"/>
      <c r="O101" s="8">
        <v>2</v>
      </c>
      <c r="P101" s="8">
        <v>1</v>
      </c>
      <c r="Q101" s="8">
        <v>2</v>
      </c>
      <c r="R101" s="8">
        <v>3</v>
      </c>
      <c r="S101" s="8">
        <v>2</v>
      </c>
      <c r="T101" s="8">
        <v>1</v>
      </c>
      <c r="U101" s="8"/>
      <c r="V101" s="8"/>
      <c r="W101" s="8">
        <v>5</v>
      </c>
      <c r="X101" s="6">
        <v>1</v>
      </c>
      <c r="Y101" s="6"/>
      <c r="Z101" s="6"/>
      <c r="AA101" s="8">
        <v>2</v>
      </c>
      <c r="AB101" s="8">
        <v>2</v>
      </c>
      <c r="AC101" s="8">
        <v>1</v>
      </c>
      <c r="AD101" s="8">
        <v>1</v>
      </c>
      <c r="AE101" s="8">
        <v>2</v>
      </c>
      <c r="AF101" s="8">
        <v>2</v>
      </c>
      <c r="AG101" s="8">
        <v>1</v>
      </c>
      <c r="AH101" s="8">
        <v>1</v>
      </c>
      <c r="AI101" s="8">
        <v>1</v>
      </c>
      <c r="AK101" s="8">
        <v>1</v>
      </c>
      <c r="AL101" s="8"/>
      <c r="AM101" s="8">
        <v>2</v>
      </c>
      <c r="AN101" s="10">
        <v>1</v>
      </c>
      <c r="AO101" s="8">
        <v>1</v>
      </c>
      <c r="AP101" s="10">
        <v>1</v>
      </c>
      <c r="AQ101" s="10">
        <v>3</v>
      </c>
      <c r="AR101" s="8">
        <v>1</v>
      </c>
      <c r="AS101" s="8">
        <v>2</v>
      </c>
      <c r="AT101" s="8">
        <v>2</v>
      </c>
      <c r="AU101" s="8">
        <v>2</v>
      </c>
      <c r="AV101" s="8">
        <v>1</v>
      </c>
      <c r="AW101" s="6">
        <v>2</v>
      </c>
      <c r="AX101" s="6">
        <v>3</v>
      </c>
      <c r="AY101" s="6">
        <v>3</v>
      </c>
      <c r="AZ101" s="6">
        <v>1</v>
      </c>
      <c r="BA101" s="6">
        <v>1</v>
      </c>
      <c r="BB101" s="6"/>
      <c r="BC101" s="8">
        <v>4</v>
      </c>
      <c r="BD101" s="8">
        <v>2</v>
      </c>
      <c r="BE101" s="8">
        <v>1</v>
      </c>
      <c r="BF101" s="8">
        <v>1</v>
      </c>
      <c r="BG101" s="8">
        <v>1</v>
      </c>
      <c r="BH101" s="8">
        <v>2</v>
      </c>
      <c r="BI101" s="8"/>
      <c r="BJ101" s="8">
        <v>1</v>
      </c>
      <c r="BK101" s="8">
        <v>2</v>
      </c>
      <c r="BL101" s="8"/>
      <c r="BM101" s="8"/>
      <c r="BN101" s="8">
        <v>2</v>
      </c>
      <c r="BO101" s="8">
        <v>1</v>
      </c>
      <c r="BP101" s="8">
        <v>1</v>
      </c>
      <c r="BQ101" s="10">
        <v>2</v>
      </c>
      <c r="BR101" s="8">
        <v>3</v>
      </c>
      <c r="BS101" s="8">
        <v>1</v>
      </c>
      <c r="BT101" s="8">
        <v>2</v>
      </c>
      <c r="BU101" s="8"/>
    </row>
    <row r="102" spans="1:73" x14ac:dyDescent="0.3">
      <c r="C102">
        <f>COUNTIF(C2:C101,"1")</f>
        <v>93</v>
      </c>
      <c r="D102">
        <f>COUNTIF(D2:D101,"1")</f>
        <v>57</v>
      </c>
      <c r="E102">
        <f>COUNTIF(E2:E101,"1")</f>
        <v>57</v>
      </c>
      <c r="H102">
        <f>COUNTIF(H2:H101,"1")</f>
        <v>14</v>
      </c>
      <c r="J102">
        <f>COUNTIF(J2:J101,"1")</f>
        <v>45</v>
      </c>
      <c r="L102">
        <f>COUNTIF(L2:L101,"1")</f>
        <v>71</v>
      </c>
      <c r="M102">
        <f>COUNTIF(M2:M101,"1")</f>
        <v>97</v>
      </c>
      <c r="N102">
        <f>COUNTIF(N2:N101,"2")</f>
        <v>34</v>
      </c>
      <c r="O102">
        <f t="shared" ref="O102:T102" si="0">COUNTIF(O2:O101,"1")</f>
        <v>17</v>
      </c>
      <c r="P102">
        <f t="shared" si="0"/>
        <v>85</v>
      </c>
      <c r="Q102">
        <f t="shared" si="0"/>
        <v>25</v>
      </c>
      <c r="R102">
        <f t="shared" si="0"/>
        <v>18</v>
      </c>
      <c r="S102">
        <f t="shared" si="0"/>
        <v>18</v>
      </c>
      <c r="T102">
        <f t="shared" si="0"/>
        <v>19</v>
      </c>
      <c r="X102">
        <f>COUNTIF(X2:X101,"1")</f>
        <v>78</v>
      </c>
      <c r="AE102">
        <f>COUNTIF(AE2:AE101,"1")</f>
        <v>26</v>
      </c>
      <c r="AG102">
        <f>COUNTIF(AG2:AG101,"1")</f>
        <v>89</v>
      </c>
      <c r="AH102">
        <f>COUNTIF(AH2:AH101,"1")</f>
        <v>73</v>
      </c>
      <c r="AM102">
        <f>COUNTIF(AM2:AM101,"2")</f>
        <v>56</v>
      </c>
      <c r="AN102" s="13">
        <f>COUNTIF(AN2:AN101,"2")</f>
        <v>16</v>
      </c>
      <c r="AO102">
        <f>COUNTIF(AO2:AO101,"2")</f>
        <v>7</v>
      </c>
      <c r="AP102" s="13">
        <f>COUNTIF(AP2:AP101,"2")</f>
        <v>10</v>
      </c>
      <c r="AQ102" s="13">
        <f>COUNTIF(AQ2:AQ101,"2")</f>
        <v>27</v>
      </c>
      <c r="AR102">
        <f>COUNTIF(AR2:AR101,"1")</f>
        <v>77</v>
      </c>
      <c r="AS102">
        <f t="shared" ref="AS102:AV102" si="1">COUNTIF(AS2:AS101,"1")</f>
        <v>21</v>
      </c>
      <c r="AT102">
        <f t="shared" si="1"/>
        <v>7</v>
      </c>
      <c r="AU102">
        <f t="shared" si="1"/>
        <v>10</v>
      </c>
      <c r="AV102">
        <f t="shared" si="1"/>
        <v>83</v>
      </c>
      <c r="AW102">
        <f>COUNTIF(AW2:AW101,"1")</f>
        <v>1</v>
      </c>
      <c r="AX102">
        <f>COUNTIF(AX2:AX101,"1")</f>
        <v>0</v>
      </c>
      <c r="AY102">
        <f>COUNTIF(AY2:AY101,"1")</f>
        <v>17</v>
      </c>
      <c r="AZ102">
        <f>COUNTIF(AZ2:AZ101,"1")</f>
        <v>76</v>
      </c>
      <c r="BA102">
        <f>COUNTIF(BA2:BA101,"1")</f>
        <v>83</v>
      </c>
      <c r="BN102">
        <f>COUNTIF(BN2:BN101,"1")</f>
        <v>73</v>
      </c>
      <c r="BO102">
        <f t="shared" ref="BO102:BP102" si="2">COUNTIF(BO2:BO101,"1")</f>
        <v>72</v>
      </c>
      <c r="BP102">
        <f t="shared" si="2"/>
        <v>75</v>
      </c>
      <c r="BQ102" s="13">
        <f>COUNTIF(BQ2:BQ101,"1")</f>
        <v>56</v>
      </c>
      <c r="BR102">
        <f>COUNTIF(BR2:BR101,"1")</f>
        <v>15</v>
      </c>
    </row>
    <row r="103" spans="1:73" x14ac:dyDescent="0.3">
      <c r="D103">
        <f>COUNTIF(D2:D101,"2")</f>
        <v>0</v>
      </c>
      <c r="E103">
        <f>COUNTIF(E2:E101,"2")</f>
        <v>43</v>
      </c>
      <c r="H103">
        <f>COUNTIF(H2:H102,"2")</f>
        <v>67</v>
      </c>
      <c r="J103">
        <f>COUNTIF(J2:J101,"2")</f>
        <v>41</v>
      </c>
      <c r="L103">
        <f>COUNTIF(L2:L101,"2")</f>
        <v>25</v>
      </c>
      <c r="M103">
        <f>COUNTIF(M2:M102,"2")</f>
        <v>2</v>
      </c>
      <c r="N103"/>
      <c r="O103">
        <f t="shared" ref="O103:T103" si="3">COUNTIF(O2:O101,"2")</f>
        <v>83</v>
      </c>
      <c r="P103">
        <f t="shared" si="3"/>
        <v>11</v>
      </c>
      <c r="Q103">
        <f t="shared" si="3"/>
        <v>75</v>
      </c>
      <c r="R103">
        <f t="shared" si="3"/>
        <v>0</v>
      </c>
      <c r="S103">
        <f t="shared" si="3"/>
        <v>82</v>
      </c>
      <c r="T103">
        <f t="shared" si="3"/>
        <v>14</v>
      </c>
      <c r="X103">
        <v>11</v>
      </c>
      <c r="AM103">
        <f>COUNTIF(AM2:AM101,"3")</f>
        <v>20</v>
      </c>
      <c r="AN103" s="13">
        <f>COUNTIF(AN2:AN101,"3")</f>
        <v>3</v>
      </c>
      <c r="AO103">
        <f>COUNTIF(AO2:AO101,"3")</f>
        <v>0</v>
      </c>
      <c r="AP103" s="13">
        <f>COUNTIF(AP2:AP101,"3")</f>
        <v>0</v>
      </c>
      <c r="AQ103" s="13">
        <f>COUNTIF(AQ2:AQ101,"3")</f>
        <v>31</v>
      </c>
      <c r="AW103">
        <f>COUNTIF(AW2:AW101,"2")</f>
        <v>97</v>
      </c>
      <c r="AX103">
        <f>COUNTIF(AX2:AX101,"2")</f>
        <v>0</v>
      </c>
      <c r="AY103">
        <f>COUNTIF(AY2:AY101,"2")</f>
        <v>0</v>
      </c>
      <c r="BR103">
        <f>COUNTIF(BR2:BR101,"2")</f>
        <v>0</v>
      </c>
    </row>
    <row r="104" spans="1:73" x14ac:dyDescent="0.3">
      <c r="D104">
        <f>COUNTIF(D2:D101,"3")</f>
        <v>39</v>
      </c>
      <c r="E104">
        <f>COUNTIF(E2:E101,"3")</f>
        <v>0</v>
      </c>
      <c r="H104">
        <f>COUNTIF(H2:H103,"3")</f>
        <v>19</v>
      </c>
      <c r="J104">
        <f>COUNTIF(J2:J101,"3")</f>
        <v>13</v>
      </c>
      <c r="L104">
        <f>COUNTIF(L2:L101,"3")</f>
        <v>4</v>
      </c>
      <c r="M104">
        <f>COUNTIF(M2:M103,"6")</f>
        <v>1</v>
      </c>
      <c r="P104">
        <f>COUNTIF(P2:P101,"3")</f>
        <v>4</v>
      </c>
      <c r="R104">
        <f>COUNTIF(R2:R101,"3")</f>
        <v>28</v>
      </c>
      <c r="S104">
        <f>COUNTIF(S2:S101,"3")</f>
        <v>0</v>
      </c>
      <c r="T104">
        <f>COUNTIF(T2:T101,"3")</f>
        <v>16</v>
      </c>
      <c r="X104">
        <v>1</v>
      </c>
      <c r="AM104">
        <f>COUNTIF(AM2:AM101,"4")</f>
        <v>1</v>
      </c>
      <c r="AN104" s="13">
        <f>COUNTIF(AN2:AN101,"4")</f>
        <v>2</v>
      </c>
      <c r="AO104">
        <f>COUNTIF(AO2:AO101,"4")</f>
        <v>0</v>
      </c>
      <c r="AP104" s="13">
        <f>COUNTIF(AP2:AP101,"4")</f>
        <v>0</v>
      </c>
      <c r="AQ104" s="13">
        <f>COUNTIF(AQ2:AQ101,"4")</f>
        <v>25</v>
      </c>
      <c r="AW104">
        <v>73</v>
      </c>
      <c r="AX104">
        <f>COUNTIF(AX2:AX101,"3")</f>
        <v>73</v>
      </c>
      <c r="AY104">
        <f>COUNTIF(AY2:AY101,"3")</f>
        <v>69</v>
      </c>
      <c r="BR104">
        <f>COUNTIF(BR2:BR101,"3")</f>
        <v>85</v>
      </c>
    </row>
    <row r="105" spans="1:73" x14ac:dyDescent="0.3">
      <c r="D105">
        <f>COUNTIF(D2:D101,"4")</f>
        <v>3</v>
      </c>
      <c r="E105">
        <f>COUNTIF(E2:E101,"4")</f>
        <v>0</v>
      </c>
      <c r="J105">
        <f>COUNTIF(J2:J101,"4")</f>
        <v>1</v>
      </c>
      <c r="R105">
        <f>COUNTIF(R2:R101,"4")</f>
        <v>48</v>
      </c>
      <c r="S105">
        <f>COUNTIF(S2:S101,"4")</f>
        <v>0</v>
      </c>
      <c r="T105">
        <f>COUNTIF(T2:T101,"4")</f>
        <v>51</v>
      </c>
      <c r="X105">
        <v>21</v>
      </c>
      <c r="AM105">
        <f>SUM(AM102:AM104)</f>
        <v>77</v>
      </c>
      <c r="AN105" s="13">
        <f t="shared" ref="AN105:AQ105" si="4">SUM(AN102:AN104)</f>
        <v>21</v>
      </c>
      <c r="AO105">
        <f t="shared" si="4"/>
        <v>7</v>
      </c>
      <c r="AP105" s="13">
        <f t="shared" si="4"/>
        <v>10</v>
      </c>
      <c r="AQ105" s="13">
        <f t="shared" si="4"/>
        <v>83</v>
      </c>
      <c r="AW105">
        <v>3</v>
      </c>
      <c r="AX105">
        <f>COUNTIF(AX2:AX101,"4")</f>
        <v>1</v>
      </c>
      <c r="AY105">
        <f>COUNTIF(AY2:AY101,"4")</f>
        <v>14</v>
      </c>
    </row>
    <row r="106" spans="1:73" x14ac:dyDescent="0.3">
      <c r="D106">
        <f>COUNTIF(D2:D101,"5")</f>
        <v>1</v>
      </c>
      <c r="E106">
        <f>COUNTIF(E2:E101,"5")</f>
        <v>0</v>
      </c>
      <c r="R106">
        <f>COUNTIF(R2:R101,"5")</f>
        <v>6</v>
      </c>
      <c r="S106">
        <f>COUNTIF(S2:S101,"5")</f>
        <v>0</v>
      </c>
      <c r="X106">
        <v>10</v>
      </c>
    </row>
    <row r="107" spans="1:73" x14ac:dyDescent="0.3">
      <c r="R107">
        <f>COUNTIF(R2:R101,"6")</f>
        <v>0</v>
      </c>
      <c r="S107">
        <f>COUNTIF(S2:S101,"6")</f>
        <v>0</v>
      </c>
      <c r="X107">
        <v>12</v>
      </c>
    </row>
    <row r="108" spans="1:73" x14ac:dyDescent="0.3">
      <c r="X108" s="7"/>
      <c r="Y108" s="7"/>
      <c r="Z108" s="7"/>
    </row>
    <row r="109" spans="1:73" x14ac:dyDescent="0.3">
      <c r="X109" s="7"/>
      <c r="Y109" s="7"/>
      <c r="Z109" s="7"/>
    </row>
    <row r="110" spans="1:73" x14ac:dyDescent="0.3">
      <c r="X110" s="7"/>
      <c r="Y110" s="7"/>
      <c r="Z110" s="7"/>
    </row>
    <row r="111" spans="1:73" x14ac:dyDescent="0.3">
      <c r="X111" s="7"/>
      <c r="Y111" s="7"/>
      <c r="Z111" s="7"/>
    </row>
    <row r="112" spans="1:73" x14ac:dyDescent="0.3">
      <c r="X112" s="7"/>
      <c r="Y112" s="7"/>
      <c r="Z112" s="7"/>
    </row>
    <row r="113" spans="24:26" x14ac:dyDescent="0.3">
      <c r="X113" s="7"/>
      <c r="Y113" s="7"/>
      <c r="Z113" s="7"/>
    </row>
    <row r="114" spans="24:26" x14ac:dyDescent="0.3">
      <c r="X114" s="7"/>
      <c r="Y114" s="7"/>
      <c r="Z114" s="7"/>
    </row>
    <row r="115" spans="24:26" x14ac:dyDescent="0.3">
      <c r="X115" s="7"/>
      <c r="Y115" s="7"/>
      <c r="Z115" s="7"/>
    </row>
    <row r="116" spans="24:26" x14ac:dyDescent="0.3">
      <c r="X116" s="7"/>
      <c r="Y116" s="7"/>
      <c r="Z116" s="7"/>
    </row>
    <row r="117" spans="24:26" x14ac:dyDescent="0.3">
      <c r="X117" s="7"/>
      <c r="Y117" s="7"/>
      <c r="Z117" s="7"/>
    </row>
    <row r="118" spans="24:26" x14ac:dyDescent="0.3">
      <c r="X118" s="7"/>
      <c r="Y118" s="7"/>
      <c r="Z118" s="7"/>
    </row>
    <row r="119" spans="24:26" x14ac:dyDescent="0.3">
      <c r="X119" s="7"/>
      <c r="Y119" s="7"/>
      <c r="Z119" s="7"/>
    </row>
    <row r="120" spans="24:26" x14ac:dyDescent="0.3">
      <c r="X120" s="7"/>
      <c r="Y120" s="7"/>
      <c r="Z120" s="7"/>
    </row>
    <row r="121" spans="24:26" x14ac:dyDescent="0.3">
      <c r="X121" s="7"/>
      <c r="Y121" s="7"/>
      <c r="Z121" s="7"/>
    </row>
    <row r="122" spans="24:26" x14ac:dyDescent="0.3">
      <c r="X122" s="7"/>
      <c r="Y122" s="7"/>
      <c r="Z122" s="7"/>
    </row>
    <row r="123" spans="24:26" x14ac:dyDescent="0.3">
      <c r="X123" s="7"/>
      <c r="Y123" s="7"/>
      <c r="Z123" s="7"/>
    </row>
    <row r="124" spans="24:26" x14ac:dyDescent="0.3">
      <c r="X124" s="7"/>
      <c r="Y124" s="7"/>
      <c r="Z124" s="7"/>
    </row>
    <row r="125" spans="24:26" x14ac:dyDescent="0.3">
      <c r="X125" s="7"/>
      <c r="Y125" s="7"/>
      <c r="Z125" s="7"/>
    </row>
    <row r="126" spans="24:26" x14ac:dyDescent="0.3">
      <c r="X126" s="7"/>
      <c r="Y126" s="7"/>
      <c r="Z126" s="7"/>
    </row>
    <row r="127" spans="24:26" x14ac:dyDescent="0.3">
      <c r="X127" s="7"/>
      <c r="Y127" s="7"/>
      <c r="Z127" s="7"/>
    </row>
    <row r="128" spans="24:26" x14ac:dyDescent="0.3">
      <c r="X128" s="7"/>
      <c r="Y128" s="7"/>
      <c r="Z128" s="7"/>
    </row>
    <row r="129" spans="24:26" x14ac:dyDescent="0.3">
      <c r="X129" s="7"/>
      <c r="Y129" s="7"/>
      <c r="Z129" s="7"/>
    </row>
    <row r="130" spans="24:26" x14ac:dyDescent="0.3">
      <c r="X130" s="7"/>
      <c r="Y130" s="7"/>
      <c r="Z130" s="7"/>
    </row>
    <row r="131" spans="24:26" x14ac:dyDescent="0.3">
      <c r="X131" s="7"/>
      <c r="Y131" s="7"/>
      <c r="Z131" s="7"/>
    </row>
    <row r="132" spans="24:26" x14ac:dyDescent="0.3">
      <c r="X132" s="7"/>
      <c r="Y132" s="7"/>
      <c r="Z132" s="7"/>
    </row>
    <row r="133" spans="24:26" x14ac:dyDescent="0.3">
      <c r="X133" s="7"/>
      <c r="Y133" s="7"/>
      <c r="Z133" s="7"/>
    </row>
    <row r="134" spans="24:26" x14ac:dyDescent="0.3">
      <c r="X134" s="7"/>
      <c r="Y134" s="7"/>
      <c r="Z134" s="7"/>
    </row>
    <row r="135" spans="24:26" x14ac:dyDescent="0.3">
      <c r="X135" s="7"/>
      <c r="Y135" s="7"/>
      <c r="Z135" s="7"/>
    </row>
    <row r="136" spans="24:26" x14ac:dyDescent="0.3">
      <c r="X136" s="7"/>
      <c r="Y136" s="7"/>
      <c r="Z136" s="7"/>
    </row>
    <row r="137" spans="24:26" x14ac:dyDescent="0.3">
      <c r="X137" s="7"/>
      <c r="Y137" s="7"/>
      <c r="Z137" s="7"/>
    </row>
    <row r="138" spans="24:26" x14ac:dyDescent="0.3">
      <c r="X138" s="7"/>
      <c r="Y138" s="7"/>
      <c r="Z138" s="7"/>
    </row>
    <row r="139" spans="24:26" x14ac:dyDescent="0.3">
      <c r="X139" s="7"/>
      <c r="Y139" s="7"/>
      <c r="Z139" s="7"/>
    </row>
    <row r="140" spans="24:26" x14ac:dyDescent="0.3">
      <c r="X140" s="7"/>
      <c r="Y140" s="7"/>
      <c r="Z140" s="7"/>
    </row>
    <row r="141" spans="24:26" x14ac:dyDescent="0.3">
      <c r="X141" s="7"/>
      <c r="Y141" s="7"/>
      <c r="Z141" s="7"/>
    </row>
    <row r="142" spans="24:26" x14ac:dyDescent="0.3">
      <c r="X142" s="7"/>
      <c r="Y142" s="7"/>
      <c r="Z142" s="7"/>
    </row>
    <row r="143" spans="24:26" x14ac:dyDescent="0.3">
      <c r="X143" s="7"/>
      <c r="Y143" s="7"/>
      <c r="Z143" s="7"/>
    </row>
    <row r="144" spans="24:26" x14ac:dyDescent="0.3">
      <c r="X144" s="7"/>
      <c r="Y144" s="7"/>
      <c r="Z144" s="7"/>
    </row>
    <row r="145" spans="24:26" x14ac:dyDescent="0.3">
      <c r="X145" s="7"/>
      <c r="Y145" s="7"/>
      <c r="Z145" s="7"/>
    </row>
    <row r="146" spans="24:26" x14ac:dyDescent="0.3">
      <c r="X146" s="7"/>
      <c r="Y146" s="7"/>
      <c r="Z146" s="7"/>
    </row>
    <row r="147" spans="24:26" x14ac:dyDescent="0.3">
      <c r="X147" s="7"/>
      <c r="Y147" s="7"/>
      <c r="Z147" s="7"/>
    </row>
    <row r="148" spans="24:26" x14ac:dyDescent="0.3">
      <c r="X148" s="7"/>
      <c r="Y148" s="7"/>
      <c r="Z148" s="7"/>
    </row>
    <row r="149" spans="24:26" x14ac:dyDescent="0.3">
      <c r="X149" s="7"/>
      <c r="Y149" s="7"/>
      <c r="Z149" s="7"/>
    </row>
    <row r="150" spans="24:26" x14ac:dyDescent="0.3">
      <c r="X150" s="7"/>
      <c r="Y150" s="7"/>
      <c r="Z150" s="7"/>
    </row>
    <row r="151" spans="24:26" x14ac:dyDescent="0.3">
      <c r="X151" s="7"/>
      <c r="Y151" s="7"/>
      <c r="Z151" s="7"/>
    </row>
    <row r="152" spans="24:26" x14ac:dyDescent="0.3">
      <c r="X152" s="7"/>
      <c r="Y152" s="7"/>
      <c r="Z152" s="7"/>
    </row>
    <row r="153" spans="24:26" x14ac:dyDescent="0.3">
      <c r="X153" s="7"/>
      <c r="Y153" s="7"/>
      <c r="Z153" s="7"/>
    </row>
    <row r="154" spans="24:26" x14ac:dyDescent="0.3">
      <c r="X154" s="7"/>
      <c r="Y154" s="7"/>
      <c r="Z154" s="7"/>
    </row>
    <row r="155" spans="24:26" x14ac:dyDescent="0.3">
      <c r="X155" s="7"/>
      <c r="Y155" s="7"/>
      <c r="Z155" s="7"/>
    </row>
    <row r="156" spans="24:26" x14ac:dyDescent="0.3">
      <c r="X156" s="7"/>
      <c r="Y156" s="7"/>
      <c r="Z156" s="7"/>
    </row>
    <row r="157" spans="24:26" x14ac:dyDescent="0.3">
      <c r="X157" s="7"/>
      <c r="Y157" s="7"/>
      <c r="Z157" s="7"/>
    </row>
    <row r="158" spans="24:26" x14ac:dyDescent="0.3">
      <c r="X158" s="7"/>
      <c r="Y158" s="7"/>
      <c r="Z158" s="7"/>
    </row>
    <row r="159" spans="24:26" x14ac:dyDescent="0.3">
      <c r="X159" s="7"/>
      <c r="Y159" s="7"/>
      <c r="Z159" s="7"/>
    </row>
    <row r="160" spans="24:26" x14ac:dyDescent="0.3">
      <c r="X160" s="7"/>
      <c r="Y160" s="7"/>
      <c r="Z160" s="7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9C37CD-D5E7-44D0-849A-F8DA26B8A546}">
  <dimension ref="A1:AM52"/>
  <sheetViews>
    <sheetView topLeftCell="W1" workbookViewId="0">
      <selection activeCell="AH14" sqref="AH14"/>
    </sheetView>
  </sheetViews>
  <sheetFormatPr defaultRowHeight="14" x14ac:dyDescent="0.3"/>
  <sheetData>
    <row r="1" spans="1:39" ht="42" x14ac:dyDescent="0.3">
      <c r="A1" s="3" t="s">
        <v>0</v>
      </c>
      <c r="B1" s="2" t="s">
        <v>1</v>
      </c>
      <c r="C1" s="16" t="s">
        <v>253</v>
      </c>
      <c r="D1" s="16" t="s">
        <v>254</v>
      </c>
      <c r="E1" s="16" t="s">
        <v>255</v>
      </c>
      <c r="F1" s="16" t="s">
        <v>256</v>
      </c>
      <c r="G1" s="16" t="s">
        <v>257</v>
      </c>
      <c r="H1" s="16" t="s">
        <v>258</v>
      </c>
      <c r="I1" s="16" t="s">
        <v>259</v>
      </c>
      <c r="J1" s="16" t="s">
        <v>260</v>
      </c>
      <c r="K1" s="16" t="s">
        <v>261</v>
      </c>
      <c r="L1" s="16" t="s">
        <v>262</v>
      </c>
      <c r="M1" s="16" t="s">
        <v>263</v>
      </c>
      <c r="N1" s="16" t="s">
        <v>264</v>
      </c>
      <c r="O1" s="16" t="s">
        <v>265</v>
      </c>
      <c r="P1" s="16" t="s">
        <v>266</v>
      </c>
      <c r="Q1" s="16" t="s">
        <v>267</v>
      </c>
      <c r="R1" s="16" t="s">
        <v>268</v>
      </c>
      <c r="S1" s="16" t="s">
        <v>269</v>
      </c>
      <c r="T1" s="16" t="s">
        <v>270</v>
      </c>
      <c r="U1" s="16" t="s">
        <v>271</v>
      </c>
      <c r="V1" s="17" t="s">
        <v>272</v>
      </c>
      <c r="W1" s="17" t="s">
        <v>273</v>
      </c>
      <c r="X1" s="17" t="s">
        <v>274</v>
      </c>
      <c r="Y1" s="18" t="s">
        <v>275</v>
      </c>
      <c r="Z1" s="18" t="s">
        <v>276</v>
      </c>
      <c r="AA1" s="18" t="s">
        <v>277</v>
      </c>
      <c r="AB1" s="18" t="s">
        <v>278</v>
      </c>
      <c r="AC1" s="18" t="s">
        <v>279</v>
      </c>
      <c r="AD1" s="18" t="s">
        <v>280</v>
      </c>
      <c r="AE1" s="18" t="s">
        <v>281</v>
      </c>
      <c r="AF1" s="18" t="s">
        <v>282</v>
      </c>
      <c r="AG1" s="18" t="s">
        <v>283</v>
      </c>
      <c r="AH1" s="18" t="s">
        <v>284</v>
      </c>
      <c r="AI1" s="18" t="s">
        <v>285</v>
      </c>
      <c r="AJ1" s="18" t="s">
        <v>286</v>
      </c>
      <c r="AK1" s="18" t="s">
        <v>287</v>
      </c>
      <c r="AL1" s="18" t="s">
        <v>288</v>
      </c>
      <c r="AM1" s="16" t="s">
        <v>289</v>
      </c>
    </row>
    <row r="2" spans="1:39" x14ac:dyDescent="0.3">
      <c r="A2" s="5" t="s">
        <v>55</v>
      </c>
      <c r="B2" s="6" t="s">
        <v>56</v>
      </c>
      <c r="C2" s="8">
        <v>1</v>
      </c>
      <c r="D2" s="8">
        <v>3</v>
      </c>
      <c r="E2" s="8">
        <v>2</v>
      </c>
      <c r="F2" s="8">
        <v>5</v>
      </c>
      <c r="G2" s="8">
        <v>1</v>
      </c>
      <c r="H2" s="8">
        <v>1</v>
      </c>
      <c r="I2" s="8">
        <v>1</v>
      </c>
      <c r="J2" s="8">
        <v>2</v>
      </c>
      <c r="K2" s="8">
        <v>1</v>
      </c>
      <c r="L2" s="8">
        <v>2</v>
      </c>
      <c r="M2" s="8"/>
      <c r="N2" s="8">
        <v>1</v>
      </c>
      <c r="O2" s="8">
        <v>1</v>
      </c>
      <c r="P2" s="8">
        <v>2</v>
      </c>
      <c r="Q2" s="8"/>
      <c r="R2" s="8">
        <v>1</v>
      </c>
      <c r="S2" s="8">
        <v>3</v>
      </c>
      <c r="T2" s="8">
        <v>1</v>
      </c>
      <c r="U2" s="8">
        <v>1</v>
      </c>
      <c r="V2" s="8">
        <v>2</v>
      </c>
      <c r="W2" s="8"/>
      <c r="X2" s="8"/>
      <c r="Y2" s="8">
        <v>71.5</v>
      </c>
      <c r="Z2" s="8">
        <v>8.9499999999999993</v>
      </c>
      <c r="AA2" s="8">
        <v>140</v>
      </c>
      <c r="AB2" s="8">
        <v>1</v>
      </c>
      <c r="AC2" s="8"/>
      <c r="AD2" s="8"/>
      <c r="AE2" s="8"/>
      <c r="AF2" s="8"/>
      <c r="AG2" s="8"/>
      <c r="AH2" s="8"/>
      <c r="AI2" s="7">
        <v>2</v>
      </c>
      <c r="AJ2" s="8"/>
      <c r="AK2" s="8"/>
      <c r="AL2" s="8"/>
      <c r="AM2" s="8">
        <v>2</v>
      </c>
    </row>
    <row r="3" spans="1:39" x14ac:dyDescent="0.3">
      <c r="A3" s="5" t="s">
        <v>58</v>
      </c>
      <c r="B3" s="6" t="s">
        <v>56</v>
      </c>
      <c r="C3" s="8">
        <v>1</v>
      </c>
      <c r="D3" s="8">
        <v>2</v>
      </c>
      <c r="E3" s="8">
        <v>2</v>
      </c>
      <c r="F3" s="8">
        <v>5</v>
      </c>
      <c r="G3" s="8">
        <v>1</v>
      </c>
      <c r="H3" s="8">
        <v>2</v>
      </c>
      <c r="I3" s="8"/>
      <c r="J3" s="8">
        <v>1</v>
      </c>
      <c r="K3" s="8">
        <v>2</v>
      </c>
      <c r="L3" s="8">
        <v>1</v>
      </c>
      <c r="M3" s="8">
        <v>1</v>
      </c>
      <c r="N3" s="8">
        <v>2</v>
      </c>
      <c r="O3" s="8">
        <v>1</v>
      </c>
      <c r="P3" s="8">
        <v>2</v>
      </c>
      <c r="Q3" s="8"/>
      <c r="R3" s="8">
        <v>1</v>
      </c>
      <c r="S3" s="8">
        <v>3</v>
      </c>
      <c r="T3" s="8">
        <v>1</v>
      </c>
      <c r="U3" s="8">
        <v>1</v>
      </c>
      <c r="V3" s="8">
        <v>1</v>
      </c>
      <c r="W3" s="8">
        <v>4</v>
      </c>
      <c r="X3" s="8">
        <v>2</v>
      </c>
      <c r="Y3" s="8">
        <v>63.5</v>
      </c>
      <c r="Z3" s="8">
        <v>7.8</v>
      </c>
      <c r="AA3" s="8">
        <v>145</v>
      </c>
      <c r="AB3" s="8">
        <v>1</v>
      </c>
      <c r="AC3" s="8"/>
      <c r="AD3" s="8"/>
      <c r="AE3" s="8"/>
      <c r="AF3" s="8"/>
      <c r="AG3" s="8"/>
      <c r="AH3" s="8"/>
      <c r="AI3" s="7">
        <v>2</v>
      </c>
      <c r="AJ3" s="8"/>
      <c r="AK3" s="8"/>
      <c r="AL3" s="8"/>
      <c r="AM3" s="8">
        <v>2</v>
      </c>
    </row>
    <row r="4" spans="1:39" x14ac:dyDescent="0.3">
      <c r="A4" s="5" t="s">
        <v>60</v>
      </c>
      <c r="B4" s="6" t="s">
        <v>56</v>
      </c>
      <c r="C4" s="8">
        <v>1</v>
      </c>
      <c r="D4" s="8">
        <v>2</v>
      </c>
      <c r="E4" s="8">
        <v>2</v>
      </c>
      <c r="F4" s="8">
        <v>5</v>
      </c>
      <c r="G4" s="8">
        <v>1</v>
      </c>
      <c r="H4" s="8">
        <v>2</v>
      </c>
      <c r="I4" s="8"/>
      <c r="J4" s="8">
        <v>1</v>
      </c>
      <c r="K4" s="8">
        <v>2</v>
      </c>
      <c r="L4" s="8">
        <v>1</v>
      </c>
      <c r="M4" s="8">
        <v>1</v>
      </c>
      <c r="N4" s="8">
        <v>2</v>
      </c>
      <c r="O4" s="8">
        <v>2</v>
      </c>
      <c r="P4" s="8">
        <v>1</v>
      </c>
      <c r="Q4" s="8">
        <v>1</v>
      </c>
      <c r="R4" s="8">
        <v>2</v>
      </c>
      <c r="S4" s="8">
        <v>3</v>
      </c>
      <c r="T4" s="8">
        <v>1</v>
      </c>
      <c r="U4" s="8">
        <v>1</v>
      </c>
      <c r="V4" s="8">
        <v>2</v>
      </c>
      <c r="W4" s="8"/>
      <c r="X4" s="8"/>
      <c r="Y4" s="8">
        <v>68</v>
      </c>
      <c r="Z4" s="8">
        <v>8</v>
      </c>
      <c r="AA4" s="8">
        <v>134</v>
      </c>
      <c r="AB4" s="8">
        <v>2</v>
      </c>
      <c r="AC4" s="8"/>
      <c r="AD4" s="8"/>
      <c r="AE4" s="8"/>
      <c r="AF4" s="8"/>
      <c r="AG4" s="8"/>
      <c r="AH4" s="8"/>
      <c r="AI4" s="7">
        <v>2</v>
      </c>
      <c r="AJ4" s="8"/>
      <c r="AK4" s="8"/>
      <c r="AL4" s="8"/>
      <c r="AM4" s="8">
        <v>2</v>
      </c>
    </row>
    <row r="5" spans="1:39" x14ac:dyDescent="0.3">
      <c r="A5" s="5" t="s">
        <v>62</v>
      </c>
      <c r="B5" s="6" t="s">
        <v>56</v>
      </c>
      <c r="C5" s="8">
        <v>1</v>
      </c>
      <c r="D5" s="8">
        <v>2</v>
      </c>
      <c r="E5" s="8">
        <v>1</v>
      </c>
      <c r="F5" s="8">
        <v>5</v>
      </c>
      <c r="G5" s="8">
        <v>2</v>
      </c>
      <c r="H5" s="8">
        <v>2</v>
      </c>
      <c r="I5" s="8"/>
      <c r="J5" s="8">
        <v>2</v>
      </c>
      <c r="K5" s="8">
        <v>2</v>
      </c>
      <c r="L5" s="8">
        <v>1</v>
      </c>
      <c r="M5" s="8">
        <v>1</v>
      </c>
      <c r="N5" s="8">
        <v>2</v>
      </c>
      <c r="O5" s="8">
        <v>1</v>
      </c>
      <c r="P5" s="8">
        <v>2</v>
      </c>
      <c r="Q5" s="8"/>
      <c r="R5" s="8">
        <v>1</v>
      </c>
      <c r="S5" s="8">
        <v>3</v>
      </c>
      <c r="T5" s="8">
        <v>1</v>
      </c>
      <c r="U5" s="8">
        <v>1</v>
      </c>
      <c r="V5" s="8">
        <v>2</v>
      </c>
      <c r="W5" s="8"/>
      <c r="X5" s="8"/>
      <c r="Y5" s="8">
        <v>76.5</v>
      </c>
      <c r="Z5" s="8">
        <v>10.5</v>
      </c>
      <c r="AA5" s="8">
        <v>149</v>
      </c>
      <c r="AB5" s="8">
        <v>1</v>
      </c>
      <c r="AC5" s="8"/>
      <c r="AD5" s="8"/>
      <c r="AE5" s="8"/>
      <c r="AF5" s="8"/>
      <c r="AG5" s="8"/>
      <c r="AH5" s="8"/>
      <c r="AI5" s="7">
        <v>2</v>
      </c>
      <c r="AJ5" s="8"/>
      <c r="AK5" s="8"/>
      <c r="AL5" s="8"/>
      <c r="AM5" s="8">
        <v>2</v>
      </c>
    </row>
    <row r="6" spans="1:39" x14ac:dyDescent="0.3">
      <c r="A6" s="5" t="s">
        <v>64</v>
      </c>
      <c r="B6" s="6" t="s">
        <v>56</v>
      </c>
      <c r="C6" s="8">
        <v>1</v>
      </c>
      <c r="D6" s="8">
        <v>2</v>
      </c>
      <c r="E6" s="8">
        <v>2</v>
      </c>
      <c r="F6" s="8">
        <v>5</v>
      </c>
      <c r="G6" s="8">
        <v>1</v>
      </c>
      <c r="H6" s="8">
        <v>1</v>
      </c>
      <c r="I6" s="8">
        <v>1</v>
      </c>
      <c r="J6" s="8">
        <v>2</v>
      </c>
      <c r="K6" s="8">
        <v>1</v>
      </c>
      <c r="L6" s="8">
        <v>2</v>
      </c>
      <c r="M6" s="8"/>
      <c r="N6" s="8">
        <v>1</v>
      </c>
      <c r="O6" s="8">
        <v>1</v>
      </c>
      <c r="P6" s="8">
        <v>2</v>
      </c>
      <c r="Q6" s="8"/>
      <c r="R6" s="8">
        <v>1</v>
      </c>
      <c r="S6" s="8">
        <v>3</v>
      </c>
      <c r="T6" s="8">
        <v>1</v>
      </c>
      <c r="U6" s="8">
        <v>1</v>
      </c>
      <c r="V6" s="8">
        <v>2</v>
      </c>
      <c r="W6" s="8"/>
      <c r="X6" s="8"/>
      <c r="Y6" s="8">
        <v>67.5</v>
      </c>
      <c r="Z6" s="8">
        <v>7.8</v>
      </c>
      <c r="AA6" s="8">
        <v>143</v>
      </c>
      <c r="AB6" s="8">
        <v>1</v>
      </c>
      <c r="AC6" s="8"/>
      <c r="AD6" s="8"/>
      <c r="AE6" s="8"/>
      <c r="AF6" s="8"/>
      <c r="AG6" s="8"/>
      <c r="AH6" s="8"/>
      <c r="AI6" s="7">
        <v>2</v>
      </c>
      <c r="AJ6" s="8"/>
      <c r="AK6" s="8"/>
      <c r="AL6" s="8"/>
      <c r="AM6" s="8">
        <v>2</v>
      </c>
    </row>
    <row r="7" spans="1:39" x14ac:dyDescent="0.3">
      <c r="A7" s="5" t="s">
        <v>66</v>
      </c>
      <c r="B7" s="6" t="s">
        <v>56</v>
      </c>
      <c r="C7" s="8">
        <v>1</v>
      </c>
      <c r="D7" s="8">
        <v>2</v>
      </c>
      <c r="E7" s="8">
        <v>1</v>
      </c>
      <c r="F7" s="8">
        <v>5</v>
      </c>
      <c r="G7" s="8">
        <v>1</v>
      </c>
      <c r="H7" s="8">
        <v>2</v>
      </c>
      <c r="I7" s="8"/>
      <c r="J7" s="8">
        <v>1</v>
      </c>
      <c r="K7" s="8">
        <v>1</v>
      </c>
      <c r="L7" s="8">
        <v>2</v>
      </c>
      <c r="M7" s="8"/>
      <c r="N7" s="8">
        <v>1</v>
      </c>
      <c r="O7" s="8">
        <v>2</v>
      </c>
      <c r="P7" s="8">
        <v>1</v>
      </c>
      <c r="Q7" s="8">
        <v>1</v>
      </c>
      <c r="R7" s="8">
        <v>2</v>
      </c>
      <c r="S7" s="8">
        <v>3</v>
      </c>
      <c r="T7" s="8">
        <v>1</v>
      </c>
      <c r="U7" s="8">
        <v>1</v>
      </c>
      <c r="V7" s="8">
        <v>1</v>
      </c>
      <c r="W7" s="8">
        <v>4</v>
      </c>
      <c r="X7" s="8">
        <v>2</v>
      </c>
      <c r="Y7" s="8">
        <v>76</v>
      </c>
      <c r="Z7" s="8">
        <v>10.75</v>
      </c>
      <c r="AA7" s="8">
        <v>159</v>
      </c>
      <c r="AB7" s="8">
        <v>1</v>
      </c>
      <c r="AC7" s="8"/>
      <c r="AD7" s="8"/>
      <c r="AE7" s="8"/>
      <c r="AF7" s="8"/>
      <c r="AG7" s="8"/>
      <c r="AH7" s="8"/>
      <c r="AI7" s="7">
        <v>1</v>
      </c>
      <c r="AJ7" s="8"/>
      <c r="AK7" s="8"/>
      <c r="AL7" s="8"/>
      <c r="AM7" s="8">
        <v>2</v>
      </c>
    </row>
    <row r="8" spans="1:39" x14ac:dyDescent="0.3">
      <c r="A8" s="5" t="s">
        <v>68</v>
      </c>
      <c r="B8" s="6" t="s">
        <v>56</v>
      </c>
      <c r="C8" s="8">
        <v>1</v>
      </c>
      <c r="D8" s="8">
        <v>2</v>
      </c>
      <c r="E8" s="8">
        <v>1</v>
      </c>
      <c r="F8" s="8">
        <v>5</v>
      </c>
      <c r="G8" s="8">
        <v>1</v>
      </c>
      <c r="H8" s="8">
        <v>1</v>
      </c>
      <c r="I8" s="8">
        <v>1</v>
      </c>
      <c r="J8" s="8">
        <v>2</v>
      </c>
      <c r="K8" s="8">
        <v>1</v>
      </c>
      <c r="L8" s="8">
        <v>2</v>
      </c>
      <c r="M8" s="8"/>
      <c r="N8" s="8">
        <v>1</v>
      </c>
      <c r="O8" s="8">
        <v>1</v>
      </c>
      <c r="P8" s="8">
        <v>2</v>
      </c>
      <c r="Q8" s="8"/>
      <c r="R8" s="8">
        <v>1</v>
      </c>
      <c r="S8" s="8">
        <v>3</v>
      </c>
      <c r="T8" s="8">
        <v>1</v>
      </c>
      <c r="U8" s="8">
        <v>1</v>
      </c>
      <c r="V8" s="8">
        <v>2</v>
      </c>
      <c r="W8" s="8"/>
      <c r="X8" s="8"/>
      <c r="Y8" s="8">
        <v>65</v>
      </c>
      <c r="Z8" s="8">
        <v>7.3</v>
      </c>
      <c r="AA8" s="8">
        <v>138</v>
      </c>
      <c r="AB8" s="8">
        <v>1</v>
      </c>
      <c r="AC8" s="8"/>
      <c r="AD8" s="8"/>
      <c r="AE8" s="8"/>
      <c r="AF8" s="8"/>
      <c r="AG8" s="8"/>
      <c r="AH8" s="8"/>
      <c r="AI8" s="7">
        <v>2</v>
      </c>
      <c r="AJ8" s="8"/>
      <c r="AK8" s="8"/>
      <c r="AL8" s="8"/>
      <c r="AM8" s="8">
        <v>2</v>
      </c>
    </row>
    <row r="9" spans="1:39" x14ac:dyDescent="0.3">
      <c r="A9" s="5" t="s">
        <v>70</v>
      </c>
      <c r="B9" s="6" t="s">
        <v>56</v>
      </c>
      <c r="C9" s="8">
        <v>1</v>
      </c>
      <c r="D9" s="8">
        <v>2</v>
      </c>
      <c r="E9" s="8">
        <v>2</v>
      </c>
      <c r="F9" s="8">
        <v>5</v>
      </c>
      <c r="G9" s="8">
        <v>1</v>
      </c>
      <c r="H9" s="8">
        <v>1</v>
      </c>
      <c r="I9" s="8">
        <v>1</v>
      </c>
      <c r="J9" s="8">
        <v>2</v>
      </c>
      <c r="K9" s="8">
        <v>1</v>
      </c>
      <c r="L9" s="8">
        <v>2</v>
      </c>
      <c r="M9" s="8"/>
      <c r="N9" s="8">
        <v>1</v>
      </c>
      <c r="O9" s="8">
        <v>1</v>
      </c>
      <c r="P9" s="8">
        <v>2</v>
      </c>
      <c r="Q9" s="8"/>
      <c r="R9" s="8">
        <v>1</v>
      </c>
      <c r="S9" s="8">
        <v>1</v>
      </c>
      <c r="T9" s="8">
        <v>1</v>
      </c>
      <c r="U9" s="8">
        <v>1</v>
      </c>
      <c r="V9" s="8">
        <v>2</v>
      </c>
      <c r="W9" s="8"/>
      <c r="X9" s="8"/>
      <c r="Y9" s="8">
        <v>66</v>
      </c>
      <c r="Z9" s="8">
        <v>7.2</v>
      </c>
      <c r="AA9" s="8">
        <v>134</v>
      </c>
      <c r="AB9" s="8">
        <v>2</v>
      </c>
      <c r="AC9" s="8"/>
      <c r="AD9" s="8"/>
      <c r="AE9" s="8"/>
      <c r="AF9" s="8"/>
      <c r="AG9" s="8"/>
      <c r="AH9" s="8"/>
      <c r="AI9" s="7">
        <v>2</v>
      </c>
      <c r="AJ9" s="8"/>
      <c r="AK9" s="8"/>
      <c r="AL9" s="8"/>
      <c r="AM9" s="8">
        <v>2</v>
      </c>
    </row>
    <row r="10" spans="1:39" x14ac:dyDescent="0.3">
      <c r="A10" s="5" t="s">
        <v>72</v>
      </c>
      <c r="B10" s="6" t="s">
        <v>56</v>
      </c>
      <c r="C10" s="8">
        <v>2</v>
      </c>
      <c r="D10" s="8">
        <v>4</v>
      </c>
      <c r="E10" s="8">
        <v>1</v>
      </c>
      <c r="F10" s="8">
        <v>4</v>
      </c>
      <c r="G10" s="8">
        <v>1</v>
      </c>
      <c r="H10" s="8">
        <v>2</v>
      </c>
      <c r="I10" s="8"/>
      <c r="J10" s="8">
        <v>1</v>
      </c>
      <c r="K10" s="8">
        <v>1</v>
      </c>
      <c r="L10" s="8">
        <v>2</v>
      </c>
      <c r="M10" s="8"/>
      <c r="N10" s="8">
        <v>1</v>
      </c>
      <c r="O10" s="8">
        <v>1</v>
      </c>
      <c r="P10" s="8">
        <v>2</v>
      </c>
      <c r="Q10" s="8"/>
      <c r="R10" s="8">
        <v>1</v>
      </c>
      <c r="S10" s="8">
        <v>3</v>
      </c>
      <c r="T10" s="8">
        <v>1</v>
      </c>
      <c r="U10" s="8">
        <v>1</v>
      </c>
      <c r="V10" s="8">
        <v>2</v>
      </c>
      <c r="W10" s="8"/>
      <c r="X10" s="8"/>
      <c r="Y10" s="8">
        <v>71.5</v>
      </c>
      <c r="Z10" s="8">
        <v>9.5</v>
      </c>
      <c r="AA10" s="8">
        <v>146</v>
      </c>
      <c r="AB10" s="8">
        <v>1</v>
      </c>
      <c r="AC10" s="8"/>
      <c r="AD10" s="8"/>
      <c r="AE10" s="8"/>
      <c r="AF10" s="8"/>
      <c r="AG10" s="8"/>
      <c r="AH10" s="8"/>
      <c r="AI10" s="7">
        <v>2</v>
      </c>
      <c r="AJ10" s="8"/>
      <c r="AK10" s="8"/>
      <c r="AL10" s="8"/>
      <c r="AM10" s="8">
        <v>2</v>
      </c>
    </row>
    <row r="11" spans="1:39" x14ac:dyDescent="0.3">
      <c r="A11" s="5" t="s">
        <v>74</v>
      </c>
      <c r="B11" s="6" t="s">
        <v>56</v>
      </c>
      <c r="C11" s="8">
        <v>1</v>
      </c>
      <c r="D11" s="8">
        <v>2</v>
      </c>
      <c r="E11" s="8">
        <v>2</v>
      </c>
      <c r="F11" s="8">
        <v>5</v>
      </c>
      <c r="G11" s="8">
        <v>1</v>
      </c>
      <c r="H11" s="8">
        <v>2</v>
      </c>
      <c r="I11" s="8"/>
      <c r="J11" s="8">
        <v>1</v>
      </c>
      <c r="K11" s="8">
        <v>1</v>
      </c>
      <c r="L11" s="8">
        <v>2</v>
      </c>
      <c r="M11" s="8"/>
      <c r="N11" s="8">
        <v>1</v>
      </c>
      <c r="O11" s="8">
        <v>2</v>
      </c>
      <c r="P11" s="8">
        <v>1</v>
      </c>
      <c r="Q11" s="8">
        <v>1</v>
      </c>
      <c r="R11" s="8">
        <v>2</v>
      </c>
      <c r="S11" s="8">
        <v>1</v>
      </c>
      <c r="T11" s="8">
        <v>1</v>
      </c>
      <c r="U11" s="8">
        <v>1</v>
      </c>
      <c r="V11" s="8">
        <v>1</v>
      </c>
      <c r="W11" s="8">
        <v>3</v>
      </c>
      <c r="X11" s="8">
        <v>2</v>
      </c>
      <c r="Y11" s="8">
        <v>69.5</v>
      </c>
      <c r="Z11" s="8">
        <v>8.5</v>
      </c>
      <c r="AA11" s="8">
        <v>144</v>
      </c>
      <c r="AB11" s="8">
        <v>1</v>
      </c>
      <c r="AC11" s="8"/>
      <c r="AD11" s="8"/>
      <c r="AE11" s="8"/>
      <c r="AF11" s="8"/>
      <c r="AG11" s="8"/>
      <c r="AH11" s="8"/>
      <c r="AI11" s="7">
        <v>1</v>
      </c>
      <c r="AJ11" s="8"/>
      <c r="AK11" s="8"/>
      <c r="AL11" s="8"/>
      <c r="AM11" s="8">
        <v>2</v>
      </c>
    </row>
    <row r="12" spans="1:39" x14ac:dyDescent="0.3">
      <c r="A12" s="5" t="s">
        <v>76</v>
      </c>
      <c r="B12" s="6" t="s">
        <v>56</v>
      </c>
      <c r="C12" s="8">
        <v>1</v>
      </c>
      <c r="D12" s="8">
        <v>3</v>
      </c>
      <c r="E12" s="8">
        <v>1</v>
      </c>
      <c r="F12" s="8">
        <v>4</v>
      </c>
      <c r="G12" s="8">
        <v>1</v>
      </c>
      <c r="H12" s="8">
        <v>2</v>
      </c>
      <c r="I12" s="8"/>
      <c r="J12" s="8">
        <v>1</v>
      </c>
      <c r="K12" s="8">
        <v>2</v>
      </c>
      <c r="L12" s="8">
        <v>1</v>
      </c>
      <c r="M12" s="8">
        <v>1</v>
      </c>
      <c r="N12" s="8">
        <v>2</v>
      </c>
      <c r="O12" s="8">
        <v>2</v>
      </c>
      <c r="P12" s="8">
        <v>1</v>
      </c>
      <c r="Q12" s="8">
        <v>1</v>
      </c>
      <c r="R12" s="8">
        <v>2</v>
      </c>
      <c r="S12" s="8">
        <v>3</v>
      </c>
      <c r="T12" s="8">
        <v>1</v>
      </c>
      <c r="U12" s="8">
        <v>1</v>
      </c>
      <c r="V12" s="8">
        <v>2</v>
      </c>
      <c r="W12" s="8"/>
      <c r="X12" s="8"/>
      <c r="Y12" s="8">
        <v>71.5</v>
      </c>
      <c r="Z12" s="8">
        <v>9.5</v>
      </c>
      <c r="AA12" s="8">
        <v>155</v>
      </c>
      <c r="AB12" s="8">
        <v>1</v>
      </c>
      <c r="AC12" s="8"/>
      <c r="AD12" s="8"/>
      <c r="AE12" s="8"/>
      <c r="AF12" s="8"/>
      <c r="AG12" s="8"/>
      <c r="AH12" s="8"/>
      <c r="AI12" s="7">
        <v>2</v>
      </c>
      <c r="AJ12" s="8"/>
      <c r="AK12" s="8"/>
      <c r="AL12" s="8"/>
      <c r="AM12" s="8">
        <v>2</v>
      </c>
    </row>
    <row r="13" spans="1:39" x14ac:dyDescent="0.3">
      <c r="A13" s="5" t="s">
        <v>78</v>
      </c>
      <c r="B13" s="6" t="s">
        <v>56</v>
      </c>
      <c r="C13" s="8">
        <v>1</v>
      </c>
      <c r="D13" s="8">
        <v>4</v>
      </c>
      <c r="E13" s="8">
        <v>1</v>
      </c>
      <c r="F13" s="8">
        <v>5</v>
      </c>
      <c r="G13" s="8">
        <v>1</v>
      </c>
      <c r="H13" s="8">
        <v>2</v>
      </c>
      <c r="I13" s="8"/>
      <c r="J13" s="8">
        <v>1</v>
      </c>
      <c r="K13" s="8">
        <v>1</v>
      </c>
      <c r="L13" s="8">
        <v>2</v>
      </c>
      <c r="M13" s="8"/>
      <c r="N13" s="8">
        <v>1</v>
      </c>
      <c r="O13" s="8">
        <v>1</v>
      </c>
      <c r="P13" s="8">
        <v>2</v>
      </c>
      <c r="Q13" s="8"/>
      <c r="R13" s="8">
        <v>1</v>
      </c>
      <c r="S13" s="8">
        <v>3</v>
      </c>
      <c r="T13" s="8">
        <v>1</v>
      </c>
      <c r="U13" s="8">
        <v>1</v>
      </c>
      <c r="V13" s="8">
        <v>2</v>
      </c>
      <c r="W13" s="8"/>
      <c r="X13" s="8"/>
      <c r="Y13" s="8">
        <v>73.5</v>
      </c>
      <c r="Z13" s="8">
        <v>9.6999999999999993</v>
      </c>
      <c r="AA13" s="8">
        <v>144</v>
      </c>
      <c r="AB13" s="8">
        <v>1</v>
      </c>
      <c r="AC13" s="8"/>
      <c r="AD13" s="8"/>
      <c r="AE13" s="8"/>
      <c r="AF13" s="8"/>
      <c r="AG13" s="8"/>
      <c r="AH13" s="8"/>
      <c r="AI13" s="7">
        <v>2</v>
      </c>
      <c r="AJ13" s="8"/>
      <c r="AK13" s="8"/>
      <c r="AL13" s="8"/>
      <c r="AM13" s="8">
        <v>2</v>
      </c>
    </row>
    <row r="14" spans="1:39" x14ac:dyDescent="0.3">
      <c r="A14" s="5" t="s">
        <v>80</v>
      </c>
      <c r="B14" s="6" t="s">
        <v>56</v>
      </c>
      <c r="C14" s="6">
        <v>1</v>
      </c>
      <c r="D14" s="8">
        <v>2</v>
      </c>
      <c r="E14" s="8">
        <v>2</v>
      </c>
      <c r="F14" s="8">
        <v>4</v>
      </c>
      <c r="G14" s="8">
        <v>1</v>
      </c>
      <c r="H14" s="8">
        <v>1</v>
      </c>
      <c r="I14" s="8">
        <v>1</v>
      </c>
      <c r="J14" s="8">
        <v>2</v>
      </c>
      <c r="K14" s="8">
        <v>1</v>
      </c>
      <c r="L14" s="8">
        <v>2</v>
      </c>
      <c r="M14" s="8"/>
      <c r="N14" s="8">
        <v>1</v>
      </c>
      <c r="O14" s="8">
        <v>1</v>
      </c>
      <c r="P14" s="8">
        <v>2</v>
      </c>
      <c r="Q14" s="8"/>
      <c r="R14" s="8">
        <v>1</v>
      </c>
      <c r="S14" s="8">
        <v>3</v>
      </c>
      <c r="T14" s="8">
        <v>1</v>
      </c>
      <c r="U14" s="8">
        <v>1</v>
      </c>
      <c r="V14" s="8">
        <v>2</v>
      </c>
      <c r="W14" s="8"/>
      <c r="X14" s="8"/>
      <c r="Y14" s="8">
        <v>66.5</v>
      </c>
      <c r="Z14" s="8">
        <v>8.35</v>
      </c>
      <c r="AA14" s="8">
        <v>160</v>
      </c>
      <c r="AB14" s="8">
        <v>1</v>
      </c>
      <c r="AC14" s="8"/>
      <c r="AD14" s="8"/>
      <c r="AE14" s="8"/>
      <c r="AF14" s="8"/>
      <c r="AG14" s="8"/>
      <c r="AH14" s="8"/>
      <c r="AI14" s="7">
        <v>2</v>
      </c>
      <c r="AJ14" s="8"/>
      <c r="AK14" s="8"/>
      <c r="AL14" s="8"/>
      <c r="AM14" s="8">
        <v>2</v>
      </c>
    </row>
    <row r="15" spans="1:39" x14ac:dyDescent="0.3">
      <c r="A15" s="5" t="s">
        <v>81</v>
      </c>
      <c r="B15" s="6" t="s">
        <v>56</v>
      </c>
      <c r="C15" s="8">
        <v>1</v>
      </c>
      <c r="D15" s="8">
        <v>2</v>
      </c>
      <c r="E15" s="8">
        <v>1</v>
      </c>
      <c r="F15" s="8">
        <v>5</v>
      </c>
      <c r="G15" s="8">
        <v>1</v>
      </c>
      <c r="H15" s="8">
        <v>1</v>
      </c>
      <c r="I15" s="8">
        <v>1</v>
      </c>
      <c r="J15" s="8">
        <v>2</v>
      </c>
      <c r="K15" s="8">
        <v>2</v>
      </c>
      <c r="L15" s="8">
        <v>1</v>
      </c>
      <c r="M15" s="8">
        <v>1</v>
      </c>
      <c r="N15" s="8">
        <v>2</v>
      </c>
      <c r="O15" s="8">
        <v>1</v>
      </c>
      <c r="P15" s="8">
        <v>2</v>
      </c>
      <c r="Q15" s="8"/>
      <c r="R15" s="8">
        <v>1</v>
      </c>
      <c r="S15" s="8">
        <v>1</v>
      </c>
      <c r="T15" s="8">
        <v>1</v>
      </c>
      <c r="U15" s="8">
        <v>1</v>
      </c>
      <c r="V15" s="8">
        <v>2</v>
      </c>
      <c r="W15" s="8"/>
      <c r="X15" s="8"/>
      <c r="Y15" s="8">
        <v>67</v>
      </c>
      <c r="Z15" s="8">
        <v>7.4</v>
      </c>
      <c r="AA15" s="8">
        <v>142</v>
      </c>
      <c r="AB15" s="8">
        <v>1</v>
      </c>
      <c r="AC15" s="8"/>
      <c r="AD15" s="8"/>
      <c r="AE15" s="8"/>
      <c r="AF15" s="8"/>
      <c r="AG15" s="8"/>
      <c r="AH15" s="8"/>
      <c r="AI15" s="7">
        <v>2</v>
      </c>
      <c r="AJ15" s="8"/>
      <c r="AK15" s="8"/>
      <c r="AL15" s="8"/>
      <c r="AM15" s="8">
        <v>2</v>
      </c>
    </row>
    <row r="16" spans="1:39" x14ac:dyDescent="0.3">
      <c r="A16" s="5" t="s">
        <v>83</v>
      </c>
      <c r="B16" s="6" t="s">
        <v>56</v>
      </c>
      <c r="C16" s="8">
        <v>2</v>
      </c>
      <c r="D16" s="8">
        <v>3</v>
      </c>
      <c r="E16" s="8">
        <v>2</v>
      </c>
      <c r="F16" s="8">
        <v>5</v>
      </c>
      <c r="G16" s="8">
        <v>2</v>
      </c>
      <c r="H16" s="8">
        <v>2</v>
      </c>
      <c r="I16" s="8"/>
      <c r="J16" s="8">
        <v>2</v>
      </c>
      <c r="K16" s="8">
        <v>1</v>
      </c>
      <c r="L16" s="8">
        <v>2</v>
      </c>
      <c r="M16" s="8"/>
      <c r="N16" s="8">
        <v>1</v>
      </c>
      <c r="O16" s="8">
        <v>1</v>
      </c>
      <c r="P16" s="8">
        <v>2</v>
      </c>
      <c r="Q16" s="8"/>
      <c r="R16" s="8">
        <v>1</v>
      </c>
      <c r="S16" s="8">
        <v>3</v>
      </c>
      <c r="T16" s="8">
        <v>1</v>
      </c>
      <c r="U16" s="8">
        <v>1</v>
      </c>
      <c r="V16" s="8">
        <v>2</v>
      </c>
      <c r="W16" s="8"/>
      <c r="X16" s="8"/>
      <c r="Y16" s="8">
        <v>69</v>
      </c>
      <c r="Z16" s="8">
        <v>7.4</v>
      </c>
      <c r="AA16" s="8">
        <v>136</v>
      </c>
      <c r="AB16" s="8">
        <v>1</v>
      </c>
      <c r="AC16" s="8"/>
      <c r="AD16" s="8"/>
      <c r="AE16" s="8"/>
      <c r="AF16" s="8"/>
      <c r="AG16" s="8"/>
      <c r="AH16" s="8"/>
      <c r="AI16" s="7">
        <v>2</v>
      </c>
      <c r="AJ16" s="8"/>
      <c r="AK16" s="8"/>
      <c r="AL16" s="8"/>
      <c r="AM16" s="8">
        <v>2</v>
      </c>
    </row>
    <row r="17" spans="1:39" x14ac:dyDescent="0.3">
      <c r="A17" s="5" t="s">
        <v>85</v>
      </c>
      <c r="B17" s="6" t="s">
        <v>56</v>
      </c>
      <c r="C17" s="8">
        <v>1</v>
      </c>
      <c r="D17" s="8">
        <v>2</v>
      </c>
      <c r="E17" s="8">
        <v>1</v>
      </c>
      <c r="F17" s="8">
        <v>4</v>
      </c>
      <c r="G17" s="8">
        <v>1</v>
      </c>
      <c r="H17" s="8">
        <v>2</v>
      </c>
      <c r="I17" s="8"/>
      <c r="J17" s="8">
        <v>1</v>
      </c>
      <c r="K17" s="8">
        <v>1</v>
      </c>
      <c r="L17" s="8">
        <v>2</v>
      </c>
      <c r="M17" s="8"/>
      <c r="N17" s="8">
        <v>1</v>
      </c>
      <c r="O17" s="8">
        <v>1</v>
      </c>
      <c r="P17" s="8">
        <v>2</v>
      </c>
      <c r="Q17" s="8"/>
      <c r="R17" s="8">
        <v>1</v>
      </c>
      <c r="S17" s="8">
        <v>3</v>
      </c>
      <c r="T17" s="8">
        <v>1</v>
      </c>
      <c r="U17" s="8">
        <v>1</v>
      </c>
      <c r="V17" s="8">
        <v>2</v>
      </c>
      <c r="W17" s="8"/>
      <c r="X17" s="8"/>
      <c r="Y17" s="8">
        <v>7.3</v>
      </c>
      <c r="Z17" s="8">
        <v>7.96</v>
      </c>
      <c r="AA17" s="8">
        <v>136</v>
      </c>
      <c r="AB17" s="8">
        <v>1</v>
      </c>
      <c r="AC17" s="8"/>
      <c r="AD17" s="8"/>
      <c r="AE17" s="8"/>
      <c r="AF17" s="8"/>
      <c r="AG17" s="8"/>
      <c r="AH17" s="8"/>
      <c r="AI17" s="7">
        <v>2</v>
      </c>
      <c r="AJ17" s="8"/>
      <c r="AK17" s="8"/>
      <c r="AL17" s="8"/>
      <c r="AM17" s="8">
        <v>2</v>
      </c>
    </row>
    <row r="18" spans="1:39" x14ac:dyDescent="0.3">
      <c r="A18" s="5" t="s">
        <v>87</v>
      </c>
      <c r="B18" s="6" t="s">
        <v>56</v>
      </c>
      <c r="C18" s="8">
        <v>1</v>
      </c>
      <c r="D18" s="8">
        <v>3</v>
      </c>
      <c r="E18" s="8">
        <v>1</v>
      </c>
      <c r="F18" s="8">
        <v>5</v>
      </c>
      <c r="G18" s="8">
        <v>1</v>
      </c>
      <c r="H18" s="8">
        <v>2</v>
      </c>
      <c r="I18" s="8"/>
      <c r="J18" s="8">
        <v>1</v>
      </c>
      <c r="K18" s="8">
        <v>1</v>
      </c>
      <c r="L18" s="8">
        <v>2</v>
      </c>
      <c r="M18" s="8"/>
      <c r="N18" s="8">
        <v>1</v>
      </c>
      <c r="O18" s="8">
        <v>1</v>
      </c>
      <c r="P18" s="8">
        <v>2</v>
      </c>
      <c r="Q18" s="8"/>
      <c r="R18" s="8">
        <v>1</v>
      </c>
      <c r="S18" s="8">
        <v>3</v>
      </c>
      <c r="T18" s="8">
        <v>1</v>
      </c>
      <c r="U18" s="8">
        <v>1</v>
      </c>
      <c r="V18" s="8">
        <v>2</v>
      </c>
      <c r="W18" s="8"/>
      <c r="X18" s="8"/>
      <c r="Y18" s="8">
        <v>77.5</v>
      </c>
      <c r="Z18" s="8">
        <v>11.3</v>
      </c>
      <c r="AA18" s="8">
        <v>164</v>
      </c>
      <c r="AB18" s="8">
        <v>1</v>
      </c>
      <c r="AC18" s="8"/>
      <c r="AD18" s="8"/>
      <c r="AE18" s="8"/>
      <c r="AF18" s="8"/>
      <c r="AG18" s="8"/>
      <c r="AH18" s="8"/>
      <c r="AI18" s="7">
        <v>2</v>
      </c>
      <c r="AJ18" s="8"/>
      <c r="AK18" s="8"/>
      <c r="AL18" s="8"/>
      <c r="AM18" s="8">
        <v>2</v>
      </c>
    </row>
    <row r="19" spans="1:39" x14ac:dyDescent="0.3">
      <c r="A19" s="5" t="s">
        <v>89</v>
      </c>
      <c r="B19" s="6" t="s">
        <v>56</v>
      </c>
      <c r="C19" s="8">
        <v>1</v>
      </c>
      <c r="D19" s="8">
        <v>3</v>
      </c>
      <c r="E19" s="8">
        <v>1</v>
      </c>
      <c r="F19" s="8">
        <v>5</v>
      </c>
      <c r="G19" s="8">
        <v>1</v>
      </c>
      <c r="H19" s="8">
        <v>2</v>
      </c>
      <c r="I19" s="8"/>
      <c r="J19" s="8">
        <v>1</v>
      </c>
      <c r="K19" s="8">
        <v>1</v>
      </c>
      <c r="L19" s="8">
        <v>2</v>
      </c>
      <c r="M19" s="8"/>
      <c r="N19" s="8">
        <v>1</v>
      </c>
      <c r="O19" s="8">
        <v>2</v>
      </c>
      <c r="P19" s="8">
        <v>1</v>
      </c>
      <c r="Q19" s="8">
        <v>1</v>
      </c>
      <c r="R19" s="8">
        <v>2</v>
      </c>
      <c r="S19" s="8">
        <v>3</v>
      </c>
      <c r="T19" s="8">
        <v>1</v>
      </c>
      <c r="U19" s="8">
        <v>1</v>
      </c>
      <c r="V19" s="8">
        <v>2</v>
      </c>
      <c r="W19" s="8"/>
      <c r="X19" s="8"/>
      <c r="Y19" s="8">
        <v>71</v>
      </c>
      <c r="Z19" s="8">
        <v>7.9</v>
      </c>
      <c r="AA19" s="8">
        <v>131</v>
      </c>
      <c r="AB19" s="8">
        <v>2</v>
      </c>
      <c r="AC19" s="8"/>
      <c r="AD19" s="8"/>
      <c r="AE19" s="8"/>
      <c r="AF19" s="8"/>
      <c r="AG19" s="8"/>
      <c r="AH19" s="8"/>
      <c r="AI19" s="7">
        <v>2</v>
      </c>
      <c r="AJ19" s="8"/>
      <c r="AK19" s="8"/>
      <c r="AL19" s="8"/>
      <c r="AM19" s="8">
        <v>2</v>
      </c>
    </row>
    <row r="20" spans="1:39" x14ac:dyDescent="0.3">
      <c r="A20" s="5" t="s">
        <v>91</v>
      </c>
      <c r="B20" s="6" t="s">
        <v>56</v>
      </c>
      <c r="C20" s="8">
        <v>1</v>
      </c>
      <c r="D20" s="8">
        <v>3</v>
      </c>
      <c r="E20" s="8">
        <v>2</v>
      </c>
      <c r="F20" s="8">
        <v>4</v>
      </c>
      <c r="G20" s="8">
        <v>1</v>
      </c>
      <c r="H20" s="8">
        <v>1</v>
      </c>
      <c r="I20" s="8">
        <v>1</v>
      </c>
      <c r="J20" s="8">
        <v>2</v>
      </c>
      <c r="K20" s="8">
        <v>1</v>
      </c>
      <c r="L20" s="8">
        <v>2</v>
      </c>
      <c r="M20" s="8"/>
      <c r="N20" s="8">
        <v>1</v>
      </c>
      <c r="O20" s="8">
        <v>1</v>
      </c>
      <c r="P20" s="8">
        <v>2</v>
      </c>
      <c r="Q20" s="8"/>
      <c r="R20" s="8">
        <v>1</v>
      </c>
      <c r="S20" s="8">
        <v>3</v>
      </c>
      <c r="T20" s="8">
        <v>1</v>
      </c>
      <c r="U20" s="8">
        <v>1</v>
      </c>
      <c r="V20" s="8">
        <v>2</v>
      </c>
      <c r="W20" s="8"/>
      <c r="X20" s="8"/>
      <c r="Y20" s="8">
        <v>75</v>
      </c>
      <c r="Z20" s="8">
        <v>10.3</v>
      </c>
      <c r="AA20" s="8">
        <v>161</v>
      </c>
      <c r="AB20" s="8">
        <v>1</v>
      </c>
      <c r="AC20" s="8"/>
      <c r="AD20" s="8"/>
      <c r="AE20" s="8"/>
      <c r="AF20" s="8"/>
      <c r="AG20" s="8"/>
      <c r="AH20" s="8"/>
      <c r="AI20" s="7">
        <v>2</v>
      </c>
      <c r="AJ20" s="8"/>
      <c r="AK20" s="8"/>
      <c r="AL20" s="8"/>
      <c r="AM20" s="8">
        <v>2</v>
      </c>
    </row>
    <row r="21" spans="1:39" x14ac:dyDescent="0.3">
      <c r="A21" s="5" t="s">
        <v>93</v>
      </c>
      <c r="B21" s="6" t="s">
        <v>56</v>
      </c>
      <c r="C21" s="8">
        <v>1</v>
      </c>
      <c r="D21" s="8">
        <v>3</v>
      </c>
      <c r="E21" s="8">
        <v>1</v>
      </c>
      <c r="F21" s="8">
        <v>4</v>
      </c>
      <c r="G21" s="8">
        <v>1</v>
      </c>
      <c r="H21" s="8">
        <v>2</v>
      </c>
      <c r="I21" s="8"/>
      <c r="J21" s="8">
        <v>1</v>
      </c>
      <c r="K21" s="8">
        <v>2</v>
      </c>
      <c r="L21" s="8">
        <v>1</v>
      </c>
      <c r="M21" s="8">
        <v>1</v>
      </c>
      <c r="N21" s="8">
        <v>2</v>
      </c>
      <c r="O21" s="8">
        <v>2</v>
      </c>
      <c r="P21" s="8">
        <v>1</v>
      </c>
      <c r="Q21" s="8">
        <v>1</v>
      </c>
      <c r="R21" s="8">
        <v>2</v>
      </c>
      <c r="S21" s="8">
        <v>3</v>
      </c>
      <c r="T21" s="8">
        <v>1</v>
      </c>
      <c r="U21" s="8">
        <v>1</v>
      </c>
      <c r="V21" s="8">
        <v>2</v>
      </c>
      <c r="W21" s="8"/>
      <c r="X21" s="8"/>
      <c r="Y21" s="8">
        <v>70.5</v>
      </c>
      <c r="Z21" s="8">
        <v>8.4</v>
      </c>
      <c r="AA21" s="8">
        <v>139</v>
      </c>
      <c r="AB21" s="8">
        <v>1</v>
      </c>
      <c r="AC21" s="8"/>
      <c r="AD21" s="8"/>
      <c r="AE21" s="8"/>
      <c r="AF21" s="8"/>
      <c r="AG21" s="8"/>
      <c r="AH21" s="8"/>
      <c r="AI21" s="7">
        <v>2</v>
      </c>
      <c r="AJ21" s="8"/>
      <c r="AK21" s="8"/>
      <c r="AL21" s="8"/>
      <c r="AM21" s="8">
        <v>2</v>
      </c>
    </row>
    <row r="22" spans="1:39" x14ac:dyDescent="0.3">
      <c r="A22" s="5" t="s">
        <v>95</v>
      </c>
      <c r="B22" s="6" t="s">
        <v>56</v>
      </c>
      <c r="C22" s="8">
        <v>1</v>
      </c>
      <c r="D22" s="8">
        <v>2</v>
      </c>
      <c r="E22" s="8">
        <v>1</v>
      </c>
      <c r="F22" s="8">
        <v>5</v>
      </c>
      <c r="G22" s="8">
        <v>1</v>
      </c>
      <c r="H22" s="8">
        <v>2</v>
      </c>
      <c r="I22" s="8"/>
      <c r="J22" s="8">
        <v>1</v>
      </c>
      <c r="K22" s="8">
        <v>1</v>
      </c>
      <c r="L22" s="8">
        <v>2</v>
      </c>
      <c r="M22" s="8"/>
      <c r="N22" s="8">
        <v>1</v>
      </c>
      <c r="O22" s="8">
        <v>1</v>
      </c>
      <c r="P22" s="8">
        <v>2</v>
      </c>
      <c r="Q22" s="8"/>
      <c r="R22" s="8">
        <v>1</v>
      </c>
      <c r="S22" s="8">
        <v>3</v>
      </c>
      <c r="T22" s="8">
        <v>1</v>
      </c>
      <c r="U22" s="8">
        <v>1</v>
      </c>
      <c r="V22" s="8">
        <v>2</v>
      </c>
      <c r="W22" s="8"/>
      <c r="X22" s="8"/>
      <c r="Y22" s="8">
        <v>73.5</v>
      </c>
      <c r="Z22" s="8">
        <v>9.1999999999999993</v>
      </c>
      <c r="AA22" s="8">
        <v>154</v>
      </c>
      <c r="AB22" s="8">
        <v>1</v>
      </c>
      <c r="AC22" s="8"/>
      <c r="AD22" s="8"/>
      <c r="AE22" s="8"/>
      <c r="AF22" s="8"/>
      <c r="AG22" s="8"/>
      <c r="AH22" s="8"/>
      <c r="AI22" s="7">
        <v>2</v>
      </c>
      <c r="AJ22" s="8"/>
      <c r="AK22" s="8"/>
      <c r="AL22" s="8"/>
      <c r="AM22" s="8">
        <v>2</v>
      </c>
    </row>
    <row r="23" spans="1:39" x14ac:dyDescent="0.3">
      <c r="A23" s="5" t="s">
        <v>97</v>
      </c>
      <c r="B23" s="6" t="s">
        <v>56</v>
      </c>
      <c r="C23" s="8">
        <v>1</v>
      </c>
      <c r="D23" s="8">
        <v>3</v>
      </c>
      <c r="E23" s="8">
        <v>2</v>
      </c>
      <c r="F23" s="8">
        <v>4</v>
      </c>
      <c r="G23" s="8">
        <v>2</v>
      </c>
      <c r="H23" s="8">
        <v>1</v>
      </c>
      <c r="I23" s="8">
        <v>1</v>
      </c>
      <c r="J23" s="8">
        <v>2</v>
      </c>
      <c r="K23" s="8">
        <v>2</v>
      </c>
      <c r="L23" s="8">
        <v>1</v>
      </c>
      <c r="M23" s="8">
        <v>1</v>
      </c>
      <c r="N23" s="8">
        <v>2</v>
      </c>
      <c r="O23" s="8">
        <v>2</v>
      </c>
      <c r="P23" s="8">
        <v>1</v>
      </c>
      <c r="Q23" s="8">
        <v>1</v>
      </c>
      <c r="R23" s="8">
        <v>2</v>
      </c>
      <c r="S23" s="8">
        <v>3</v>
      </c>
      <c r="T23" s="8">
        <v>1</v>
      </c>
      <c r="U23" s="8">
        <v>1</v>
      </c>
      <c r="V23" s="8">
        <v>2</v>
      </c>
      <c r="W23" s="8"/>
      <c r="X23" s="8"/>
      <c r="Y23" s="8">
        <v>76.5</v>
      </c>
      <c r="Z23" s="8">
        <v>9.6999999999999993</v>
      </c>
      <c r="AA23" s="8">
        <v>155</v>
      </c>
      <c r="AB23" s="8">
        <v>1</v>
      </c>
      <c r="AC23" s="8"/>
      <c r="AD23" s="8"/>
      <c r="AE23" s="8"/>
      <c r="AF23" s="8"/>
      <c r="AG23" s="8"/>
      <c r="AH23" s="8"/>
      <c r="AI23" s="7">
        <v>2</v>
      </c>
      <c r="AJ23" s="8"/>
      <c r="AK23" s="8"/>
      <c r="AL23" s="8"/>
      <c r="AM23" s="8">
        <v>2</v>
      </c>
    </row>
    <row r="24" spans="1:39" x14ac:dyDescent="0.3">
      <c r="A24" s="5" t="s">
        <v>99</v>
      </c>
      <c r="B24" s="6" t="s">
        <v>56</v>
      </c>
      <c r="C24" s="8">
        <v>3</v>
      </c>
      <c r="D24" s="8">
        <v>3</v>
      </c>
      <c r="E24" s="8">
        <v>1</v>
      </c>
      <c r="F24" s="8">
        <v>5</v>
      </c>
      <c r="G24" s="8">
        <v>1</v>
      </c>
      <c r="H24" s="8">
        <v>2</v>
      </c>
      <c r="I24" s="8"/>
      <c r="J24" s="8">
        <v>1</v>
      </c>
      <c r="K24" s="8">
        <v>1</v>
      </c>
      <c r="L24" s="8">
        <v>2</v>
      </c>
      <c r="M24" s="8"/>
      <c r="N24" s="8">
        <v>1</v>
      </c>
      <c r="O24" s="8">
        <v>1</v>
      </c>
      <c r="P24" s="8">
        <v>2</v>
      </c>
      <c r="Q24" s="8"/>
      <c r="R24" s="8">
        <v>1</v>
      </c>
      <c r="S24" s="8">
        <v>1</v>
      </c>
      <c r="T24" s="8">
        <v>1</v>
      </c>
      <c r="U24" s="8">
        <v>1</v>
      </c>
      <c r="V24" s="8">
        <v>2</v>
      </c>
      <c r="W24" s="8"/>
      <c r="X24" s="8"/>
      <c r="Y24" s="8">
        <v>68</v>
      </c>
      <c r="Z24" s="8">
        <v>8.4499999999999993</v>
      </c>
      <c r="AA24" s="8">
        <v>154</v>
      </c>
      <c r="AB24" s="8">
        <v>1</v>
      </c>
      <c r="AC24" s="8"/>
      <c r="AD24" s="8"/>
      <c r="AE24" s="8"/>
      <c r="AF24" s="8"/>
      <c r="AG24" s="8"/>
      <c r="AH24" s="8"/>
      <c r="AI24" s="7">
        <v>2</v>
      </c>
      <c r="AJ24" s="8"/>
      <c r="AK24" s="8"/>
      <c r="AL24" s="8"/>
      <c r="AM24" s="8">
        <v>2</v>
      </c>
    </row>
    <row r="25" spans="1:39" x14ac:dyDescent="0.3">
      <c r="A25" s="5" t="s">
        <v>101</v>
      </c>
      <c r="B25" s="6" t="s">
        <v>56</v>
      </c>
      <c r="C25" s="8">
        <v>1</v>
      </c>
      <c r="D25" s="8">
        <v>3</v>
      </c>
      <c r="E25" s="8">
        <v>1</v>
      </c>
      <c r="F25" s="8">
        <v>4</v>
      </c>
      <c r="G25" s="8">
        <v>1</v>
      </c>
      <c r="H25" s="8">
        <v>2</v>
      </c>
      <c r="I25" s="8"/>
      <c r="J25" s="8">
        <v>1</v>
      </c>
      <c r="K25" s="8">
        <v>2</v>
      </c>
      <c r="L25" s="8">
        <v>1</v>
      </c>
      <c r="M25" s="8">
        <v>1</v>
      </c>
      <c r="N25" s="8">
        <v>2</v>
      </c>
      <c r="O25" s="8">
        <v>2</v>
      </c>
      <c r="P25" s="8">
        <v>1</v>
      </c>
      <c r="Q25" s="8">
        <v>1</v>
      </c>
      <c r="R25" s="8">
        <v>2</v>
      </c>
      <c r="S25" s="8">
        <v>3</v>
      </c>
      <c r="T25" s="8">
        <v>1</v>
      </c>
      <c r="U25" s="8">
        <v>1</v>
      </c>
      <c r="V25" s="8">
        <v>2</v>
      </c>
      <c r="W25" s="8"/>
      <c r="X25" s="8"/>
      <c r="Y25" s="8">
        <v>71.5</v>
      </c>
      <c r="Z25" s="8">
        <v>8.9499999999999993</v>
      </c>
      <c r="AA25" s="8">
        <v>155</v>
      </c>
      <c r="AB25" s="8">
        <v>1</v>
      </c>
      <c r="AC25" s="8"/>
      <c r="AD25" s="8"/>
      <c r="AE25" s="8"/>
      <c r="AF25" s="8"/>
      <c r="AG25" s="8"/>
      <c r="AH25" s="8"/>
      <c r="AI25" s="7">
        <v>2</v>
      </c>
      <c r="AJ25" s="8"/>
      <c r="AK25" s="8"/>
      <c r="AL25" s="8"/>
      <c r="AM25" s="8">
        <v>2</v>
      </c>
    </row>
    <row r="26" spans="1:39" x14ac:dyDescent="0.3">
      <c r="A26" s="5" t="s">
        <v>103</v>
      </c>
      <c r="B26" s="6" t="s">
        <v>56</v>
      </c>
      <c r="C26" s="8">
        <v>1</v>
      </c>
      <c r="D26" s="8">
        <v>2</v>
      </c>
      <c r="E26" s="8">
        <v>2</v>
      </c>
      <c r="F26" s="8">
        <v>4</v>
      </c>
      <c r="G26" s="8">
        <v>1</v>
      </c>
      <c r="H26" s="8">
        <v>2</v>
      </c>
      <c r="I26" s="8"/>
      <c r="J26" s="8">
        <v>1</v>
      </c>
      <c r="K26" s="8">
        <v>2</v>
      </c>
      <c r="L26" s="8">
        <v>1</v>
      </c>
      <c r="M26" s="8">
        <v>2</v>
      </c>
      <c r="N26" s="8">
        <v>1</v>
      </c>
      <c r="O26" s="8">
        <v>2</v>
      </c>
      <c r="P26" s="8">
        <v>1</v>
      </c>
      <c r="Q26" s="8">
        <v>1</v>
      </c>
      <c r="R26" s="8">
        <v>2</v>
      </c>
      <c r="S26" s="8">
        <v>3</v>
      </c>
      <c r="T26" s="8">
        <v>1</v>
      </c>
      <c r="U26" s="8">
        <v>1</v>
      </c>
      <c r="V26" s="8">
        <v>2</v>
      </c>
      <c r="W26" s="8"/>
      <c r="X26" s="8"/>
      <c r="Y26" s="8">
        <v>75</v>
      </c>
      <c r="Z26" s="8">
        <v>11.1</v>
      </c>
      <c r="AA26" s="8">
        <v>155</v>
      </c>
      <c r="AB26" s="8">
        <v>1</v>
      </c>
      <c r="AC26" s="8"/>
      <c r="AD26" s="8"/>
      <c r="AE26" s="8"/>
      <c r="AF26" s="8"/>
      <c r="AG26" s="8"/>
      <c r="AH26" s="8"/>
      <c r="AI26" s="7">
        <v>2</v>
      </c>
      <c r="AJ26" s="8"/>
      <c r="AK26" s="8"/>
      <c r="AL26" s="8"/>
      <c r="AM26" s="8">
        <v>2</v>
      </c>
    </row>
    <row r="27" spans="1:39" x14ac:dyDescent="0.3">
      <c r="A27" s="5" t="s">
        <v>104</v>
      </c>
      <c r="B27" s="6" t="s">
        <v>105</v>
      </c>
      <c r="C27" s="8">
        <v>1</v>
      </c>
      <c r="D27" s="8">
        <v>3</v>
      </c>
      <c r="E27" s="8">
        <v>2</v>
      </c>
      <c r="F27" s="8">
        <v>5</v>
      </c>
      <c r="G27" s="8">
        <v>1</v>
      </c>
      <c r="H27" s="8">
        <v>1</v>
      </c>
      <c r="I27" s="8">
        <v>1</v>
      </c>
      <c r="J27" s="8">
        <v>2</v>
      </c>
      <c r="K27" s="8">
        <v>1</v>
      </c>
      <c r="L27" s="8">
        <v>2</v>
      </c>
      <c r="M27" s="8"/>
      <c r="N27" s="8">
        <v>1</v>
      </c>
      <c r="O27" s="8">
        <v>1</v>
      </c>
      <c r="P27" s="8">
        <v>2</v>
      </c>
      <c r="Q27" s="8"/>
      <c r="R27" s="8">
        <v>1</v>
      </c>
      <c r="S27" s="8">
        <v>3</v>
      </c>
      <c r="T27" s="8">
        <v>1</v>
      </c>
      <c r="U27" s="8">
        <v>1</v>
      </c>
      <c r="V27" s="8">
        <v>2</v>
      </c>
      <c r="W27" s="8"/>
      <c r="X27" s="8"/>
      <c r="Y27" s="8">
        <v>64</v>
      </c>
      <c r="Z27" s="8">
        <v>6.65</v>
      </c>
      <c r="AA27" s="8">
        <v>134</v>
      </c>
      <c r="AB27" s="8">
        <v>2</v>
      </c>
      <c r="AC27" s="8"/>
      <c r="AD27" s="8"/>
      <c r="AE27" s="8"/>
      <c r="AF27" s="8"/>
      <c r="AG27" s="8"/>
      <c r="AH27" s="8"/>
      <c r="AI27" s="7">
        <v>2</v>
      </c>
      <c r="AJ27" s="8"/>
      <c r="AK27" s="8"/>
      <c r="AL27" s="8"/>
      <c r="AM27" s="8">
        <v>2</v>
      </c>
    </row>
    <row r="28" spans="1:39" x14ac:dyDescent="0.3">
      <c r="A28" s="5" t="s">
        <v>107</v>
      </c>
      <c r="B28" s="6" t="s">
        <v>105</v>
      </c>
      <c r="C28" s="8">
        <v>1</v>
      </c>
      <c r="D28" s="8">
        <v>2</v>
      </c>
      <c r="E28" s="8">
        <v>1</v>
      </c>
      <c r="F28" s="8">
        <v>5</v>
      </c>
      <c r="G28" s="8">
        <v>1</v>
      </c>
      <c r="H28" s="8">
        <v>2</v>
      </c>
      <c r="I28" s="8"/>
      <c r="J28" s="8">
        <v>1</v>
      </c>
      <c r="K28" s="8">
        <v>1</v>
      </c>
      <c r="L28" s="8">
        <v>2</v>
      </c>
      <c r="M28" s="8"/>
      <c r="N28" s="8">
        <v>1</v>
      </c>
      <c r="O28" s="8">
        <v>1</v>
      </c>
      <c r="P28" s="8">
        <v>2</v>
      </c>
      <c r="Q28" s="8"/>
      <c r="R28" s="8">
        <v>1</v>
      </c>
      <c r="S28" s="8">
        <v>3</v>
      </c>
      <c r="T28" s="8">
        <v>1</v>
      </c>
      <c r="U28" s="8">
        <v>1</v>
      </c>
      <c r="V28" s="8">
        <v>2</v>
      </c>
      <c r="W28" s="8"/>
      <c r="X28" s="8"/>
      <c r="Y28" s="8">
        <v>68</v>
      </c>
      <c r="Z28" s="8">
        <v>7.15</v>
      </c>
      <c r="AA28" s="8">
        <v>135</v>
      </c>
      <c r="AB28" s="8">
        <v>1</v>
      </c>
      <c r="AC28" s="8"/>
      <c r="AD28" s="8"/>
      <c r="AE28" s="8"/>
      <c r="AF28" s="8"/>
      <c r="AG28" s="8"/>
      <c r="AH28" s="8"/>
      <c r="AI28" s="7">
        <v>1</v>
      </c>
      <c r="AJ28" s="8"/>
      <c r="AK28" s="8"/>
      <c r="AL28" s="8"/>
      <c r="AM28" s="8">
        <v>2</v>
      </c>
    </row>
    <row r="29" spans="1:39" x14ac:dyDescent="0.3">
      <c r="A29" s="5" t="s">
        <v>108</v>
      </c>
      <c r="B29" s="6" t="s">
        <v>105</v>
      </c>
      <c r="C29" s="8">
        <v>1</v>
      </c>
      <c r="D29" s="8">
        <v>3</v>
      </c>
      <c r="E29" s="8">
        <v>2</v>
      </c>
      <c r="F29" s="8">
        <v>5</v>
      </c>
      <c r="G29" s="8">
        <v>1</v>
      </c>
      <c r="H29" s="8">
        <v>2</v>
      </c>
      <c r="I29" s="8"/>
      <c r="J29" s="8">
        <v>1</v>
      </c>
      <c r="K29" s="8">
        <v>1</v>
      </c>
      <c r="L29" s="8">
        <v>2</v>
      </c>
      <c r="M29" s="8"/>
      <c r="N29" s="8">
        <v>1</v>
      </c>
      <c r="O29" s="8">
        <v>1</v>
      </c>
      <c r="P29" s="8">
        <v>2</v>
      </c>
      <c r="Q29" s="8"/>
      <c r="R29" s="8">
        <v>1</v>
      </c>
      <c r="S29" s="8">
        <v>3</v>
      </c>
      <c r="T29" s="8">
        <v>1</v>
      </c>
      <c r="U29" s="8">
        <v>1</v>
      </c>
      <c r="V29" s="8">
        <v>2</v>
      </c>
      <c r="W29" s="8"/>
      <c r="X29" s="8"/>
      <c r="Y29" s="8">
        <v>72</v>
      </c>
      <c r="Z29" s="8">
        <v>7.4</v>
      </c>
      <c r="AA29" s="8">
        <v>137</v>
      </c>
      <c r="AB29" s="8">
        <v>1</v>
      </c>
      <c r="AC29" s="8"/>
      <c r="AD29" s="8"/>
      <c r="AE29" s="8"/>
      <c r="AF29" s="8"/>
      <c r="AG29" s="8"/>
      <c r="AH29" s="8"/>
      <c r="AI29" s="7">
        <v>1</v>
      </c>
      <c r="AJ29" s="8"/>
      <c r="AK29" s="8"/>
      <c r="AL29" s="8"/>
      <c r="AM29" s="8">
        <v>2</v>
      </c>
    </row>
    <row r="30" spans="1:39" x14ac:dyDescent="0.3">
      <c r="A30" s="5" t="s">
        <v>110</v>
      </c>
      <c r="B30" s="6" t="s">
        <v>105</v>
      </c>
      <c r="C30" s="8">
        <v>1</v>
      </c>
      <c r="D30" s="8">
        <v>3</v>
      </c>
      <c r="E30" s="8">
        <v>1</v>
      </c>
      <c r="F30" s="8">
        <v>4</v>
      </c>
      <c r="G30" s="8">
        <v>1</v>
      </c>
      <c r="H30" s="8">
        <v>1</v>
      </c>
      <c r="I30" s="8">
        <v>1</v>
      </c>
      <c r="J30" s="8">
        <v>2</v>
      </c>
      <c r="K30" s="8">
        <v>1</v>
      </c>
      <c r="L30" s="8">
        <v>2</v>
      </c>
      <c r="M30" s="8"/>
      <c r="N30" s="8">
        <v>1</v>
      </c>
      <c r="O30" s="8">
        <v>1</v>
      </c>
      <c r="P30" s="8">
        <v>2</v>
      </c>
      <c r="Q30" s="8"/>
      <c r="R30" s="8">
        <v>1</v>
      </c>
      <c r="S30" s="8">
        <v>1</v>
      </c>
      <c r="T30" s="8">
        <v>1</v>
      </c>
      <c r="U30" s="8">
        <v>1</v>
      </c>
      <c r="V30" s="8">
        <v>1</v>
      </c>
      <c r="W30" s="8">
        <v>3</v>
      </c>
      <c r="X30" s="8">
        <v>2</v>
      </c>
      <c r="Y30" s="8">
        <v>78</v>
      </c>
      <c r="Z30" s="8">
        <v>9.25</v>
      </c>
      <c r="AA30" s="8">
        <v>151</v>
      </c>
      <c r="AB30" s="8">
        <v>1</v>
      </c>
      <c r="AC30" s="8"/>
      <c r="AD30" s="8"/>
      <c r="AE30" s="8"/>
      <c r="AF30" s="8"/>
      <c r="AG30" s="8"/>
      <c r="AH30" s="8"/>
      <c r="AI30" s="7">
        <v>2</v>
      </c>
      <c r="AJ30" s="8"/>
      <c r="AK30" s="8"/>
      <c r="AL30" s="8"/>
      <c r="AM30" s="8">
        <v>2</v>
      </c>
    </row>
    <row r="31" spans="1:39" x14ac:dyDescent="0.3">
      <c r="A31" s="5" t="s">
        <v>112</v>
      </c>
      <c r="B31" s="6" t="s">
        <v>105</v>
      </c>
      <c r="C31" s="8">
        <v>1</v>
      </c>
      <c r="D31" s="8">
        <v>2</v>
      </c>
      <c r="E31" s="8">
        <v>2</v>
      </c>
      <c r="F31" s="8">
        <v>5</v>
      </c>
      <c r="G31" s="8">
        <v>1</v>
      </c>
      <c r="H31" s="8">
        <v>2</v>
      </c>
      <c r="I31" s="8"/>
      <c r="J31" s="8">
        <v>1</v>
      </c>
      <c r="K31" s="8">
        <v>1</v>
      </c>
      <c r="L31" s="8">
        <v>2</v>
      </c>
      <c r="M31" s="8"/>
      <c r="N31" s="8">
        <v>1</v>
      </c>
      <c r="O31" s="8">
        <v>1</v>
      </c>
      <c r="P31" s="8">
        <v>2</v>
      </c>
      <c r="Q31" s="8"/>
      <c r="R31" s="8">
        <v>1</v>
      </c>
      <c r="S31" s="8">
        <v>3</v>
      </c>
      <c r="T31" s="8">
        <v>1</v>
      </c>
      <c r="U31" s="8">
        <v>1</v>
      </c>
      <c r="V31" s="8">
        <v>2</v>
      </c>
      <c r="W31" s="8"/>
      <c r="X31" s="8"/>
      <c r="Y31" s="8">
        <v>72</v>
      </c>
      <c r="Z31" s="8">
        <v>10</v>
      </c>
      <c r="AA31" s="8">
        <v>148</v>
      </c>
      <c r="AB31" s="8">
        <v>1</v>
      </c>
      <c r="AC31" s="8"/>
      <c r="AD31" s="8"/>
      <c r="AE31" s="8"/>
      <c r="AF31" s="8"/>
      <c r="AG31" s="8"/>
      <c r="AH31" s="8"/>
      <c r="AI31" s="7">
        <v>2</v>
      </c>
      <c r="AJ31" s="8"/>
      <c r="AK31" s="8"/>
      <c r="AL31" s="8"/>
      <c r="AM31" s="8">
        <v>2</v>
      </c>
    </row>
    <row r="32" spans="1:39" x14ac:dyDescent="0.3">
      <c r="A32" s="5" t="s">
        <v>114</v>
      </c>
      <c r="B32" s="6" t="s">
        <v>105</v>
      </c>
      <c r="C32" s="8">
        <v>1</v>
      </c>
      <c r="D32" s="8">
        <v>2</v>
      </c>
      <c r="E32" s="8">
        <v>1</v>
      </c>
      <c r="F32" s="8">
        <v>5</v>
      </c>
      <c r="G32" s="8">
        <v>2</v>
      </c>
      <c r="H32" s="8">
        <v>2</v>
      </c>
      <c r="I32" s="8"/>
      <c r="J32" s="8">
        <v>2</v>
      </c>
      <c r="K32" s="8">
        <v>1</v>
      </c>
      <c r="L32" s="8">
        <v>2</v>
      </c>
      <c r="M32" s="8"/>
      <c r="N32" s="8">
        <v>1</v>
      </c>
      <c r="O32" s="8">
        <v>2</v>
      </c>
      <c r="P32" s="8">
        <v>1</v>
      </c>
      <c r="Q32" s="8">
        <v>1</v>
      </c>
      <c r="R32" s="8">
        <v>2</v>
      </c>
      <c r="S32" s="8">
        <v>3</v>
      </c>
      <c r="T32" s="8">
        <v>1</v>
      </c>
      <c r="U32" s="8">
        <v>1</v>
      </c>
      <c r="V32" s="8">
        <v>2</v>
      </c>
      <c r="W32" s="8"/>
      <c r="X32" s="8"/>
      <c r="Y32" s="8">
        <v>75</v>
      </c>
      <c r="Z32" s="8">
        <v>8.15</v>
      </c>
      <c r="AA32" s="8">
        <v>149</v>
      </c>
      <c r="AB32" s="8">
        <v>1</v>
      </c>
      <c r="AC32" s="8"/>
      <c r="AD32" s="8"/>
      <c r="AE32" s="8"/>
      <c r="AF32" s="8"/>
      <c r="AG32" s="8"/>
      <c r="AH32" s="8"/>
      <c r="AI32" s="7">
        <v>2</v>
      </c>
      <c r="AJ32" s="8"/>
      <c r="AK32" s="8"/>
      <c r="AL32" s="8"/>
      <c r="AM32" s="8">
        <v>2</v>
      </c>
    </row>
    <row r="33" spans="1:39" x14ac:dyDescent="0.3">
      <c r="A33" s="5" t="s">
        <v>116</v>
      </c>
      <c r="B33" s="6" t="s">
        <v>105</v>
      </c>
      <c r="C33" s="8">
        <v>1</v>
      </c>
      <c r="D33" s="8">
        <v>3</v>
      </c>
      <c r="E33" s="8">
        <v>1</v>
      </c>
      <c r="F33" s="8">
        <v>4</v>
      </c>
      <c r="G33" s="8">
        <v>1</v>
      </c>
      <c r="H33" s="8">
        <v>2</v>
      </c>
      <c r="I33" s="8"/>
      <c r="J33" s="8">
        <v>1</v>
      </c>
      <c r="K33" s="8">
        <v>1</v>
      </c>
      <c r="L33" s="8">
        <v>2</v>
      </c>
      <c r="M33" s="8"/>
      <c r="N33" s="8">
        <v>1</v>
      </c>
      <c r="O33" s="8">
        <v>1</v>
      </c>
      <c r="P33" s="8">
        <v>2</v>
      </c>
      <c r="Q33" s="8"/>
      <c r="R33" s="8">
        <v>1</v>
      </c>
      <c r="S33" s="8">
        <v>3</v>
      </c>
      <c r="T33" s="8">
        <v>1</v>
      </c>
      <c r="U33" s="8">
        <v>1</v>
      </c>
      <c r="V33" s="8">
        <v>1</v>
      </c>
      <c r="W33" s="8">
        <v>3</v>
      </c>
      <c r="X33" s="8">
        <v>2</v>
      </c>
      <c r="Y33" s="8">
        <v>71</v>
      </c>
      <c r="Z33" s="8">
        <v>10.15</v>
      </c>
      <c r="AA33" s="8">
        <v>160</v>
      </c>
      <c r="AB33" s="8">
        <v>1</v>
      </c>
      <c r="AC33" s="8"/>
      <c r="AD33" s="8"/>
      <c r="AE33" s="8"/>
      <c r="AF33" s="8"/>
      <c r="AG33" s="8"/>
      <c r="AH33" s="8"/>
      <c r="AI33" s="7">
        <v>2</v>
      </c>
      <c r="AJ33" s="8"/>
      <c r="AK33" s="8"/>
      <c r="AL33" s="8"/>
      <c r="AM33" s="8">
        <v>2</v>
      </c>
    </row>
    <row r="34" spans="1:39" x14ac:dyDescent="0.3">
      <c r="A34" s="5" t="s">
        <v>118</v>
      </c>
      <c r="B34" s="6" t="s">
        <v>105</v>
      </c>
      <c r="C34" s="8">
        <v>1</v>
      </c>
      <c r="D34" s="8">
        <v>3</v>
      </c>
      <c r="E34" s="8">
        <v>2</v>
      </c>
      <c r="F34" s="8">
        <v>4</v>
      </c>
      <c r="G34" s="8">
        <v>1</v>
      </c>
      <c r="H34" s="8">
        <v>2</v>
      </c>
      <c r="I34" s="8"/>
      <c r="J34" s="8">
        <v>1</v>
      </c>
      <c r="K34" s="8">
        <v>1</v>
      </c>
      <c r="L34" s="8">
        <v>2</v>
      </c>
      <c r="M34" s="8"/>
      <c r="N34" s="8">
        <v>1</v>
      </c>
      <c r="O34" s="8">
        <v>1</v>
      </c>
      <c r="P34" s="8">
        <v>2</v>
      </c>
      <c r="Q34" s="8"/>
      <c r="R34" s="8">
        <v>1</v>
      </c>
      <c r="S34" s="8">
        <v>3</v>
      </c>
      <c r="T34" s="8">
        <v>1</v>
      </c>
      <c r="U34" s="8">
        <v>1</v>
      </c>
      <c r="V34" s="8">
        <v>2</v>
      </c>
      <c r="W34" s="8"/>
      <c r="X34" s="8"/>
      <c r="Y34" s="8">
        <v>67</v>
      </c>
      <c r="Z34" s="8">
        <v>7.5</v>
      </c>
      <c r="AA34" s="8">
        <v>130</v>
      </c>
      <c r="AB34" s="8">
        <v>2</v>
      </c>
      <c r="AC34" s="8"/>
      <c r="AD34" s="8"/>
      <c r="AE34" s="8"/>
      <c r="AF34" s="8"/>
      <c r="AG34" s="8"/>
      <c r="AH34" s="8"/>
      <c r="AI34" s="7">
        <v>2</v>
      </c>
      <c r="AJ34" s="8"/>
      <c r="AK34" s="8"/>
      <c r="AL34" s="8"/>
      <c r="AM34" s="8">
        <v>2</v>
      </c>
    </row>
    <row r="35" spans="1:39" x14ac:dyDescent="0.3">
      <c r="A35" s="5" t="s">
        <v>120</v>
      </c>
      <c r="B35" s="6" t="s">
        <v>105</v>
      </c>
      <c r="C35" s="8">
        <v>1</v>
      </c>
      <c r="D35" s="8">
        <v>2</v>
      </c>
      <c r="E35" s="8">
        <v>2</v>
      </c>
      <c r="F35" s="8">
        <v>5</v>
      </c>
      <c r="G35" s="8">
        <v>1</v>
      </c>
      <c r="H35" s="8">
        <v>2</v>
      </c>
      <c r="I35" s="8"/>
      <c r="J35" s="8">
        <v>1</v>
      </c>
      <c r="K35" s="8">
        <v>2</v>
      </c>
      <c r="L35" s="8">
        <v>1</v>
      </c>
      <c r="M35" s="8">
        <v>1</v>
      </c>
      <c r="N35" s="8">
        <v>2</v>
      </c>
      <c r="O35" s="8">
        <v>1</v>
      </c>
      <c r="P35" s="8">
        <v>2</v>
      </c>
      <c r="Q35" s="8"/>
      <c r="R35" s="8">
        <v>1</v>
      </c>
      <c r="S35" s="8">
        <v>3</v>
      </c>
      <c r="T35" s="8">
        <v>1</v>
      </c>
      <c r="U35" s="8">
        <v>1</v>
      </c>
      <c r="V35" s="8">
        <v>2</v>
      </c>
      <c r="W35" s="8"/>
      <c r="X35" s="8"/>
      <c r="Y35" s="8">
        <v>75</v>
      </c>
      <c r="Z35" s="8">
        <v>7.7</v>
      </c>
      <c r="AA35" s="8">
        <v>149</v>
      </c>
      <c r="AB35" s="8">
        <v>1</v>
      </c>
      <c r="AC35" s="8"/>
      <c r="AD35" s="8"/>
      <c r="AE35" s="8"/>
      <c r="AF35" s="8"/>
      <c r="AG35" s="8"/>
      <c r="AH35" s="8"/>
      <c r="AI35" s="7">
        <v>2</v>
      </c>
      <c r="AJ35" s="8"/>
      <c r="AK35" s="8"/>
      <c r="AL35" s="8"/>
      <c r="AM35" s="8">
        <v>2</v>
      </c>
    </row>
    <row r="36" spans="1:39" x14ac:dyDescent="0.3">
      <c r="A36" s="5" t="s">
        <v>122</v>
      </c>
      <c r="B36" s="6" t="s">
        <v>105</v>
      </c>
      <c r="C36" s="8">
        <v>3</v>
      </c>
      <c r="D36" s="8">
        <v>3</v>
      </c>
      <c r="E36" s="8">
        <v>1</v>
      </c>
      <c r="F36" s="8">
        <v>5</v>
      </c>
      <c r="G36" s="8">
        <v>1</v>
      </c>
      <c r="H36" s="8">
        <v>1</v>
      </c>
      <c r="I36" s="8">
        <v>1</v>
      </c>
      <c r="J36" s="8">
        <v>2</v>
      </c>
      <c r="K36" s="8">
        <v>1</v>
      </c>
      <c r="L36" s="8">
        <v>2</v>
      </c>
      <c r="M36" s="8"/>
      <c r="N36" s="8">
        <v>1</v>
      </c>
      <c r="O36" s="8">
        <v>1</v>
      </c>
      <c r="P36" s="8">
        <v>2</v>
      </c>
      <c r="Q36" s="8"/>
      <c r="R36" s="8">
        <v>1</v>
      </c>
      <c r="S36" s="8">
        <v>3</v>
      </c>
      <c r="T36" s="8">
        <v>1</v>
      </c>
      <c r="U36" s="8">
        <v>1</v>
      </c>
      <c r="V36" s="8">
        <v>2</v>
      </c>
      <c r="W36" s="8"/>
      <c r="X36" s="8"/>
      <c r="Y36" s="8">
        <v>78</v>
      </c>
      <c r="Z36" s="8">
        <v>10.5</v>
      </c>
      <c r="AA36" s="8">
        <v>167</v>
      </c>
      <c r="AB36" s="8">
        <v>1</v>
      </c>
      <c r="AC36" s="8"/>
      <c r="AD36" s="8"/>
      <c r="AE36" s="8"/>
      <c r="AF36" s="8"/>
      <c r="AG36" s="8"/>
      <c r="AH36" s="8"/>
      <c r="AI36" s="7">
        <v>1</v>
      </c>
      <c r="AJ36" s="8"/>
      <c r="AK36" s="8"/>
      <c r="AL36" s="8"/>
      <c r="AM36" s="8">
        <v>2</v>
      </c>
    </row>
    <row r="37" spans="1:39" x14ac:dyDescent="0.3">
      <c r="A37" s="5" t="s">
        <v>124</v>
      </c>
      <c r="B37" s="6" t="s">
        <v>105</v>
      </c>
      <c r="C37" s="8">
        <v>1</v>
      </c>
      <c r="D37" s="8">
        <v>2</v>
      </c>
      <c r="E37" s="8">
        <v>1</v>
      </c>
      <c r="F37" s="8">
        <v>5</v>
      </c>
      <c r="G37" s="8">
        <v>1</v>
      </c>
      <c r="H37" s="8">
        <v>2</v>
      </c>
      <c r="I37" s="8"/>
      <c r="J37" s="8">
        <v>1</v>
      </c>
      <c r="K37" s="8">
        <v>1</v>
      </c>
      <c r="L37" s="8">
        <v>2</v>
      </c>
      <c r="M37" s="8"/>
      <c r="N37" s="8">
        <v>1</v>
      </c>
      <c r="O37" s="8">
        <v>1</v>
      </c>
      <c r="P37" s="8">
        <v>2</v>
      </c>
      <c r="Q37" s="8"/>
      <c r="R37" s="8">
        <v>1</v>
      </c>
      <c r="S37" s="8">
        <v>3</v>
      </c>
      <c r="T37" s="8">
        <v>1</v>
      </c>
      <c r="U37" s="8">
        <v>1</v>
      </c>
      <c r="V37" s="8">
        <v>2</v>
      </c>
      <c r="W37" s="8"/>
      <c r="X37" s="8"/>
      <c r="Y37" s="8">
        <v>77</v>
      </c>
      <c r="Z37" s="8">
        <v>8.8000000000000007</v>
      </c>
      <c r="AA37" s="8">
        <v>131</v>
      </c>
      <c r="AB37" s="8">
        <v>2</v>
      </c>
      <c r="AC37" s="8"/>
      <c r="AD37" s="8"/>
      <c r="AE37" s="8"/>
      <c r="AF37" s="8"/>
      <c r="AG37" s="8"/>
      <c r="AH37" s="8"/>
      <c r="AI37" s="7">
        <v>2</v>
      </c>
      <c r="AJ37" s="8"/>
      <c r="AK37" s="8"/>
      <c r="AL37" s="8"/>
      <c r="AM37" s="8">
        <v>2</v>
      </c>
    </row>
    <row r="38" spans="1:39" x14ac:dyDescent="0.3">
      <c r="A38" s="5" t="s">
        <v>126</v>
      </c>
      <c r="B38" s="6" t="s">
        <v>105</v>
      </c>
      <c r="C38" s="8">
        <v>1</v>
      </c>
      <c r="D38" s="8">
        <v>2</v>
      </c>
      <c r="E38" s="8">
        <v>2</v>
      </c>
      <c r="F38" s="8">
        <v>5</v>
      </c>
      <c r="G38" s="8">
        <v>2</v>
      </c>
      <c r="H38" s="8">
        <v>2</v>
      </c>
      <c r="I38" s="8"/>
      <c r="J38" s="8">
        <v>2</v>
      </c>
      <c r="K38" s="8">
        <v>1</v>
      </c>
      <c r="L38" s="8">
        <v>2</v>
      </c>
      <c r="M38" s="8"/>
      <c r="N38" s="8">
        <v>1</v>
      </c>
      <c r="O38" s="8">
        <v>1</v>
      </c>
      <c r="P38" s="8">
        <v>2</v>
      </c>
      <c r="Q38" s="8"/>
      <c r="R38" s="8">
        <v>1</v>
      </c>
      <c r="S38" s="8">
        <v>3</v>
      </c>
      <c r="T38" s="8">
        <v>1</v>
      </c>
      <c r="U38" s="8">
        <v>1</v>
      </c>
      <c r="V38" s="8">
        <v>2</v>
      </c>
      <c r="W38" s="8"/>
      <c r="X38" s="8"/>
      <c r="Y38" s="8">
        <v>70</v>
      </c>
      <c r="Z38" s="8">
        <v>7.9</v>
      </c>
      <c r="AA38" s="8">
        <v>142</v>
      </c>
      <c r="AB38" s="8">
        <v>1</v>
      </c>
      <c r="AC38" s="8"/>
      <c r="AD38" s="8"/>
      <c r="AE38" s="8"/>
      <c r="AF38" s="8"/>
      <c r="AG38" s="8"/>
      <c r="AH38" s="8"/>
      <c r="AI38" s="7">
        <v>2</v>
      </c>
      <c r="AJ38" s="8"/>
      <c r="AK38" s="8"/>
      <c r="AL38" s="8"/>
      <c r="AM38" s="8">
        <v>2</v>
      </c>
    </row>
    <row r="39" spans="1:39" x14ac:dyDescent="0.3">
      <c r="A39" s="5" t="s">
        <v>128</v>
      </c>
      <c r="B39" s="6" t="s">
        <v>105</v>
      </c>
      <c r="C39" s="8">
        <v>1</v>
      </c>
      <c r="D39" s="8">
        <v>2</v>
      </c>
      <c r="E39" s="8">
        <v>2</v>
      </c>
      <c r="F39" s="8">
        <v>5</v>
      </c>
      <c r="G39" s="8">
        <v>1</v>
      </c>
      <c r="H39" s="8">
        <v>2</v>
      </c>
      <c r="I39" s="8"/>
      <c r="J39" s="8">
        <v>1</v>
      </c>
      <c r="K39" s="8">
        <v>1</v>
      </c>
      <c r="L39" s="8">
        <v>2</v>
      </c>
      <c r="M39" s="8"/>
      <c r="N39" s="8">
        <v>1</v>
      </c>
      <c r="O39" s="8">
        <v>1</v>
      </c>
      <c r="P39" s="8">
        <v>2</v>
      </c>
      <c r="Q39" s="8"/>
      <c r="R39" s="8">
        <v>1</v>
      </c>
      <c r="S39" s="8">
        <v>3</v>
      </c>
      <c r="T39" s="8">
        <v>1</v>
      </c>
      <c r="U39" s="8">
        <v>1</v>
      </c>
      <c r="V39" s="8">
        <v>2</v>
      </c>
      <c r="W39" s="8"/>
      <c r="X39" s="8"/>
      <c r="Y39" s="8">
        <v>70</v>
      </c>
      <c r="Z39" s="8">
        <v>8.1</v>
      </c>
      <c r="AA39" s="8">
        <v>154</v>
      </c>
      <c r="AB39" s="8">
        <v>1</v>
      </c>
      <c r="AC39" s="8"/>
      <c r="AD39" s="8"/>
      <c r="AE39" s="8"/>
      <c r="AF39" s="8"/>
      <c r="AG39" s="8"/>
      <c r="AH39" s="8"/>
      <c r="AI39" s="7">
        <v>2</v>
      </c>
      <c r="AJ39" s="8"/>
      <c r="AK39" s="8"/>
      <c r="AL39" s="8"/>
      <c r="AM39" s="8">
        <v>2</v>
      </c>
    </row>
    <row r="40" spans="1:39" x14ac:dyDescent="0.3">
      <c r="A40" s="5" t="s">
        <v>129</v>
      </c>
      <c r="B40" s="6" t="s">
        <v>105</v>
      </c>
      <c r="C40" s="8">
        <v>1</v>
      </c>
      <c r="D40" s="8">
        <v>2</v>
      </c>
      <c r="E40" s="8">
        <v>1</v>
      </c>
      <c r="F40" s="8">
        <v>5</v>
      </c>
      <c r="G40" s="8">
        <v>1</v>
      </c>
      <c r="H40" s="8">
        <v>2</v>
      </c>
      <c r="I40" s="8"/>
      <c r="J40" s="8">
        <v>1</v>
      </c>
      <c r="K40" s="8">
        <v>1</v>
      </c>
      <c r="L40" s="8">
        <v>2</v>
      </c>
      <c r="M40" s="8"/>
      <c r="N40" s="8">
        <v>1</v>
      </c>
      <c r="O40" s="8">
        <v>1</v>
      </c>
      <c r="P40" s="8">
        <v>2</v>
      </c>
      <c r="Q40" s="8"/>
      <c r="R40" s="8">
        <v>1</v>
      </c>
      <c r="S40" s="8">
        <v>3</v>
      </c>
      <c r="T40" s="8">
        <v>1</v>
      </c>
      <c r="U40" s="8">
        <v>1</v>
      </c>
      <c r="V40" s="8">
        <v>2</v>
      </c>
      <c r="W40" s="8"/>
      <c r="X40" s="8"/>
      <c r="Y40" s="8">
        <v>71.5</v>
      </c>
      <c r="Z40" s="8">
        <v>7</v>
      </c>
      <c r="AA40" s="8">
        <v>140</v>
      </c>
      <c r="AB40" s="8">
        <v>1</v>
      </c>
      <c r="AC40" s="8"/>
      <c r="AD40" s="8"/>
      <c r="AE40" s="8"/>
      <c r="AF40" s="8"/>
      <c r="AG40" s="8"/>
      <c r="AH40" s="8"/>
      <c r="AI40" s="7">
        <v>2</v>
      </c>
      <c r="AJ40" s="8"/>
      <c r="AK40" s="8"/>
      <c r="AL40" s="8"/>
      <c r="AM40" s="8">
        <v>2</v>
      </c>
    </row>
    <row r="41" spans="1:39" x14ac:dyDescent="0.3">
      <c r="A41" s="5" t="s">
        <v>130</v>
      </c>
      <c r="B41" s="6" t="s">
        <v>105</v>
      </c>
      <c r="C41" s="8">
        <v>1</v>
      </c>
      <c r="D41" s="8">
        <v>3</v>
      </c>
      <c r="E41" s="8">
        <v>1</v>
      </c>
      <c r="F41" s="8">
        <v>5</v>
      </c>
      <c r="G41" s="8">
        <v>1</v>
      </c>
      <c r="H41" s="8">
        <v>2</v>
      </c>
      <c r="I41" s="8"/>
      <c r="J41" s="8">
        <v>1</v>
      </c>
      <c r="K41" s="8">
        <v>1</v>
      </c>
      <c r="L41" s="8">
        <v>2</v>
      </c>
      <c r="M41" s="8"/>
      <c r="N41" s="8">
        <v>1</v>
      </c>
      <c r="O41" s="8">
        <v>1</v>
      </c>
      <c r="P41" s="8">
        <v>2</v>
      </c>
      <c r="Q41" s="8"/>
      <c r="R41" s="8">
        <v>1</v>
      </c>
      <c r="S41" s="8">
        <v>1</v>
      </c>
      <c r="T41" s="8">
        <v>1</v>
      </c>
      <c r="U41" s="8">
        <v>1</v>
      </c>
      <c r="V41" s="8">
        <v>2</v>
      </c>
      <c r="W41" s="8"/>
      <c r="X41" s="8"/>
      <c r="Y41" s="8">
        <v>75</v>
      </c>
      <c r="Z41" s="8">
        <v>10.45</v>
      </c>
      <c r="AA41" s="8">
        <v>155</v>
      </c>
      <c r="AB41" s="8">
        <v>1</v>
      </c>
      <c r="AC41" s="8"/>
      <c r="AD41" s="8"/>
      <c r="AE41" s="8"/>
      <c r="AF41" s="8"/>
      <c r="AG41" s="8"/>
      <c r="AH41" s="8"/>
      <c r="AI41" s="7">
        <v>2</v>
      </c>
      <c r="AJ41" s="8"/>
      <c r="AK41" s="8"/>
      <c r="AL41" s="8"/>
      <c r="AM41" s="8">
        <v>2</v>
      </c>
    </row>
    <row r="42" spans="1:39" x14ac:dyDescent="0.3">
      <c r="A42" s="5" t="s">
        <v>132</v>
      </c>
      <c r="B42" s="6" t="s">
        <v>105</v>
      </c>
      <c r="C42" s="8">
        <v>1</v>
      </c>
      <c r="D42" s="8">
        <v>2</v>
      </c>
      <c r="E42" s="8">
        <v>1</v>
      </c>
      <c r="F42" s="8">
        <v>5</v>
      </c>
      <c r="G42" s="8">
        <v>1</v>
      </c>
      <c r="H42" s="8">
        <v>1</v>
      </c>
      <c r="I42" s="8">
        <v>1</v>
      </c>
      <c r="J42" s="8">
        <v>2</v>
      </c>
      <c r="K42" s="8">
        <v>1</v>
      </c>
      <c r="L42" s="8">
        <v>2</v>
      </c>
      <c r="M42" s="8"/>
      <c r="N42" s="8">
        <v>1</v>
      </c>
      <c r="O42" s="8">
        <v>1</v>
      </c>
      <c r="P42" s="8">
        <v>2</v>
      </c>
      <c r="Q42" s="8"/>
      <c r="R42" s="8">
        <v>1</v>
      </c>
      <c r="S42" s="8">
        <v>1</v>
      </c>
      <c r="T42" s="8">
        <v>1</v>
      </c>
      <c r="U42" s="8">
        <v>1</v>
      </c>
      <c r="V42" s="8">
        <v>2</v>
      </c>
      <c r="W42" s="8"/>
      <c r="X42" s="8"/>
      <c r="Y42" s="8">
        <v>71</v>
      </c>
      <c r="Z42" s="8">
        <v>9.1999999999999993</v>
      </c>
      <c r="AA42" s="8">
        <v>158</v>
      </c>
      <c r="AB42" s="8">
        <v>1</v>
      </c>
      <c r="AC42" s="8"/>
      <c r="AD42" s="8"/>
      <c r="AE42" s="8"/>
      <c r="AF42" s="8"/>
      <c r="AG42" s="8"/>
      <c r="AH42" s="8"/>
      <c r="AI42" s="7">
        <v>2</v>
      </c>
      <c r="AJ42" s="8"/>
      <c r="AK42" s="8"/>
      <c r="AL42" s="8"/>
      <c r="AM42" s="8">
        <v>2</v>
      </c>
    </row>
    <row r="43" spans="1:39" x14ac:dyDescent="0.3">
      <c r="A43" s="5" t="s">
        <v>134</v>
      </c>
      <c r="B43" s="6" t="s">
        <v>105</v>
      </c>
      <c r="C43" s="8">
        <v>1</v>
      </c>
      <c r="D43" s="8">
        <v>2</v>
      </c>
      <c r="E43" s="8">
        <v>1</v>
      </c>
      <c r="F43" s="8">
        <v>5</v>
      </c>
      <c r="G43" s="8">
        <v>1</v>
      </c>
      <c r="H43" s="8">
        <v>2</v>
      </c>
      <c r="I43" s="8"/>
      <c r="J43" s="8">
        <v>1</v>
      </c>
      <c r="K43" s="8">
        <v>1</v>
      </c>
      <c r="L43" s="8">
        <v>2</v>
      </c>
      <c r="M43" s="8"/>
      <c r="N43" s="8">
        <v>1</v>
      </c>
      <c r="O43" s="8">
        <v>1</v>
      </c>
      <c r="P43" s="8">
        <v>2</v>
      </c>
      <c r="Q43" s="8"/>
      <c r="R43" s="8">
        <v>1</v>
      </c>
      <c r="S43" s="8">
        <v>3</v>
      </c>
      <c r="T43" s="8">
        <v>1</v>
      </c>
      <c r="U43" s="8">
        <v>1</v>
      </c>
      <c r="V43" s="8">
        <v>2</v>
      </c>
      <c r="W43" s="8"/>
      <c r="X43" s="8"/>
      <c r="Y43" s="8">
        <v>69</v>
      </c>
      <c r="Z43" s="8">
        <v>8.5</v>
      </c>
      <c r="AA43" s="8">
        <v>150</v>
      </c>
      <c r="AB43" s="8">
        <v>1</v>
      </c>
      <c r="AC43" s="8"/>
      <c r="AD43" s="8"/>
      <c r="AE43" s="8"/>
      <c r="AF43" s="8"/>
      <c r="AG43" s="8"/>
      <c r="AH43" s="8"/>
      <c r="AI43" s="7">
        <v>2</v>
      </c>
      <c r="AJ43" s="8"/>
      <c r="AK43" s="8"/>
      <c r="AL43" s="8"/>
      <c r="AM43" s="8">
        <v>2</v>
      </c>
    </row>
    <row r="44" spans="1:39" x14ac:dyDescent="0.3">
      <c r="A44" s="5" t="s">
        <v>135</v>
      </c>
      <c r="B44" s="6" t="s">
        <v>105</v>
      </c>
      <c r="C44" s="8">
        <v>3</v>
      </c>
      <c r="D44" s="8">
        <v>3</v>
      </c>
      <c r="E44" s="8">
        <v>2</v>
      </c>
      <c r="F44" s="8">
        <v>5</v>
      </c>
      <c r="G44" s="8">
        <v>1</v>
      </c>
      <c r="H44" s="8">
        <v>2</v>
      </c>
      <c r="I44" s="8"/>
      <c r="J44" s="8">
        <v>1</v>
      </c>
      <c r="K44" s="8">
        <v>1</v>
      </c>
      <c r="L44" s="8">
        <v>2</v>
      </c>
      <c r="M44" s="8"/>
      <c r="N44" s="8">
        <v>1</v>
      </c>
      <c r="O44" s="8">
        <v>2</v>
      </c>
      <c r="P44" s="8">
        <v>1</v>
      </c>
      <c r="Q44" s="8">
        <v>1</v>
      </c>
      <c r="R44" s="8">
        <v>2</v>
      </c>
      <c r="S44" s="8">
        <v>3</v>
      </c>
      <c r="T44" s="8">
        <v>1</v>
      </c>
      <c r="U44" s="8">
        <v>1</v>
      </c>
      <c r="V44" s="8">
        <v>2</v>
      </c>
      <c r="W44" s="8"/>
      <c r="X44" s="8"/>
      <c r="Y44" s="8">
        <v>71.5</v>
      </c>
      <c r="Z44" s="8">
        <v>8.8000000000000007</v>
      </c>
      <c r="AA44" s="8">
        <v>159</v>
      </c>
      <c r="AB44" s="8">
        <v>1</v>
      </c>
      <c r="AC44" s="8"/>
      <c r="AD44" s="8"/>
      <c r="AE44" s="8"/>
      <c r="AF44" s="8"/>
      <c r="AG44" s="8"/>
      <c r="AH44" s="8"/>
      <c r="AI44" s="7">
        <v>2</v>
      </c>
      <c r="AJ44" s="8"/>
      <c r="AK44" s="8"/>
      <c r="AL44" s="8"/>
      <c r="AM44" s="8">
        <v>2</v>
      </c>
    </row>
    <row r="45" spans="1:39" x14ac:dyDescent="0.3">
      <c r="A45" s="5" t="s">
        <v>137</v>
      </c>
      <c r="B45" s="6" t="s">
        <v>105</v>
      </c>
      <c r="C45" s="8">
        <v>1</v>
      </c>
      <c r="D45" s="8">
        <v>2</v>
      </c>
      <c r="E45" s="8">
        <v>2</v>
      </c>
      <c r="F45" s="8">
        <v>5</v>
      </c>
      <c r="G45" s="8">
        <v>1</v>
      </c>
      <c r="H45" s="8">
        <v>1</v>
      </c>
      <c r="I45" s="8">
        <v>1</v>
      </c>
      <c r="J45" s="8">
        <v>2</v>
      </c>
      <c r="K45" s="8">
        <v>1</v>
      </c>
      <c r="L45" s="8">
        <v>2</v>
      </c>
      <c r="M45" s="8"/>
      <c r="N45" s="8">
        <v>1</v>
      </c>
      <c r="O45" s="8">
        <v>2</v>
      </c>
      <c r="P45" s="8">
        <v>1</v>
      </c>
      <c r="Q45" s="8">
        <v>1</v>
      </c>
      <c r="R45" s="8">
        <v>2</v>
      </c>
      <c r="S45" s="8">
        <v>1</v>
      </c>
      <c r="T45" s="8">
        <v>1</v>
      </c>
      <c r="U45" s="8">
        <v>1</v>
      </c>
      <c r="V45" s="8">
        <v>2</v>
      </c>
      <c r="W45" s="8"/>
      <c r="X45" s="8"/>
      <c r="Y45" s="8">
        <v>72</v>
      </c>
      <c r="Z45" s="8">
        <v>8.6</v>
      </c>
      <c r="AA45" s="8">
        <v>150</v>
      </c>
      <c r="AB45" s="8">
        <v>1</v>
      </c>
      <c r="AC45" s="8"/>
      <c r="AD45" s="8"/>
      <c r="AE45" s="8"/>
      <c r="AF45" s="8"/>
      <c r="AG45" s="8"/>
      <c r="AH45" s="8"/>
      <c r="AI45" s="7">
        <v>2</v>
      </c>
      <c r="AJ45" s="8"/>
      <c r="AK45" s="8"/>
      <c r="AL45" s="8"/>
      <c r="AM45" s="8">
        <v>2</v>
      </c>
    </row>
    <row r="46" spans="1:39" x14ac:dyDescent="0.3">
      <c r="A46" s="5" t="s">
        <v>138</v>
      </c>
      <c r="B46" s="6" t="s">
        <v>105</v>
      </c>
      <c r="C46" s="8">
        <v>1</v>
      </c>
      <c r="D46" s="8">
        <v>2</v>
      </c>
      <c r="E46" s="8">
        <v>1</v>
      </c>
      <c r="F46" s="8">
        <v>5</v>
      </c>
      <c r="G46" s="8">
        <v>1</v>
      </c>
      <c r="H46" s="8">
        <v>1</v>
      </c>
      <c r="I46" s="8">
        <v>1</v>
      </c>
      <c r="J46" s="8">
        <v>2</v>
      </c>
      <c r="K46" s="8">
        <v>1</v>
      </c>
      <c r="L46" s="8">
        <v>2</v>
      </c>
      <c r="M46" s="8"/>
      <c r="N46" s="8">
        <v>1</v>
      </c>
      <c r="O46" s="8">
        <v>1</v>
      </c>
      <c r="P46" s="8">
        <v>2</v>
      </c>
      <c r="Q46" s="8"/>
      <c r="R46" s="8">
        <v>1</v>
      </c>
      <c r="S46" s="8">
        <v>3</v>
      </c>
      <c r="T46" s="8">
        <v>1</v>
      </c>
      <c r="U46" s="8">
        <v>1</v>
      </c>
      <c r="V46" s="8">
        <v>1</v>
      </c>
      <c r="W46" s="8">
        <v>3</v>
      </c>
      <c r="X46" s="8">
        <v>2</v>
      </c>
      <c r="Y46" s="8">
        <v>70</v>
      </c>
      <c r="Z46" s="8">
        <v>6.3</v>
      </c>
      <c r="AA46" s="8">
        <v>125</v>
      </c>
      <c r="AB46" s="8">
        <v>2</v>
      </c>
      <c r="AC46" s="8"/>
      <c r="AD46" s="8"/>
      <c r="AE46" s="8"/>
      <c r="AF46" s="8"/>
      <c r="AG46" s="8"/>
      <c r="AH46" s="8"/>
      <c r="AI46" s="7">
        <v>2</v>
      </c>
      <c r="AJ46" s="8"/>
      <c r="AK46" s="8"/>
      <c r="AL46" s="8"/>
      <c r="AM46" s="8">
        <v>2</v>
      </c>
    </row>
    <row r="47" spans="1:39" x14ac:dyDescent="0.3">
      <c r="A47" s="5" t="s">
        <v>140</v>
      </c>
      <c r="B47" s="6" t="s">
        <v>105</v>
      </c>
      <c r="C47" s="8">
        <v>1</v>
      </c>
      <c r="D47" s="8">
        <v>2</v>
      </c>
      <c r="E47" s="8">
        <v>2</v>
      </c>
      <c r="F47" s="8">
        <v>5</v>
      </c>
      <c r="G47" s="8">
        <v>1</v>
      </c>
      <c r="H47" s="8">
        <v>2</v>
      </c>
      <c r="I47" s="8"/>
      <c r="J47" s="8">
        <v>1</v>
      </c>
      <c r="K47" s="8">
        <v>1</v>
      </c>
      <c r="L47" s="8">
        <v>2</v>
      </c>
      <c r="M47" s="8"/>
      <c r="N47" s="8">
        <v>1</v>
      </c>
      <c r="O47" s="8">
        <v>2</v>
      </c>
      <c r="P47" s="8">
        <v>1</v>
      </c>
      <c r="Q47" s="8">
        <v>1</v>
      </c>
      <c r="R47" s="8">
        <v>2</v>
      </c>
      <c r="S47" s="8">
        <v>3</v>
      </c>
      <c r="T47" s="8">
        <v>1</v>
      </c>
      <c r="U47" s="8">
        <v>1</v>
      </c>
      <c r="V47" s="8">
        <v>2</v>
      </c>
      <c r="W47" s="8"/>
      <c r="X47" s="8"/>
      <c r="Y47" s="8">
        <v>70.5</v>
      </c>
      <c r="Z47" s="8">
        <v>9.65</v>
      </c>
      <c r="AA47" s="8">
        <v>165</v>
      </c>
      <c r="AB47" s="8">
        <v>1</v>
      </c>
      <c r="AC47" s="8"/>
      <c r="AD47" s="8"/>
      <c r="AE47" s="8"/>
      <c r="AF47" s="8"/>
      <c r="AG47" s="8"/>
      <c r="AH47" s="8"/>
      <c r="AI47" s="7">
        <v>1</v>
      </c>
      <c r="AJ47" s="8"/>
      <c r="AK47" s="8"/>
      <c r="AL47" s="8"/>
      <c r="AM47" s="8">
        <v>2</v>
      </c>
    </row>
    <row r="48" spans="1:39" x14ac:dyDescent="0.3">
      <c r="A48" s="5" t="s">
        <v>141</v>
      </c>
      <c r="B48" s="6" t="s">
        <v>105</v>
      </c>
      <c r="C48" s="8">
        <v>1</v>
      </c>
      <c r="D48" s="8">
        <v>2</v>
      </c>
      <c r="E48" s="8">
        <v>1</v>
      </c>
      <c r="F48" s="8">
        <v>5</v>
      </c>
      <c r="G48" s="8">
        <v>2</v>
      </c>
      <c r="H48" s="8">
        <v>2</v>
      </c>
      <c r="I48" s="8"/>
      <c r="J48" s="8">
        <v>2</v>
      </c>
      <c r="K48" s="8">
        <v>1</v>
      </c>
      <c r="L48" s="8">
        <v>2</v>
      </c>
      <c r="M48" s="8"/>
      <c r="N48" s="8">
        <v>1</v>
      </c>
      <c r="O48" s="8">
        <v>1</v>
      </c>
      <c r="P48" s="8">
        <v>2</v>
      </c>
      <c r="Q48" s="8"/>
      <c r="R48" s="8">
        <v>1</v>
      </c>
      <c r="S48" s="8">
        <v>3</v>
      </c>
      <c r="T48" s="8">
        <v>1</v>
      </c>
      <c r="U48" s="8">
        <v>1</v>
      </c>
      <c r="V48" s="8">
        <v>2</v>
      </c>
      <c r="W48" s="8"/>
      <c r="X48" s="8"/>
      <c r="Y48" s="8">
        <v>71</v>
      </c>
      <c r="Z48" s="8">
        <v>8.1</v>
      </c>
      <c r="AA48" s="8">
        <v>135</v>
      </c>
      <c r="AB48" s="8">
        <v>1</v>
      </c>
      <c r="AC48" s="8"/>
      <c r="AD48" s="8"/>
      <c r="AE48" s="8"/>
      <c r="AF48" s="8"/>
      <c r="AG48" s="8"/>
      <c r="AH48" s="8"/>
      <c r="AI48" s="7">
        <v>2</v>
      </c>
      <c r="AJ48" s="8"/>
      <c r="AK48" s="8"/>
      <c r="AL48" s="8"/>
      <c r="AM48" s="8">
        <v>2</v>
      </c>
    </row>
    <row r="49" spans="1:39" x14ac:dyDescent="0.3">
      <c r="A49" s="5" t="s">
        <v>143</v>
      </c>
      <c r="B49" s="6" t="s">
        <v>105</v>
      </c>
      <c r="C49" s="8">
        <v>1</v>
      </c>
      <c r="D49" s="8">
        <v>2</v>
      </c>
      <c r="E49" s="8">
        <v>1</v>
      </c>
      <c r="F49" s="8">
        <v>5</v>
      </c>
      <c r="G49" s="8">
        <v>1</v>
      </c>
      <c r="H49" s="8">
        <v>2</v>
      </c>
      <c r="I49" s="8"/>
      <c r="J49" s="8">
        <v>1</v>
      </c>
      <c r="K49" s="8">
        <v>1</v>
      </c>
      <c r="L49" s="8">
        <v>2</v>
      </c>
      <c r="M49" s="8"/>
      <c r="N49" s="8">
        <v>1</v>
      </c>
      <c r="O49" s="8">
        <v>1</v>
      </c>
      <c r="P49" s="8">
        <v>2</v>
      </c>
      <c r="Q49" s="8"/>
      <c r="R49" s="8">
        <v>1</v>
      </c>
      <c r="S49" s="8">
        <v>3</v>
      </c>
      <c r="T49" s="8">
        <v>1</v>
      </c>
      <c r="U49" s="8">
        <v>1</v>
      </c>
      <c r="V49" s="8">
        <v>2</v>
      </c>
      <c r="W49" s="8"/>
      <c r="X49" s="8"/>
      <c r="Y49" s="8">
        <v>75</v>
      </c>
      <c r="Z49" s="8">
        <v>10</v>
      </c>
      <c r="AA49" s="8">
        <v>148</v>
      </c>
      <c r="AB49" s="8">
        <v>1</v>
      </c>
      <c r="AC49" s="8"/>
      <c r="AD49" s="8"/>
      <c r="AE49" s="8"/>
      <c r="AF49" s="8"/>
      <c r="AG49" s="8"/>
      <c r="AH49" s="8"/>
      <c r="AI49" s="7">
        <v>2</v>
      </c>
      <c r="AJ49" s="8"/>
      <c r="AK49" s="8"/>
      <c r="AL49" s="8"/>
      <c r="AM49" s="8">
        <v>2</v>
      </c>
    </row>
    <row r="50" spans="1:39" x14ac:dyDescent="0.3">
      <c r="A50" s="5" t="s">
        <v>145</v>
      </c>
      <c r="B50" s="6" t="s">
        <v>105</v>
      </c>
      <c r="C50" s="8">
        <v>1</v>
      </c>
      <c r="D50" s="8">
        <v>2</v>
      </c>
      <c r="E50" s="8">
        <v>1</v>
      </c>
      <c r="F50" s="8">
        <v>5</v>
      </c>
      <c r="G50" s="8">
        <v>1</v>
      </c>
      <c r="H50" s="8">
        <v>2</v>
      </c>
      <c r="I50" s="8"/>
      <c r="J50" s="8">
        <v>1</v>
      </c>
      <c r="K50" s="8">
        <v>1</v>
      </c>
      <c r="L50" s="8">
        <v>2</v>
      </c>
      <c r="M50" s="8"/>
      <c r="N50" s="8">
        <v>1</v>
      </c>
      <c r="O50" s="8">
        <v>1</v>
      </c>
      <c r="P50" s="8">
        <v>2</v>
      </c>
      <c r="Q50" s="8"/>
      <c r="R50" s="8">
        <v>1</v>
      </c>
      <c r="S50" s="8">
        <v>3</v>
      </c>
      <c r="T50" s="8">
        <v>1</v>
      </c>
      <c r="U50" s="8">
        <v>1</v>
      </c>
      <c r="V50" s="8">
        <v>2</v>
      </c>
      <c r="W50" s="8"/>
      <c r="X50" s="8"/>
      <c r="Y50" s="8">
        <v>68</v>
      </c>
      <c r="Z50" s="8">
        <v>7.1</v>
      </c>
      <c r="AA50" s="8">
        <v>134</v>
      </c>
      <c r="AB50" s="8">
        <v>2</v>
      </c>
      <c r="AC50" s="8"/>
      <c r="AD50" s="8"/>
      <c r="AE50" s="8"/>
      <c r="AF50" s="8"/>
      <c r="AG50" s="8"/>
      <c r="AH50" s="8"/>
      <c r="AI50" s="7">
        <v>2</v>
      </c>
      <c r="AJ50" s="8"/>
      <c r="AK50" s="8"/>
      <c r="AL50" s="8"/>
      <c r="AM50" s="8">
        <v>2</v>
      </c>
    </row>
    <row r="51" spans="1:39" x14ac:dyDescent="0.3">
      <c r="A51" s="5" t="s">
        <v>147</v>
      </c>
      <c r="B51" s="6" t="s">
        <v>105</v>
      </c>
      <c r="C51" s="8">
        <v>1</v>
      </c>
      <c r="D51" s="8">
        <v>2</v>
      </c>
      <c r="E51" s="8">
        <v>1</v>
      </c>
      <c r="F51" s="8">
        <v>4</v>
      </c>
      <c r="G51" s="8">
        <v>1</v>
      </c>
      <c r="H51" s="8">
        <v>2</v>
      </c>
      <c r="I51" s="8"/>
      <c r="J51" s="8">
        <v>1</v>
      </c>
      <c r="K51" s="8">
        <v>1</v>
      </c>
      <c r="L51" s="8">
        <v>2</v>
      </c>
      <c r="M51" s="8"/>
      <c r="N51" s="8">
        <v>1</v>
      </c>
      <c r="O51" s="8">
        <v>1</v>
      </c>
      <c r="P51" s="8">
        <v>2</v>
      </c>
      <c r="Q51" s="8"/>
      <c r="R51" s="8">
        <v>1</v>
      </c>
      <c r="S51" s="8">
        <v>1</v>
      </c>
      <c r="T51" s="8">
        <v>1</v>
      </c>
      <c r="U51" s="8">
        <v>1</v>
      </c>
      <c r="V51" s="8">
        <v>2</v>
      </c>
      <c r="W51" s="8"/>
      <c r="X51" s="8"/>
      <c r="Y51" s="8">
        <v>67</v>
      </c>
      <c r="Z51" s="8">
        <v>8.4</v>
      </c>
      <c r="AA51" s="8">
        <v>145</v>
      </c>
      <c r="AB51" s="8">
        <v>2</v>
      </c>
      <c r="AC51" s="8"/>
      <c r="AD51" s="8"/>
      <c r="AE51" s="8"/>
      <c r="AF51" s="8"/>
      <c r="AG51" s="8"/>
      <c r="AH51" s="8"/>
      <c r="AI51" s="7">
        <v>2</v>
      </c>
      <c r="AJ51" s="8"/>
      <c r="AK51" s="8"/>
      <c r="AL51" s="8"/>
      <c r="AM51" s="8">
        <v>2</v>
      </c>
    </row>
    <row r="52" spans="1:39" x14ac:dyDescent="0.3">
      <c r="J52">
        <f>COUNTIF(J2:J51,"1")</f>
        <v>31</v>
      </c>
      <c r="N52">
        <f>COUNTIF(N2:N51,"1")</f>
        <v>41</v>
      </c>
      <c r="R52">
        <f>COUNTIF(R2:R51,"1")</f>
        <v>37</v>
      </c>
      <c r="V52">
        <f>COUNTIF(V2:V51,"1")</f>
        <v>6</v>
      </c>
      <c r="X52">
        <f>COUNTIF(X2:X51,"1")</f>
        <v>0</v>
      </c>
      <c r="AI52">
        <f>COUNTIF(AI2:AI51,"1")</f>
        <v>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DBD3C4-AB09-4244-A3EC-73D4AC26B079}">
  <dimension ref="A1:AN52"/>
  <sheetViews>
    <sheetView workbookViewId="0">
      <selection sqref="A1:AN52"/>
    </sheetView>
  </sheetViews>
  <sheetFormatPr defaultRowHeight="14" x14ac:dyDescent="0.3"/>
  <sheetData>
    <row r="1" spans="1:40" ht="42" x14ac:dyDescent="0.3">
      <c r="A1" s="3" t="s">
        <v>0</v>
      </c>
      <c r="B1" s="2" t="s">
        <v>1</v>
      </c>
      <c r="C1" s="16" t="s">
        <v>253</v>
      </c>
      <c r="D1" s="16" t="s">
        <v>254</v>
      </c>
      <c r="E1" s="16" t="s">
        <v>255</v>
      </c>
      <c r="F1" s="16" t="s">
        <v>256</v>
      </c>
      <c r="G1" s="16" t="s">
        <v>257</v>
      </c>
      <c r="H1" s="16" t="s">
        <v>258</v>
      </c>
      <c r="I1" s="16" t="s">
        <v>259</v>
      </c>
      <c r="J1" s="16" t="s">
        <v>260</v>
      </c>
      <c r="K1" s="16" t="s">
        <v>261</v>
      </c>
      <c r="L1" s="16" t="s">
        <v>262</v>
      </c>
      <c r="M1" s="16" t="s">
        <v>263</v>
      </c>
      <c r="N1" s="16" t="s">
        <v>264</v>
      </c>
      <c r="O1" s="16" t="s">
        <v>265</v>
      </c>
      <c r="P1" s="16" t="s">
        <v>266</v>
      </c>
      <c r="Q1" s="16" t="s">
        <v>267</v>
      </c>
      <c r="R1" s="16" t="s">
        <v>268</v>
      </c>
      <c r="S1" s="16" t="s">
        <v>269</v>
      </c>
      <c r="T1" s="16" t="s">
        <v>270</v>
      </c>
      <c r="U1" s="16" t="s">
        <v>271</v>
      </c>
      <c r="V1" s="17" t="s">
        <v>272</v>
      </c>
      <c r="W1" s="17" t="s">
        <v>273</v>
      </c>
      <c r="X1" s="17" t="s">
        <v>274</v>
      </c>
      <c r="Y1" s="18" t="s">
        <v>275</v>
      </c>
      <c r="Z1" s="18" t="s">
        <v>276</v>
      </c>
      <c r="AA1" s="18" t="s">
        <v>277</v>
      </c>
      <c r="AB1" s="18" t="s">
        <v>278</v>
      </c>
      <c r="AC1" s="18" t="s">
        <v>279</v>
      </c>
      <c r="AD1" s="18" t="s">
        <v>280</v>
      </c>
      <c r="AE1" s="18" t="s">
        <v>281</v>
      </c>
      <c r="AF1" s="18" t="s">
        <v>282</v>
      </c>
      <c r="AG1" s="18" t="s">
        <v>283</v>
      </c>
      <c r="AH1" s="18" t="s">
        <v>284</v>
      </c>
      <c r="AI1" s="18" t="s">
        <v>285</v>
      </c>
      <c r="AJ1" s="18" t="s">
        <v>286</v>
      </c>
      <c r="AK1" s="18" t="s">
        <v>287</v>
      </c>
      <c r="AL1" s="18" t="s">
        <v>288</v>
      </c>
      <c r="AM1" s="16" t="s">
        <v>289</v>
      </c>
    </row>
    <row r="2" spans="1:40" x14ac:dyDescent="0.3">
      <c r="A2" s="19" t="s">
        <v>148</v>
      </c>
      <c r="B2" s="7" t="s">
        <v>149</v>
      </c>
      <c r="C2" s="8">
        <v>1</v>
      </c>
      <c r="D2" s="8">
        <v>2</v>
      </c>
      <c r="E2" s="8">
        <v>2</v>
      </c>
      <c r="F2" s="8">
        <v>4</v>
      </c>
      <c r="G2" s="8">
        <v>1</v>
      </c>
      <c r="H2" s="8">
        <v>2</v>
      </c>
      <c r="I2" s="8"/>
      <c r="J2" s="8">
        <v>1</v>
      </c>
      <c r="K2" s="8">
        <v>2</v>
      </c>
      <c r="L2" s="8">
        <v>1</v>
      </c>
      <c r="M2" s="8">
        <v>1</v>
      </c>
      <c r="N2" s="8">
        <v>2</v>
      </c>
      <c r="O2" s="8">
        <v>2</v>
      </c>
      <c r="P2" s="8">
        <v>1</v>
      </c>
      <c r="Q2" s="8">
        <v>1</v>
      </c>
      <c r="R2" s="8">
        <v>2</v>
      </c>
      <c r="S2" s="8">
        <v>3</v>
      </c>
      <c r="T2" s="8">
        <v>1</v>
      </c>
      <c r="U2" s="8">
        <v>1</v>
      </c>
      <c r="V2" s="8">
        <v>1</v>
      </c>
      <c r="W2" s="8">
        <v>2</v>
      </c>
      <c r="X2" s="8">
        <v>2</v>
      </c>
      <c r="Y2" s="8">
        <v>67.5</v>
      </c>
      <c r="Z2" s="8">
        <v>6.25</v>
      </c>
      <c r="AA2" s="8">
        <v>125</v>
      </c>
      <c r="AB2" s="8">
        <v>2</v>
      </c>
      <c r="AC2" s="8"/>
      <c r="AD2" s="8"/>
      <c r="AE2" s="8"/>
      <c r="AF2" s="8"/>
      <c r="AG2" s="8"/>
      <c r="AH2" s="8"/>
      <c r="AI2" s="7">
        <v>2</v>
      </c>
      <c r="AJ2" s="8"/>
      <c r="AK2" s="8"/>
      <c r="AL2" s="8"/>
      <c r="AM2" s="8">
        <v>2</v>
      </c>
      <c r="AN2" s="8"/>
    </row>
    <row r="3" spans="1:40" x14ac:dyDescent="0.3">
      <c r="A3" s="19" t="s">
        <v>151</v>
      </c>
      <c r="B3" s="7" t="s">
        <v>149</v>
      </c>
      <c r="C3" s="8">
        <v>1</v>
      </c>
      <c r="D3" s="8">
        <v>2</v>
      </c>
      <c r="E3" s="8">
        <v>2</v>
      </c>
      <c r="F3" s="8">
        <v>5</v>
      </c>
      <c r="G3" s="8">
        <v>1</v>
      </c>
      <c r="H3" s="8">
        <v>2</v>
      </c>
      <c r="I3" s="8"/>
      <c r="J3" s="8">
        <v>1</v>
      </c>
      <c r="K3" s="8">
        <v>1</v>
      </c>
      <c r="L3" s="8">
        <v>2</v>
      </c>
      <c r="M3" s="8"/>
      <c r="N3" s="8">
        <v>1</v>
      </c>
      <c r="O3" s="8">
        <v>2</v>
      </c>
      <c r="P3" s="8">
        <v>1</v>
      </c>
      <c r="Q3" s="8">
        <v>1</v>
      </c>
      <c r="R3" s="8">
        <v>2</v>
      </c>
      <c r="S3" s="8">
        <v>3</v>
      </c>
      <c r="T3" s="8">
        <v>1</v>
      </c>
      <c r="U3" s="8">
        <v>1</v>
      </c>
      <c r="V3" s="8">
        <v>2</v>
      </c>
      <c r="W3" s="8"/>
      <c r="X3" s="8"/>
      <c r="Y3" s="8">
        <v>77.5</v>
      </c>
      <c r="Z3" s="8">
        <v>10</v>
      </c>
      <c r="AA3" s="8">
        <v>160</v>
      </c>
      <c r="AB3" s="8">
        <v>1</v>
      </c>
      <c r="AC3" s="8"/>
      <c r="AD3" s="8"/>
      <c r="AE3" s="8"/>
      <c r="AF3" s="8"/>
      <c r="AG3" s="8"/>
      <c r="AH3" s="8"/>
      <c r="AI3" s="7">
        <v>2</v>
      </c>
      <c r="AJ3" s="8"/>
      <c r="AK3" s="8"/>
      <c r="AL3" s="8"/>
      <c r="AM3" s="8">
        <v>2</v>
      </c>
      <c r="AN3" s="8"/>
    </row>
    <row r="4" spans="1:40" x14ac:dyDescent="0.3">
      <c r="A4" s="19" t="s">
        <v>153</v>
      </c>
      <c r="B4" s="7" t="s">
        <v>149</v>
      </c>
      <c r="C4" s="8">
        <v>1</v>
      </c>
      <c r="D4" s="8">
        <v>2</v>
      </c>
      <c r="E4" s="8">
        <v>1</v>
      </c>
      <c r="F4" s="8">
        <v>4</v>
      </c>
      <c r="G4" s="8">
        <v>1</v>
      </c>
      <c r="H4" s="8">
        <v>2</v>
      </c>
      <c r="I4" s="8"/>
      <c r="J4" s="8">
        <v>1</v>
      </c>
      <c r="K4" s="8">
        <v>1</v>
      </c>
      <c r="L4" s="8">
        <v>2</v>
      </c>
      <c r="M4" s="8"/>
      <c r="N4" s="8">
        <v>1</v>
      </c>
      <c r="O4" s="8">
        <v>1</v>
      </c>
      <c r="P4" s="8">
        <v>2</v>
      </c>
      <c r="Q4" s="8"/>
      <c r="R4" s="8">
        <v>1</v>
      </c>
      <c r="S4" s="8">
        <v>3</v>
      </c>
      <c r="T4" s="8">
        <v>1</v>
      </c>
      <c r="U4" s="8">
        <v>1</v>
      </c>
      <c r="V4" s="8">
        <v>2</v>
      </c>
      <c r="W4" s="8"/>
      <c r="X4" s="8"/>
      <c r="Y4" s="8">
        <v>72</v>
      </c>
      <c r="Z4" s="8">
        <v>8.8000000000000007</v>
      </c>
      <c r="AA4" s="8">
        <v>144</v>
      </c>
      <c r="AB4" s="8">
        <v>1</v>
      </c>
      <c r="AC4" s="8"/>
      <c r="AD4" s="8"/>
      <c r="AE4" s="8"/>
      <c r="AF4" s="8"/>
      <c r="AG4" s="8"/>
      <c r="AH4" s="8"/>
      <c r="AI4" s="7">
        <v>2</v>
      </c>
      <c r="AJ4" s="8"/>
      <c r="AK4" s="8"/>
      <c r="AL4" s="8"/>
      <c r="AM4" s="8">
        <v>2</v>
      </c>
      <c r="AN4" s="8"/>
    </row>
    <row r="5" spans="1:40" x14ac:dyDescent="0.3">
      <c r="A5" s="19" t="s">
        <v>155</v>
      </c>
      <c r="B5" s="7" t="s">
        <v>149</v>
      </c>
      <c r="C5" s="8">
        <v>1</v>
      </c>
      <c r="D5" s="8">
        <v>2</v>
      </c>
      <c r="E5" s="8">
        <v>1</v>
      </c>
      <c r="F5" s="8">
        <v>4</v>
      </c>
      <c r="G5" s="8">
        <v>1</v>
      </c>
      <c r="H5" s="8">
        <v>2</v>
      </c>
      <c r="I5" s="8"/>
      <c r="J5" s="8">
        <v>1</v>
      </c>
      <c r="K5" s="8">
        <v>1</v>
      </c>
      <c r="L5" s="8">
        <v>2</v>
      </c>
      <c r="M5" s="8"/>
      <c r="N5" s="8">
        <v>1</v>
      </c>
      <c r="O5" s="8">
        <v>1</v>
      </c>
      <c r="P5" s="8">
        <v>2</v>
      </c>
      <c r="Q5" s="8"/>
      <c r="R5" s="8">
        <v>1</v>
      </c>
      <c r="S5" s="8">
        <v>3</v>
      </c>
      <c r="T5" s="8">
        <v>1</v>
      </c>
      <c r="U5" s="8">
        <v>1</v>
      </c>
      <c r="V5" s="8">
        <v>1</v>
      </c>
      <c r="W5" s="8">
        <v>3</v>
      </c>
      <c r="X5" s="8">
        <v>2</v>
      </c>
      <c r="Y5" s="8">
        <v>75.5</v>
      </c>
      <c r="Z5" s="8">
        <v>11</v>
      </c>
      <c r="AA5" s="8">
        <v>161</v>
      </c>
      <c r="AB5" s="8">
        <v>1</v>
      </c>
      <c r="AC5" s="8"/>
      <c r="AD5" s="8"/>
      <c r="AE5" s="8"/>
      <c r="AF5" s="8"/>
      <c r="AG5" s="8"/>
      <c r="AH5" s="8"/>
      <c r="AI5" s="7">
        <v>2</v>
      </c>
      <c r="AJ5" s="8"/>
      <c r="AK5" s="8"/>
      <c r="AL5" s="8"/>
      <c r="AM5" s="8">
        <v>2</v>
      </c>
      <c r="AN5" s="8"/>
    </row>
    <row r="6" spans="1:40" x14ac:dyDescent="0.3">
      <c r="A6" s="19" t="s">
        <v>157</v>
      </c>
      <c r="B6" s="7" t="s">
        <v>149</v>
      </c>
      <c r="C6" s="8">
        <v>1</v>
      </c>
      <c r="D6" s="8">
        <v>2</v>
      </c>
      <c r="E6" s="8">
        <v>1</v>
      </c>
      <c r="F6" s="8">
        <v>5</v>
      </c>
      <c r="G6" s="8">
        <v>2</v>
      </c>
      <c r="H6" s="8">
        <v>2</v>
      </c>
      <c r="I6" s="8"/>
      <c r="J6" s="8">
        <v>2</v>
      </c>
      <c r="K6" s="8">
        <v>2</v>
      </c>
      <c r="L6" s="8">
        <v>1</v>
      </c>
      <c r="M6" s="8">
        <v>1</v>
      </c>
      <c r="N6" s="8">
        <v>2</v>
      </c>
      <c r="O6" s="8">
        <v>2</v>
      </c>
      <c r="P6" s="8">
        <v>1</v>
      </c>
      <c r="Q6" s="8">
        <v>1</v>
      </c>
      <c r="R6" s="8">
        <v>2</v>
      </c>
      <c r="S6" s="8">
        <v>3</v>
      </c>
      <c r="T6" s="8">
        <v>1</v>
      </c>
      <c r="U6" s="8">
        <v>1</v>
      </c>
      <c r="V6" s="8">
        <v>2</v>
      </c>
      <c r="W6" s="8"/>
      <c r="X6" s="8"/>
      <c r="Y6" s="8">
        <v>82.5</v>
      </c>
      <c r="Z6" s="8">
        <v>12.1</v>
      </c>
      <c r="AA6" s="8">
        <v>164</v>
      </c>
      <c r="AB6" s="8">
        <v>1</v>
      </c>
      <c r="AC6" s="8"/>
      <c r="AD6" s="8"/>
      <c r="AE6" s="8"/>
      <c r="AF6" s="8"/>
      <c r="AG6" s="8"/>
      <c r="AH6" s="8"/>
      <c r="AI6" s="7">
        <v>2</v>
      </c>
      <c r="AJ6" s="8"/>
      <c r="AK6" s="8"/>
      <c r="AL6" s="8"/>
      <c r="AM6" s="8">
        <v>2</v>
      </c>
      <c r="AN6" s="8"/>
    </row>
    <row r="7" spans="1:40" x14ac:dyDescent="0.3">
      <c r="A7" s="19" t="s">
        <v>160</v>
      </c>
      <c r="B7" s="7" t="s">
        <v>149</v>
      </c>
      <c r="C7" s="8">
        <v>1</v>
      </c>
      <c r="D7" s="8">
        <v>3</v>
      </c>
      <c r="E7" s="8">
        <v>2</v>
      </c>
      <c r="F7" s="8">
        <v>4</v>
      </c>
      <c r="G7" s="8">
        <v>1</v>
      </c>
      <c r="H7" s="8">
        <v>2</v>
      </c>
      <c r="I7" s="8"/>
      <c r="J7" s="8">
        <v>1</v>
      </c>
      <c r="K7" s="8">
        <v>1</v>
      </c>
      <c r="L7" s="8">
        <v>2</v>
      </c>
      <c r="M7" s="8"/>
      <c r="N7" s="8">
        <v>1</v>
      </c>
      <c r="O7" s="8">
        <v>1</v>
      </c>
      <c r="P7" s="8">
        <v>2</v>
      </c>
      <c r="Q7" s="8"/>
      <c r="R7" s="8">
        <v>1</v>
      </c>
      <c r="S7" s="8">
        <v>3</v>
      </c>
      <c r="T7" s="8">
        <v>1</v>
      </c>
      <c r="U7" s="8">
        <v>1</v>
      </c>
      <c r="V7" s="8">
        <v>1</v>
      </c>
      <c r="W7" s="8">
        <v>4</v>
      </c>
      <c r="X7" s="8">
        <v>2</v>
      </c>
      <c r="Y7" s="8">
        <v>77</v>
      </c>
      <c r="Z7" s="8">
        <v>9.5</v>
      </c>
      <c r="AA7" s="8">
        <v>152</v>
      </c>
      <c r="AB7" s="8">
        <v>1</v>
      </c>
      <c r="AC7" s="8"/>
      <c r="AD7" s="8"/>
      <c r="AE7" s="8"/>
      <c r="AF7" s="8"/>
      <c r="AG7" s="8"/>
      <c r="AH7" s="8"/>
      <c r="AI7" s="7">
        <v>1</v>
      </c>
      <c r="AJ7" s="8"/>
      <c r="AK7" s="8"/>
      <c r="AL7" s="8"/>
      <c r="AM7" s="8">
        <v>2</v>
      </c>
      <c r="AN7" s="8"/>
    </row>
    <row r="8" spans="1:40" x14ac:dyDescent="0.3">
      <c r="A8" s="19" t="s">
        <v>162</v>
      </c>
      <c r="B8" s="7" t="s">
        <v>149</v>
      </c>
      <c r="C8" s="8">
        <v>1</v>
      </c>
      <c r="D8" s="8">
        <v>2</v>
      </c>
      <c r="E8" s="8">
        <v>1</v>
      </c>
      <c r="F8" s="8">
        <v>4</v>
      </c>
      <c r="G8" s="8">
        <v>1</v>
      </c>
      <c r="H8" s="8">
        <v>2</v>
      </c>
      <c r="I8" s="8"/>
      <c r="J8" s="8">
        <v>1</v>
      </c>
      <c r="K8" s="8">
        <v>1</v>
      </c>
      <c r="L8" s="8">
        <v>2</v>
      </c>
      <c r="M8" s="8"/>
      <c r="N8" s="8">
        <v>1</v>
      </c>
      <c r="O8" s="8">
        <v>1</v>
      </c>
      <c r="P8" s="8">
        <v>2</v>
      </c>
      <c r="Q8" s="8"/>
      <c r="R8" s="8">
        <v>1</v>
      </c>
      <c r="S8" s="8">
        <v>3</v>
      </c>
      <c r="T8" s="8">
        <v>1</v>
      </c>
      <c r="U8" s="8">
        <v>1</v>
      </c>
      <c r="V8" s="8">
        <v>2</v>
      </c>
      <c r="W8" s="8"/>
      <c r="X8" s="8"/>
      <c r="Y8" s="8">
        <v>71</v>
      </c>
      <c r="Z8" s="8">
        <v>8.8000000000000007</v>
      </c>
      <c r="AA8" s="8">
        <v>144</v>
      </c>
      <c r="AB8" s="8">
        <v>1</v>
      </c>
      <c r="AC8" s="8"/>
      <c r="AD8" s="8"/>
      <c r="AE8" s="8"/>
      <c r="AF8" s="8"/>
      <c r="AG8" s="8"/>
      <c r="AH8" s="8"/>
      <c r="AI8" s="7">
        <v>2</v>
      </c>
      <c r="AJ8" s="8"/>
      <c r="AK8" s="8"/>
      <c r="AL8" s="8"/>
      <c r="AM8" s="8">
        <v>2</v>
      </c>
      <c r="AN8" s="8"/>
    </row>
    <row r="9" spans="1:40" x14ac:dyDescent="0.3">
      <c r="A9" s="19" t="s">
        <v>164</v>
      </c>
      <c r="B9" s="7" t="s">
        <v>149</v>
      </c>
      <c r="C9" s="8">
        <v>1</v>
      </c>
      <c r="D9" s="8">
        <v>2</v>
      </c>
      <c r="E9" s="8">
        <v>1</v>
      </c>
      <c r="F9" s="8">
        <v>5</v>
      </c>
      <c r="G9" s="8">
        <v>1</v>
      </c>
      <c r="H9" s="8">
        <v>2</v>
      </c>
      <c r="I9" s="8"/>
      <c r="J9" s="8">
        <v>1</v>
      </c>
      <c r="K9" s="8">
        <v>1</v>
      </c>
      <c r="L9" s="8">
        <v>2</v>
      </c>
      <c r="M9" s="8"/>
      <c r="N9" s="8">
        <v>1</v>
      </c>
      <c r="O9" s="8">
        <v>1</v>
      </c>
      <c r="P9" s="8">
        <v>2</v>
      </c>
      <c r="Q9" s="8"/>
      <c r="R9" s="8">
        <v>1</v>
      </c>
      <c r="S9" s="8">
        <v>3</v>
      </c>
      <c r="T9" s="8">
        <v>1</v>
      </c>
      <c r="U9" s="8">
        <v>1</v>
      </c>
      <c r="V9" s="8">
        <v>2</v>
      </c>
      <c r="W9" s="8"/>
      <c r="X9" s="8"/>
      <c r="Y9" s="8">
        <v>78</v>
      </c>
      <c r="Z9" s="8">
        <v>9.75</v>
      </c>
      <c r="AA9" s="8">
        <v>134</v>
      </c>
      <c r="AB9" s="8">
        <v>2</v>
      </c>
      <c r="AC9" s="8"/>
      <c r="AD9" s="8"/>
      <c r="AE9" s="8"/>
      <c r="AF9" s="8"/>
      <c r="AG9" s="8"/>
      <c r="AH9" s="8"/>
      <c r="AI9" s="7">
        <v>2</v>
      </c>
      <c r="AJ9" s="8"/>
      <c r="AK9" s="8"/>
      <c r="AL9" s="8"/>
      <c r="AM9" s="8">
        <v>2</v>
      </c>
      <c r="AN9" s="8"/>
    </row>
    <row r="10" spans="1:40" x14ac:dyDescent="0.3">
      <c r="A10" s="19" t="s">
        <v>166</v>
      </c>
      <c r="B10" s="7" t="s">
        <v>149</v>
      </c>
      <c r="C10" s="8">
        <v>1</v>
      </c>
      <c r="D10" s="8">
        <v>2</v>
      </c>
      <c r="E10" s="8">
        <v>2</v>
      </c>
      <c r="F10" s="8">
        <v>5</v>
      </c>
      <c r="G10" s="8">
        <v>2</v>
      </c>
      <c r="H10" s="8">
        <v>1</v>
      </c>
      <c r="I10" s="8">
        <v>1</v>
      </c>
      <c r="J10" s="8">
        <v>2</v>
      </c>
      <c r="K10" s="8">
        <v>1</v>
      </c>
      <c r="L10" s="8">
        <v>2</v>
      </c>
      <c r="M10" s="8"/>
      <c r="N10" s="8">
        <v>1</v>
      </c>
      <c r="O10" s="8">
        <v>2</v>
      </c>
      <c r="P10" s="8">
        <v>1</v>
      </c>
      <c r="Q10" s="8">
        <v>1</v>
      </c>
      <c r="R10" s="8">
        <v>2</v>
      </c>
      <c r="S10" s="8">
        <v>3</v>
      </c>
      <c r="T10" s="8">
        <v>1</v>
      </c>
      <c r="U10" s="8">
        <v>1</v>
      </c>
      <c r="V10" s="8">
        <v>2</v>
      </c>
      <c r="W10" s="8"/>
      <c r="X10" s="8"/>
      <c r="Y10" s="8">
        <v>74</v>
      </c>
      <c r="Z10" s="8">
        <v>8.9499999999999993</v>
      </c>
      <c r="AA10" s="8">
        <v>138</v>
      </c>
      <c r="AB10" s="8">
        <v>1</v>
      </c>
      <c r="AC10" s="8"/>
      <c r="AD10" s="8"/>
      <c r="AE10" s="8"/>
      <c r="AF10" s="8"/>
      <c r="AG10" s="8"/>
      <c r="AH10" s="8"/>
      <c r="AI10" s="7">
        <v>2</v>
      </c>
      <c r="AJ10" s="8"/>
      <c r="AK10" s="8"/>
      <c r="AL10" s="8"/>
      <c r="AM10" s="8">
        <v>2</v>
      </c>
      <c r="AN10" s="8"/>
    </row>
    <row r="11" spans="1:40" x14ac:dyDescent="0.3">
      <c r="A11" s="19" t="s">
        <v>167</v>
      </c>
      <c r="B11" s="7" t="s">
        <v>149</v>
      </c>
      <c r="C11" s="8">
        <v>1</v>
      </c>
      <c r="D11" s="8">
        <v>2</v>
      </c>
      <c r="E11" s="8">
        <v>2</v>
      </c>
      <c r="F11" s="8">
        <v>5</v>
      </c>
      <c r="G11" s="8">
        <v>1</v>
      </c>
      <c r="H11" s="8">
        <v>2</v>
      </c>
      <c r="I11" s="8"/>
      <c r="J11" s="8">
        <v>1</v>
      </c>
      <c r="K11" s="8">
        <v>1</v>
      </c>
      <c r="L11" s="8">
        <v>2</v>
      </c>
      <c r="M11" s="8"/>
      <c r="N11" s="8">
        <v>1</v>
      </c>
      <c r="O11" s="8">
        <v>1</v>
      </c>
      <c r="P11" s="8">
        <v>2</v>
      </c>
      <c r="Q11" s="8"/>
      <c r="R11" s="8">
        <v>1</v>
      </c>
      <c r="S11" s="8">
        <v>3</v>
      </c>
      <c r="T11" s="8">
        <v>1</v>
      </c>
      <c r="U11" s="8">
        <v>1</v>
      </c>
      <c r="V11" s="8">
        <v>2</v>
      </c>
      <c r="W11" s="8"/>
      <c r="X11" s="8"/>
      <c r="Y11" s="8">
        <v>69.5</v>
      </c>
      <c r="Z11" s="8">
        <v>8.5</v>
      </c>
      <c r="AA11" s="8">
        <v>152</v>
      </c>
      <c r="AB11" s="8">
        <v>1</v>
      </c>
      <c r="AC11" s="8"/>
      <c r="AD11" s="8"/>
      <c r="AE11" s="8"/>
      <c r="AF11" s="8"/>
      <c r="AG11" s="8"/>
      <c r="AH11" s="8"/>
      <c r="AI11" s="7">
        <v>2</v>
      </c>
      <c r="AJ11" s="8"/>
      <c r="AK11" s="8"/>
      <c r="AL11" s="8"/>
      <c r="AM11" s="8">
        <v>2</v>
      </c>
      <c r="AN11" s="8"/>
    </row>
    <row r="12" spans="1:40" x14ac:dyDescent="0.3">
      <c r="A12" s="19" t="s">
        <v>169</v>
      </c>
      <c r="B12" s="7" t="s">
        <v>149</v>
      </c>
      <c r="C12" s="8">
        <v>1</v>
      </c>
      <c r="D12" s="8">
        <v>2</v>
      </c>
      <c r="E12" s="8">
        <v>1</v>
      </c>
      <c r="F12" s="8">
        <v>4</v>
      </c>
      <c r="G12" s="8">
        <v>1</v>
      </c>
      <c r="H12" s="8">
        <v>2</v>
      </c>
      <c r="I12" s="8"/>
      <c r="J12" s="8">
        <v>1</v>
      </c>
      <c r="K12" s="8">
        <v>1</v>
      </c>
      <c r="L12" s="8">
        <v>2</v>
      </c>
      <c r="M12" s="8"/>
      <c r="N12" s="8">
        <v>1</v>
      </c>
      <c r="O12" s="8">
        <v>1</v>
      </c>
      <c r="P12" s="8">
        <v>2</v>
      </c>
      <c r="Q12" s="8"/>
      <c r="R12" s="8">
        <v>1</v>
      </c>
      <c r="S12" s="8">
        <v>3</v>
      </c>
      <c r="T12" s="8">
        <v>1</v>
      </c>
      <c r="U12" s="8">
        <v>1</v>
      </c>
      <c r="V12" s="8">
        <v>2</v>
      </c>
      <c r="W12" s="8"/>
      <c r="X12" s="8"/>
      <c r="Y12" s="8">
        <v>77</v>
      </c>
      <c r="Z12" s="8">
        <v>8.4499999999999993</v>
      </c>
      <c r="AA12" s="8">
        <v>142</v>
      </c>
      <c r="AB12" s="8">
        <v>1</v>
      </c>
      <c r="AC12" s="8"/>
      <c r="AD12" s="8"/>
      <c r="AE12" s="8"/>
      <c r="AF12" s="8"/>
      <c r="AG12" s="8"/>
      <c r="AH12" s="8"/>
      <c r="AI12" s="7">
        <v>2</v>
      </c>
      <c r="AJ12" s="8"/>
      <c r="AK12" s="8"/>
      <c r="AL12" s="8"/>
      <c r="AM12" s="8">
        <v>2</v>
      </c>
      <c r="AN12" s="8"/>
    </row>
    <row r="13" spans="1:40" x14ac:dyDescent="0.3">
      <c r="A13" s="19" t="s">
        <v>171</v>
      </c>
      <c r="B13" s="7" t="s">
        <v>149</v>
      </c>
      <c r="C13" s="8">
        <v>2</v>
      </c>
      <c r="D13" s="8">
        <v>2</v>
      </c>
      <c r="E13" s="8">
        <v>2</v>
      </c>
      <c r="F13" s="8">
        <v>4</v>
      </c>
      <c r="G13" s="8">
        <v>1</v>
      </c>
      <c r="H13" s="8">
        <v>2</v>
      </c>
      <c r="I13" s="8"/>
      <c r="J13" s="8">
        <v>1</v>
      </c>
      <c r="K13" s="8">
        <v>2</v>
      </c>
      <c r="L13" s="8">
        <v>1</v>
      </c>
      <c r="M13" s="8">
        <v>1</v>
      </c>
      <c r="N13" s="8">
        <v>2</v>
      </c>
      <c r="O13" s="8">
        <v>2</v>
      </c>
      <c r="P13" s="8">
        <v>1</v>
      </c>
      <c r="Q13" s="8">
        <v>1</v>
      </c>
      <c r="R13" s="8">
        <v>2</v>
      </c>
      <c r="S13" s="8">
        <v>1</v>
      </c>
      <c r="T13" s="8">
        <v>1</v>
      </c>
      <c r="U13" s="8">
        <v>1</v>
      </c>
      <c r="V13" s="8">
        <v>1</v>
      </c>
      <c r="W13" s="8">
        <v>3</v>
      </c>
      <c r="X13" s="8">
        <v>2</v>
      </c>
      <c r="Y13" s="8">
        <v>74</v>
      </c>
      <c r="Z13" s="8">
        <v>9.1999999999999993</v>
      </c>
      <c r="AA13" s="8">
        <v>144</v>
      </c>
      <c r="AB13" s="8">
        <v>1</v>
      </c>
      <c r="AC13" s="8"/>
      <c r="AD13" s="8"/>
      <c r="AE13" s="8"/>
      <c r="AF13" s="8"/>
      <c r="AG13" s="8"/>
      <c r="AH13" s="8"/>
      <c r="AI13" s="7">
        <v>2</v>
      </c>
      <c r="AJ13" s="8"/>
      <c r="AK13" s="8"/>
      <c r="AL13" s="8"/>
      <c r="AM13" s="8">
        <v>2</v>
      </c>
      <c r="AN13" s="8"/>
    </row>
    <row r="14" spans="1:40" x14ac:dyDescent="0.3">
      <c r="A14" s="19" t="s">
        <v>172</v>
      </c>
      <c r="B14" s="7" t="s">
        <v>149</v>
      </c>
      <c r="C14" s="8">
        <v>1</v>
      </c>
      <c r="D14" s="8">
        <v>3</v>
      </c>
      <c r="E14" s="8">
        <v>1</v>
      </c>
      <c r="F14" s="8">
        <v>5</v>
      </c>
      <c r="G14" s="8">
        <v>1</v>
      </c>
      <c r="H14" s="8">
        <v>2</v>
      </c>
      <c r="I14" s="8"/>
      <c r="J14" s="8">
        <v>1</v>
      </c>
      <c r="K14" s="8">
        <v>2</v>
      </c>
      <c r="L14" s="8">
        <v>1</v>
      </c>
      <c r="M14" s="8">
        <v>1</v>
      </c>
      <c r="N14" s="8">
        <v>2</v>
      </c>
      <c r="O14" s="8">
        <v>2</v>
      </c>
      <c r="P14" s="8">
        <v>1</v>
      </c>
      <c r="Q14" s="8">
        <v>1</v>
      </c>
      <c r="R14" s="8">
        <v>2</v>
      </c>
      <c r="S14" s="8">
        <v>3</v>
      </c>
      <c r="T14" s="8">
        <v>1</v>
      </c>
      <c r="U14" s="8">
        <v>1</v>
      </c>
      <c r="V14" s="8">
        <v>1</v>
      </c>
      <c r="W14" s="8">
        <v>4</v>
      </c>
      <c r="X14" s="8">
        <v>2</v>
      </c>
      <c r="Y14" s="8">
        <v>75</v>
      </c>
      <c r="Z14" s="8">
        <v>8.25</v>
      </c>
      <c r="AA14" s="8">
        <v>138</v>
      </c>
      <c r="AB14" s="8">
        <v>1</v>
      </c>
      <c r="AC14" s="8"/>
      <c r="AD14" s="8"/>
      <c r="AE14" s="8"/>
      <c r="AF14" s="8"/>
      <c r="AG14" s="8"/>
      <c r="AH14" s="8"/>
      <c r="AI14" s="7">
        <v>2</v>
      </c>
      <c r="AJ14" s="8"/>
      <c r="AK14" s="8"/>
      <c r="AL14" s="8"/>
      <c r="AM14" s="8">
        <v>2</v>
      </c>
      <c r="AN14" s="8"/>
    </row>
    <row r="15" spans="1:40" x14ac:dyDescent="0.3">
      <c r="A15" s="19" t="s">
        <v>174</v>
      </c>
      <c r="B15" s="7" t="s">
        <v>149</v>
      </c>
      <c r="C15" s="8">
        <v>1</v>
      </c>
      <c r="D15" s="8">
        <v>3</v>
      </c>
      <c r="E15" s="8">
        <v>1</v>
      </c>
      <c r="F15" s="8">
        <v>5</v>
      </c>
      <c r="G15" s="8">
        <v>1</v>
      </c>
      <c r="H15" s="8">
        <v>2</v>
      </c>
      <c r="I15" s="8"/>
      <c r="J15" s="8">
        <v>1</v>
      </c>
      <c r="K15" s="8">
        <v>2</v>
      </c>
      <c r="L15" s="8">
        <v>1</v>
      </c>
      <c r="M15" s="8">
        <v>1</v>
      </c>
      <c r="N15" s="8">
        <v>2</v>
      </c>
      <c r="O15" s="8">
        <v>2</v>
      </c>
      <c r="P15" s="8">
        <v>1</v>
      </c>
      <c r="Q15" s="8">
        <v>1</v>
      </c>
      <c r="R15" s="8">
        <v>2</v>
      </c>
      <c r="S15" s="8">
        <v>3</v>
      </c>
      <c r="T15" s="8">
        <v>1</v>
      </c>
      <c r="U15" s="8">
        <v>1</v>
      </c>
      <c r="V15" s="8">
        <v>1</v>
      </c>
      <c r="W15" s="8">
        <v>4</v>
      </c>
      <c r="X15" s="8">
        <v>2</v>
      </c>
      <c r="Y15" s="8">
        <v>69.5</v>
      </c>
      <c r="Z15" s="8">
        <v>8.1999999999999993</v>
      </c>
      <c r="AA15" s="8">
        <v>141</v>
      </c>
      <c r="AB15" s="8">
        <v>1</v>
      </c>
      <c r="AC15" s="8"/>
      <c r="AD15" s="8"/>
      <c r="AE15" s="8"/>
      <c r="AF15" s="8"/>
      <c r="AG15" s="8"/>
      <c r="AH15" s="8"/>
      <c r="AI15" s="7">
        <v>1</v>
      </c>
      <c r="AJ15" s="8"/>
      <c r="AK15" s="8"/>
      <c r="AL15" s="8"/>
      <c r="AM15" s="8">
        <v>2</v>
      </c>
      <c r="AN15" s="8"/>
    </row>
    <row r="16" spans="1:40" x14ac:dyDescent="0.3">
      <c r="A16" s="19" t="s">
        <v>176</v>
      </c>
      <c r="B16" s="7" t="s">
        <v>149</v>
      </c>
      <c r="C16" s="8">
        <v>1</v>
      </c>
      <c r="D16" s="8">
        <v>2</v>
      </c>
      <c r="E16" s="8">
        <v>2</v>
      </c>
      <c r="F16" s="8">
        <v>5</v>
      </c>
      <c r="G16" s="8">
        <v>1</v>
      </c>
      <c r="H16" s="8">
        <v>2</v>
      </c>
      <c r="I16" s="8"/>
      <c r="J16" s="8">
        <v>1</v>
      </c>
      <c r="K16" s="8">
        <v>1</v>
      </c>
      <c r="L16" s="8">
        <v>2</v>
      </c>
      <c r="M16" s="8"/>
      <c r="N16" s="8">
        <v>1</v>
      </c>
      <c r="O16" s="8">
        <v>1</v>
      </c>
      <c r="P16" s="8">
        <v>2</v>
      </c>
      <c r="Q16" s="8"/>
      <c r="R16" s="8">
        <v>1</v>
      </c>
      <c r="S16" s="8">
        <v>3</v>
      </c>
      <c r="T16" s="8">
        <v>1</v>
      </c>
      <c r="U16" s="8">
        <v>1</v>
      </c>
      <c r="V16" s="8">
        <v>2</v>
      </c>
      <c r="W16" s="8"/>
      <c r="X16" s="8"/>
      <c r="Y16" s="8">
        <v>65.5</v>
      </c>
      <c r="Z16" s="8">
        <v>7.65</v>
      </c>
      <c r="AA16" s="8">
        <v>152</v>
      </c>
      <c r="AB16" s="8">
        <v>1</v>
      </c>
      <c r="AC16" s="8"/>
      <c r="AD16" s="8"/>
      <c r="AE16" s="8"/>
      <c r="AF16" s="8"/>
      <c r="AG16" s="8"/>
      <c r="AH16" s="8"/>
      <c r="AI16" s="7">
        <v>2</v>
      </c>
      <c r="AJ16" s="8"/>
      <c r="AK16" s="8"/>
      <c r="AL16" s="8"/>
      <c r="AM16" s="8">
        <v>2</v>
      </c>
      <c r="AN16" s="8"/>
    </row>
    <row r="17" spans="1:40" x14ac:dyDescent="0.3">
      <c r="A17" s="19" t="s">
        <v>178</v>
      </c>
      <c r="B17" s="7" t="s">
        <v>149</v>
      </c>
      <c r="C17" s="8">
        <v>1</v>
      </c>
      <c r="D17" s="8">
        <v>3</v>
      </c>
      <c r="E17" s="8">
        <v>1</v>
      </c>
      <c r="F17" s="8">
        <v>4</v>
      </c>
      <c r="G17" s="8">
        <v>1</v>
      </c>
      <c r="H17" s="8">
        <v>2</v>
      </c>
      <c r="I17" s="8"/>
      <c r="J17" s="8">
        <v>1</v>
      </c>
      <c r="K17" s="8">
        <v>1</v>
      </c>
      <c r="L17" s="8">
        <v>2</v>
      </c>
      <c r="M17" s="8"/>
      <c r="N17" s="8">
        <v>1</v>
      </c>
      <c r="O17" s="8">
        <v>1</v>
      </c>
      <c r="P17" s="8">
        <v>2</v>
      </c>
      <c r="Q17" s="8"/>
      <c r="R17" s="8">
        <v>1</v>
      </c>
      <c r="S17" s="8">
        <v>3</v>
      </c>
      <c r="T17" s="8">
        <v>1</v>
      </c>
      <c r="U17" s="8">
        <v>1</v>
      </c>
      <c r="V17" s="8">
        <v>2</v>
      </c>
      <c r="W17" s="8"/>
      <c r="X17" s="8"/>
      <c r="Y17" s="8">
        <v>69</v>
      </c>
      <c r="Z17" s="8">
        <v>7</v>
      </c>
      <c r="AA17" s="8">
        <v>130</v>
      </c>
      <c r="AB17" s="8">
        <v>2</v>
      </c>
      <c r="AC17" s="8"/>
      <c r="AD17" s="8"/>
      <c r="AE17" s="8"/>
      <c r="AF17" s="8"/>
      <c r="AG17" s="8"/>
      <c r="AH17" s="8"/>
      <c r="AI17" s="7">
        <v>2</v>
      </c>
      <c r="AJ17" s="8"/>
      <c r="AK17" s="8"/>
      <c r="AL17" s="8"/>
      <c r="AM17" s="8">
        <v>2</v>
      </c>
      <c r="AN17" s="8"/>
    </row>
    <row r="18" spans="1:40" x14ac:dyDescent="0.3">
      <c r="A18" s="19" t="s">
        <v>180</v>
      </c>
      <c r="B18" s="7" t="s">
        <v>149</v>
      </c>
      <c r="C18" s="8">
        <v>1</v>
      </c>
      <c r="D18" s="8">
        <v>2</v>
      </c>
      <c r="E18" s="8">
        <v>2</v>
      </c>
      <c r="F18" s="8">
        <v>4</v>
      </c>
      <c r="G18" s="8">
        <v>2</v>
      </c>
      <c r="H18" s="8">
        <v>1</v>
      </c>
      <c r="I18" s="8">
        <v>1</v>
      </c>
      <c r="J18" s="8">
        <v>2</v>
      </c>
      <c r="K18" s="8">
        <v>1</v>
      </c>
      <c r="L18" s="8">
        <v>2</v>
      </c>
      <c r="M18" s="8"/>
      <c r="N18" s="8">
        <v>1</v>
      </c>
      <c r="O18" s="8">
        <v>2</v>
      </c>
      <c r="P18" s="8">
        <v>1</v>
      </c>
      <c r="Q18" s="8">
        <v>1</v>
      </c>
      <c r="R18" s="8">
        <v>2</v>
      </c>
      <c r="S18" s="8">
        <v>3</v>
      </c>
      <c r="T18" s="8">
        <v>1</v>
      </c>
      <c r="U18" s="8">
        <v>1</v>
      </c>
      <c r="V18" s="8">
        <v>1</v>
      </c>
      <c r="W18" s="8">
        <v>4</v>
      </c>
      <c r="X18" s="8">
        <v>1</v>
      </c>
      <c r="Y18" s="8">
        <v>66</v>
      </c>
      <c r="Z18" s="8">
        <v>7.7</v>
      </c>
      <c r="AA18" s="8">
        <v>146</v>
      </c>
      <c r="AB18" s="8">
        <v>1</v>
      </c>
      <c r="AC18" s="8"/>
      <c r="AD18" s="8"/>
      <c r="AE18" s="8"/>
      <c r="AF18" s="8"/>
      <c r="AG18" s="8"/>
      <c r="AH18" s="8"/>
      <c r="AI18" s="7">
        <v>2</v>
      </c>
      <c r="AJ18" s="8"/>
      <c r="AK18" s="8"/>
      <c r="AL18" s="8"/>
      <c r="AM18" s="8">
        <v>2</v>
      </c>
      <c r="AN18" s="8"/>
    </row>
    <row r="19" spans="1:40" x14ac:dyDescent="0.3">
      <c r="A19" s="19" t="s">
        <v>181</v>
      </c>
      <c r="B19" s="7" t="s">
        <v>149</v>
      </c>
      <c r="C19" s="8">
        <v>1</v>
      </c>
      <c r="D19" s="8">
        <v>2</v>
      </c>
      <c r="E19" s="8">
        <v>2</v>
      </c>
      <c r="F19" s="8">
        <v>5</v>
      </c>
      <c r="G19" s="8">
        <v>1</v>
      </c>
      <c r="H19" s="8">
        <v>2</v>
      </c>
      <c r="I19" s="8"/>
      <c r="J19" s="8">
        <v>1</v>
      </c>
      <c r="K19" s="8">
        <v>1</v>
      </c>
      <c r="L19" s="8">
        <v>2</v>
      </c>
      <c r="M19" s="8"/>
      <c r="N19" s="8">
        <v>1</v>
      </c>
      <c r="O19" s="8">
        <v>1</v>
      </c>
      <c r="P19" s="8">
        <v>2</v>
      </c>
      <c r="Q19" s="8"/>
      <c r="R19" s="8">
        <v>1</v>
      </c>
      <c r="S19" s="8">
        <v>3</v>
      </c>
      <c r="T19" s="8">
        <v>1</v>
      </c>
      <c r="U19" s="8">
        <v>1</v>
      </c>
      <c r="V19" s="8">
        <v>2</v>
      </c>
      <c r="W19" s="8"/>
      <c r="X19" s="8"/>
      <c r="Y19" s="8">
        <v>73.5</v>
      </c>
      <c r="Z19" s="8">
        <v>7.7</v>
      </c>
      <c r="AA19" s="8">
        <v>130</v>
      </c>
      <c r="AB19" s="8">
        <v>2</v>
      </c>
      <c r="AC19" s="8"/>
      <c r="AD19" s="8"/>
      <c r="AE19" s="8"/>
      <c r="AF19" s="8"/>
      <c r="AG19" s="8"/>
      <c r="AH19" s="8"/>
      <c r="AI19" s="7">
        <v>2</v>
      </c>
      <c r="AJ19" s="8"/>
      <c r="AK19" s="8"/>
      <c r="AL19" s="8"/>
      <c r="AM19" s="8">
        <v>2</v>
      </c>
      <c r="AN19" s="8"/>
    </row>
    <row r="20" spans="1:40" x14ac:dyDescent="0.3">
      <c r="A20" s="19" t="s">
        <v>183</v>
      </c>
      <c r="B20" s="7" t="s">
        <v>149</v>
      </c>
      <c r="C20" s="8">
        <v>1</v>
      </c>
      <c r="D20" s="8">
        <v>2</v>
      </c>
      <c r="E20" s="8">
        <v>2</v>
      </c>
      <c r="F20" s="8">
        <v>4</v>
      </c>
      <c r="G20" s="8">
        <v>2</v>
      </c>
      <c r="H20" s="8">
        <v>1</v>
      </c>
      <c r="I20" s="8">
        <v>1</v>
      </c>
      <c r="J20" s="8">
        <v>2</v>
      </c>
      <c r="K20" s="8">
        <v>2</v>
      </c>
      <c r="L20" s="8">
        <v>1</v>
      </c>
      <c r="M20" s="8">
        <v>1</v>
      </c>
      <c r="N20" s="8">
        <v>2</v>
      </c>
      <c r="O20" s="8">
        <v>2</v>
      </c>
      <c r="P20" s="8">
        <v>1</v>
      </c>
      <c r="Q20" s="8">
        <v>1</v>
      </c>
      <c r="R20" s="8">
        <v>2</v>
      </c>
      <c r="S20" s="8">
        <v>3</v>
      </c>
      <c r="T20" s="8">
        <v>1</v>
      </c>
      <c r="U20" s="8">
        <v>1</v>
      </c>
      <c r="V20" s="8">
        <v>2</v>
      </c>
      <c r="W20" s="8"/>
      <c r="X20" s="8"/>
      <c r="Y20" s="8">
        <v>68</v>
      </c>
      <c r="Z20" s="8">
        <v>9</v>
      </c>
      <c r="AA20" s="8">
        <v>152</v>
      </c>
      <c r="AB20" s="8">
        <v>1</v>
      </c>
      <c r="AC20" s="8"/>
      <c r="AD20" s="8"/>
      <c r="AE20" s="8"/>
      <c r="AF20" s="8"/>
      <c r="AG20" s="8"/>
      <c r="AH20" s="8"/>
      <c r="AI20" s="7">
        <v>2</v>
      </c>
      <c r="AJ20" s="8"/>
      <c r="AK20" s="8"/>
      <c r="AL20" s="8"/>
      <c r="AM20" s="8">
        <v>2</v>
      </c>
      <c r="AN20" s="8"/>
    </row>
    <row r="21" spans="1:40" x14ac:dyDescent="0.3">
      <c r="A21" s="19" t="s">
        <v>185</v>
      </c>
      <c r="B21" s="7" t="s">
        <v>149</v>
      </c>
      <c r="C21" s="8">
        <v>1</v>
      </c>
      <c r="D21" s="8">
        <v>2</v>
      </c>
      <c r="E21" s="8">
        <v>2</v>
      </c>
      <c r="F21" s="8">
        <v>5</v>
      </c>
      <c r="G21" s="8">
        <v>1</v>
      </c>
      <c r="H21" s="8">
        <v>2</v>
      </c>
      <c r="I21" s="8"/>
      <c r="J21" s="8">
        <v>1</v>
      </c>
      <c r="K21" s="8">
        <v>1</v>
      </c>
      <c r="L21" s="8">
        <v>2</v>
      </c>
      <c r="M21" s="8"/>
      <c r="N21" s="8">
        <v>1</v>
      </c>
      <c r="O21" s="8">
        <v>1</v>
      </c>
      <c r="P21" s="8">
        <v>2</v>
      </c>
      <c r="Q21" s="8"/>
      <c r="R21" s="8">
        <v>1</v>
      </c>
      <c r="S21" s="8">
        <v>3</v>
      </c>
      <c r="T21" s="8">
        <v>1</v>
      </c>
      <c r="U21" s="8">
        <v>1</v>
      </c>
      <c r="V21" s="8">
        <v>2</v>
      </c>
      <c r="W21" s="8"/>
      <c r="X21" s="8"/>
      <c r="Y21" s="8">
        <v>74</v>
      </c>
      <c r="Z21" s="8">
        <v>10.4</v>
      </c>
      <c r="AA21" s="8">
        <v>154</v>
      </c>
      <c r="AB21" s="8">
        <v>1</v>
      </c>
      <c r="AC21" s="8"/>
      <c r="AD21" s="8"/>
      <c r="AE21" s="8"/>
      <c r="AF21" s="8"/>
      <c r="AG21" s="8"/>
      <c r="AH21" s="8"/>
      <c r="AI21" s="7">
        <v>2</v>
      </c>
      <c r="AJ21" s="8"/>
      <c r="AK21" s="8"/>
      <c r="AL21" s="8"/>
      <c r="AM21" s="8">
        <v>1</v>
      </c>
      <c r="AN21" s="8" t="s">
        <v>290</v>
      </c>
    </row>
    <row r="22" spans="1:40" x14ac:dyDescent="0.3">
      <c r="A22" s="19" t="s">
        <v>187</v>
      </c>
      <c r="B22" s="7" t="s">
        <v>149</v>
      </c>
      <c r="C22" s="8">
        <v>1</v>
      </c>
      <c r="D22" s="8">
        <v>2</v>
      </c>
      <c r="E22" s="8">
        <v>2</v>
      </c>
      <c r="F22" s="8">
        <v>5</v>
      </c>
      <c r="G22" s="8">
        <v>1</v>
      </c>
      <c r="H22" s="8">
        <v>2</v>
      </c>
      <c r="I22" s="8"/>
      <c r="J22" s="8">
        <v>1</v>
      </c>
      <c r="K22" s="8">
        <v>1</v>
      </c>
      <c r="L22" s="8">
        <v>2</v>
      </c>
      <c r="M22" s="8"/>
      <c r="N22" s="8">
        <v>1</v>
      </c>
      <c r="O22" s="8">
        <v>1</v>
      </c>
      <c r="P22" s="8">
        <v>2</v>
      </c>
      <c r="Q22" s="8"/>
      <c r="R22" s="8">
        <v>1</v>
      </c>
      <c r="S22" s="8">
        <v>3</v>
      </c>
      <c r="T22" s="8">
        <v>1</v>
      </c>
      <c r="U22" s="8">
        <v>1</v>
      </c>
      <c r="V22" s="8">
        <v>2</v>
      </c>
      <c r="W22" s="8"/>
      <c r="X22" s="8"/>
      <c r="Y22" s="8">
        <v>68</v>
      </c>
      <c r="Z22" s="8">
        <v>7.8</v>
      </c>
      <c r="AA22" s="8">
        <v>147</v>
      </c>
      <c r="AB22" s="8">
        <v>1</v>
      </c>
      <c r="AC22" s="8"/>
      <c r="AD22" s="8"/>
      <c r="AE22" s="8"/>
      <c r="AF22" s="8"/>
      <c r="AG22" s="8"/>
      <c r="AH22" s="8"/>
      <c r="AI22" s="7">
        <v>2</v>
      </c>
      <c r="AJ22" s="8"/>
      <c r="AK22" s="8"/>
      <c r="AL22" s="8"/>
      <c r="AM22" s="8">
        <v>2</v>
      </c>
      <c r="AN22" s="8"/>
    </row>
    <row r="23" spans="1:40" x14ac:dyDescent="0.3">
      <c r="A23" s="19" t="s">
        <v>188</v>
      </c>
      <c r="B23" s="7" t="s">
        <v>149</v>
      </c>
      <c r="C23" s="8">
        <v>1</v>
      </c>
      <c r="D23" s="8">
        <v>2</v>
      </c>
      <c r="E23" s="8">
        <v>2</v>
      </c>
      <c r="F23" s="8">
        <v>5</v>
      </c>
      <c r="G23" s="8">
        <v>2</v>
      </c>
      <c r="H23" s="8">
        <v>1</v>
      </c>
      <c r="I23" s="8">
        <v>1</v>
      </c>
      <c r="J23" s="8">
        <v>2</v>
      </c>
      <c r="K23" s="8">
        <v>2</v>
      </c>
      <c r="L23" s="8">
        <v>2</v>
      </c>
      <c r="M23" s="8"/>
      <c r="N23" s="8">
        <v>2</v>
      </c>
      <c r="O23" s="8">
        <v>2</v>
      </c>
      <c r="P23" s="8">
        <v>2</v>
      </c>
      <c r="Q23" s="8"/>
      <c r="R23" s="8">
        <v>2</v>
      </c>
      <c r="S23" s="8">
        <v>3</v>
      </c>
      <c r="T23" s="8">
        <v>1</v>
      </c>
      <c r="U23" s="8">
        <v>1</v>
      </c>
      <c r="V23" s="8">
        <v>2</v>
      </c>
      <c r="W23" s="8"/>
      <c r="X23" s="8"/>
      <c r="Y23" s="8">
        <v>71</v>
      </c>
      <c r="Z23" s="8">
        <v>8.6</v>
      </c>
      <c r="AA23" s="8">
        <v>149</v>
      </c>
      <c r="AB23" s="8">
        <v>1</v>
      </c>
      <c r="AC23" s="8"/>
      <c r="AD23" s="8"/>
      <c r="AE23" s="8"/>
      <c r="AF23" s="8"/>
      <c r="AG23" s="8"/>
      <c r="AH23" s="8"/>
      <c r="AI23" s="7">
        <v>2</v>
      </c>
      <c r="AJ23" s="8"/>
      <c r="AK23" s="8"/>
      <c r="AL23" s="8"/>
      <c r="AM23" s="8">
        <v>2</v>
      </c>
      <c r="AN23" s="8"/>
    </row>
    <row r="24" spans="1:40" x14ac:dyDescent="0.3">
      <c r="A24" s="19" t="s">
        <v>190</v>
      </c>
      <c r="B24" s="7" t="s">
        <v>149</v>
      </c>
      <c r="C24" s="8">
        <v>1</v>
      </c>
      <c r="D24" s="8">
        <v>2</v>
      </c>
      <c r="E24" s="8">
        <v>2</v>
      </c>
      <c r="F24" s="8">
        <v>5</v>
      </c>
      <c r="G24" s="8">
        <v>1</v>
      </c>
      <c r="H24" s="8">
        <v>2</v>
      </c>
      <c r="I24" s="8"/>
      <c r="J24" s="8">
        <v>1</v>
      </c>
      <c r="K24" s="8">
        <v>1</v>
      </c>
      <c r="L24" s="8">
        <v>2</v>
      </c>
      <c r="M24" s="8"/>
      <c r="N24" s="8">
        <v>1</v>
      </c>
      <c r="O24" s="8">
        <v>1</v>
      </c>
      <c r="P24" s="8">
        <v>2</v>
      </c>
      <c r="Q24" s="8"/>
      <c r="R24" s="8">
        <v>1</v>
      </c>
      <c r="S24" s="8">
        <v>3</v>
      </c>
      <c r="T24" s="8">
        <v>1</v>
      </c>
      <c r="U24" s="8">
        <v>1</v>
      </c>
      <c r="V24" s="8">
        <v>2</v>
      </c>
      <c r="W24" s="8"/>
      <c r="X24" s="8"/>
      <c r="Y24" s="8">
        <v>69.5</v>
      </c>
      <c r="Z24" s="8">
        <v>8.1</v>
      </c>
      <c r="AA24" s="8">
        <v>143</v>
      </c>
      <c r="AB24" s="8">
        <v>1</v>
      </c>
      <c r="AC24" s="8"/>
      <c r="AD24" s="8"/>
      <c r="AE24" s="8"/>
      <c r="AF24" s="8"/>
      <c r="AG24" s="8"/>
      <c r="AH24" s="8"/>
      <c r="AI24" s="7">
        <v>2</v>
      </c>
      <c r="AJ24" s="8"/>
      <c r="AK24" s="8"/>
      <c r="AL24" s="8"/>
      <c r="AM24" s="8">
        <v>2</v>
      </c>
      <c r="AN24" s="8"/>
    </row>
    <row r="25" spans="1:40" x14ac:dyDescent="0.3">
      <c r="A25" s="19" t="s">
        <v>192</v>
      </c>
      <c r="B25" s="7" t="s">
        <v>149</v>
      </c>
      <c r="C25" s="8">
        <v>1</v>
      </c>
      <c r="D25" s="8">
        <v>2</v>
      </c>
      <c r="E25" s="8">
        <v>1</v>
      </c>
      <c r="F25" s="8">
        <v>5</v>
      </c>
      <c r="G25" s="8">
        <v>1</v>
      </c>
      <c r="H25" s="8">
        <v>2</v>
      </c>
      <c r="I25" s="8"/>
      <c r="J25" s="8">
        <v>1</v>
      </c>
      <c r="K25" s="8">
        <v>1</v>
      </c>
      <c r="L25" s="8">
        <v>2</v>
      </c>
      <c r="M25" s="8"/>
      <c r="N25" s="8">
        <v>1</v>
      </c>
      <c r="O25" s="8">
        <v>1</v>
      </c>
      <c r="P25" s="8">
        <v>2</v>
      </c>
      <c r="Q25" s="8"/>
      <c r="R25" s="8">
        <v>1</v>
      </c>
      <c r="S25" s="8">
        <v>1</v>
      </c>
      <c r="T25" s="8">
        <v>1</v>
      </c>
      <c r="U25" s="8">
        <v>1</v>
      </c>
      <c r="V25" s="8">
        <v>1</v>
      </c>
      <c r="W25" s="8">
        <v>4</v>
      </c>
      <c r="X25" s="8">
        <v>2</v>
      </c>
      <c r="Y25" s="8">
        <v>74</v>
      </c>
      <c r="Z25" s="8">
        <v>9.3000000000000007</v>
      </c>
      <c r="AA25" s="8">
        <v>163.5</v>
      </c>
      <c r="AB25" s="8">
        <v>1</v>
      </c>
      <c r="AC25" s="8"/>
      <c r="AD25" s="8"/>
      <c r="AE25" s="8"/>
      <c r="AF25" s="8"/>
      <c r="AG25" s="8"/>
      <c r="AH25" s="8"/>
      <c r="AI25" s="7">
        <v>2</v>
      </c>
      <c r="AJ25" s="8"/>
      <c r="AK25" s="8"/>
      <c r="AL25" s="8"/>
      <c r="AM25" s="8">
        <v>2</v>
      </c>
      <c r="AN25" s="8"/>
    </row>
    <row r="26" spans="1:40" x14ac:dyDescent="0.3">
      <c r="A26" s="19" t="s">
        <v>193</v>
      </c>
      <c r="B26" s="7" t="s">
        <v>149</v>
      </c>
      <c r="C26" s="8">
        <v>1</v>
      </c>
      <c r="D26" s="8">
        <v>2</v>
      </c>
      <c r="E26" s="8">
        <v>2</v>
      </c>
      <c r="F26" s="8">
        <v>4</v>
      </c>
      <c r="G26" s="8">
        <v>1</v>
      </c>
      <c r="H26" s="8">
        <v>2</v>
      </c>
      <c r="I26" s="8"/>
      <c r="J26" s="8">
        <v>1</v>
      </c>
      <c r="K26" s="8">
        <v>1</v>
      </c>
      <c r="L26" s="8">
        <v>2</v>
      </c>
      <c r="M26" s="8"/>
      <c r="N26" s="8">
        <v>1</v>
      </c>
      <c r="O26" s="8">
        <v>1</v>
      </c>
      <c r="P26" s="8">
        <v>2</v>
      </c>
      <c r="Q26" s="8"/>
      <c r="R26" s="8">
        <v>1</v>
      </c>
      <c r="S26" s="8">
        <v>3</v>
      </c>
      <c r="T26" s="8">
        <v>1</v>
      </c>
      <c r="U26" s="8">
        <v>1</v>
      </c>
      <c r="V26" s="8">
        <v>2</v>
      </c>
      <c r="W26" s="8"/>
      <c r="X26" s="8"/>
      <c r="Y26" s="8">
        <v>68.5</v>
      </c>
      <c r="Z26" s="8">
        <v>9.65</v>
      </c>
      <c r="AA26" s="8">
        <v>164</v>
      </c>
      <c r="AB26" s="8">
        <v>1</v>
      </c>
      <c r="AC26" s="8"/>
      <c r="AD26" s="8"/>
      <c r="AE26" s="8"/>
      <c r="AF26" s="8"/>
      <c r="AG26" s="8"/>
      <c r="AH26" s="8"/>
      <c r="AI26" s="7">
        <v>2</v>
      </c>
      <c r="AJ26" s="8"/>
      <c r="AK26" s="8"/>
      <c r="AL26" s="8"/>
      <c r="AM26" s="8">
        <v>2</v>
      </c>
      <c r="AN26" s="8"/>
    </row>
    <row r="27" spans="1:40" x14ac:dyDescent="0.3">
      <c r="A27" s="19" t="s">
        <v>194</v>
      </c>
      <c r="B27" s="7" t="s">
        <v>195</v>
      </c>
      <c r="C27" s="8">
        <v>1</v>
      </c>
      <c r="D27" s="8">
        <v>2</v>
      </c>
      <c r="E27" s="8">
        <v>2</v>
      </c>
      <c r="F27" s="8">
        <v>4</v>
      </c>
      <c r="G27" s="8">
        <v>1</v>
      </c>
      <c r="H27" s="8">
        <v>2</v>
      </c>
      <c r="I27" s="8"/>
      <c r="J27" s="8">
        <v>1</v>
      </c>
      <c r="K27" s="8">
        <v>1</v>
      </c>
      <c r="L27" s="8">
        <v>2</v>
      </c>
      <c r="M27" s="8"/>
      <c r="N27" s="8">
        <v>1</v>
      </c>
      <c r="O27" s="8">
        <v>1</v>
      </c>
      <c r="P27" s="8">
        <v>2</v>
      </c>
      <c r="Q27" s="8"/>
      <c r="R27" s="8">
        <v>1</v>
      </c>
      <c r="S27" s="8">
        <v>3</v>
      </c>
      <c r="T27" s="8">
        <v>1</v>
      </c>
      <c r="U27" s="8">
        <v>1</v>
      </c>
      <c r="V27" s="8">
        <v>1</v>
      </c>
      <c r="W27" s="8">
        <v>2</v>
      </c>
      <c r="X27" s="8">
        <v>2</v>
      </c>
      <c r="Y27" s="8">
        <v>72</v>
      </c>
      <c r="Z27" s="8">
        <v>9.75</v>
      </c>
      <c r="AA27" s="8">
        <v>156</v>
      </c>
      <c r="AB27" s="8">
        <v>1</v>
      </c>
      <c r="AC27" s="8"/>
      <c r="AD27" s="8"/>
      <c r="AE27" s="8"/>
      <c r="AF27" s="8"/>
      <c r="AG27" s="8"/>
      <c r="AH27" s="8"/>
      <c r="AI27" s="7">
        <v>2</v>
      </c>
      <c r="AJ27" s="8"/>
      <c r="AK27" s="8"/>
      <c r="AL27" s="8"/>
      <c r="AM27" s="8">
        <v>2</v>
      </c>
      <c r="AN27" s="8"/>
    </row>
    <row r="28" spans="1:40" x14ac:dyDescent="0.3">
      <c r="A28" s="19" t="s">
        <v>196</v>
      </c>
      <c r="B28" s="7" t="s">
        <v>195</v>
      </c>
      <c r="C28" s="8">
        <v>1</v>
      </c>
      <c r="D28" s="8">
        <v>2</v>
      </c>
      <c r="E28" s="8">
        <v>1</v>
      </c>
      <c r="F28" s="8">
        <v>5</v>
      </c>
      <c r="G28" s="8">
        <v>1</v>
      </c>
      <c r="H28" s="8">
        <v>2</v>
      </c>
      <c r="J28" s="8">
        <v>1</v>
      </c>
      <c r="K28" s="8">
        <v>2</v>
      </c>
      <c r="L28" s="8">
        <v>1</v>
      </c>
      <c r="M28" s="8">
        <v>1</v>
      </c>
      <c r="N28" s="8">
        <v>2</v>
      </c>
      <c r="O28" s="8">
        <v>1</v>
      </c>
      <c r="P28" s="8">
        <v>2</v>
      </c>
      <c r="R28" s="8">
        <v>1</v>
      </c>
      <c r="S28" s="8">
        <v>3</v>
      </c>
      <c r="T28" s="8">
        <v>1</v>
      </c>
      <c r="U28" s="8">
        <v>1</v>
      </c>
      <c r="V28" s="8">
        <v>1</v>
      </c>
      <c r="W28" s="8">
        <v>4</v>
      </c>
      <c r="X28" s="8">
        <v>2</v>
      </c>
      <c r="Y28" s="8">
        <v>71</v>
      </c>
      <c r="Z28" s="8">
        <v>8.6</v>
      </c>
      <c r="AA28" s="8">
        <v>147</v>
      </c>
      <c r="AB28" s="8">
        <v>1</v>
      </c>
      <c r="AH28" s="8"/>
      <c r="AI28" s="7">
        <v>2</v>
      </c>
      <c r="AM28" s="8">
        <v>2</v>
      </c>
    </row>
    <row r="29" spans="1:40" x14ac:dyDescent="0.3">
      <c r="A29" s="19" t="s">
        <v>198</v>
      </c>
      <c r="B29" s="7" t="s">
        <v>195</v>
      </c>
      <c r="C29" s="8">
        <v>1</v>
      </c>
      <c r="D29" s="8">
        <v>2</v>
      </c>
      <c r="E29" s="8">
        <v>1</v>
      </c>
      <c r="F29" s="8">
        <v>4</v>
      </c>
      <c r="G29" s="8">
        <v>2</v>
      </c>
      <c r="H29" s="8">
        <v>1</v>
      </c>
      <c r="I29" s="8">
        <v>1</v>
      </c>
      <c r="J29" s="8">
        <v>2</v>
      </c>
      <c r="K29" s="8">
        <v>1</v>
      </c>
      <c r="L29" s="8">
        <v>2</v>
      </c>
      <c r="N29" s="8">
        <v>1</v>
      </c>
      <c r="O29" s="8">
        <v>1</v>
      </c>
      <c r="P29" s="8">
        <v>2</v>
      </c>
      <c r="R29" s="8">
        <v>1</v>
      </c>
      <c r="S29" s="8">
        <v>3</v>
      </c>
      <c r="T29" s="8">
        <v>1</v>
      </c>
      <c r="U29" s="8">
        <v>1</v>
      </c>
      <c r="V29" s="8">
        <v>2</v>
      </c>
      <c r="Y29" s="8">
        <v>79</v>
      </c>
      <c r="Z29" s="8">
        <v>10.4</v>
      </c>
      <c r="AA29" s="8">
        <v>154</v>
      </c>
      <c r="AB29" s="8">
        <v>1</v>
      </c>
      <c r="AH29" s="8"/>
      <c r="AI29" s="7">
        <v>2</v>
      </c>
      <c r="AM29" s="8">
        <v>2</v>
      </c>
    </row>
    <row r="30" spans="1:40" x14ac:dyDescent="0.3">
      <c r="A30" s="19" t="s">
        <v>200</v>
      </c>
      <c r="B30" s="7" t="s">
        <v>195</v>
      </c>
      <c r="C30" s="8">
        <v>1</v>
      </c>
      <c r="D30" s="8">
        <v>2</v>
      </c>
      <c r="E30" s="8">
        <v>2</v>
      </c>
      <c r="F30" s="8">
        <v>4</v>
      </c>
      <c r="G30" s="8">
        <v>2</v>
      </c>
      <c r="H30" s="8">
        <v>1</v>
      </c>
      <c r="I30" s="8">
        <v>1</v>
      </c>
      <c r="J30" s="8">
        <v>2</v>
      </c>
      <c r="K30" s="8">
        <v>1</v>
      </c>
      <c r="L30" s="8">
        <v>2</v>
      </c>
      <c r="N30" s="8">
        <v>1</v>
      </c>
      <c r="O30" s="8">
        <v>1</v>
      </c>
      <c r="P30" s="8">
        <v>2</v>
      </c>
      <c r="R30" s="8">
        <v>1</v>
      </c>
      <c r="S30" s="8">
        <v>3</v>
      </c>
      <c r="T30" s="8">
        <v>1</v>
      </c>
      <c r="U30" s="8">
        <v>1</v>
      </c>
      <c r="V30" s="8">
        <v>2</v>
      </c>
      <c r="Y30" s="8">
        <v>77</v>
      </c>
      <c r="Z30" s="8">
        <v>10.050000000000001</v>
      </c>
      <c r="AA30" s="8">
        <v>135</v>
      </c>
      <c r="AB30" s="8">
        <v>1</v>
      </c>
      <c r="AH30" s="8"/>
      <c r="AI30" s="7">
        <v>2</v>
      </c>
      <c r="AM30" s="8">
        <v>2</v>
      </c>
    </row>
    <row r="31" spans="1:40" x14ac:dyDescent="0.3">
      <c r="A31" s="19" t="s">
        <v>202</v>
      </c>
      <c r="B31" s="7" t="s">
        <v>195</v>
      </c>
      <c r="C31" s="8">
        <v>1</v>
      </c>
      <c r="D31" s="8">
        <v>3</v>
      </c>
      <c r="E31" s="8">
        <v>1</v>
      </c>
      <c r="F31" s="8">
        <v>4</v>
      </c>
      <c r="G31" s="8">
        <v>1</v>
      </c>
      <c r="H31" s="8">
        <v>2</v>
      </c>
      <c r="J31" s="8">
        <v>1</v>
      </c>
      <c r="K31" s="8">
        <v>1</v>
      </c>
      <c r="L31" s="8">
        <v>2</v>
      </c>
      <c r="N31" s="8">
        <v>1</v>
      </c>
      <c r="O31" s="8">
        <v>1</v>
      </c>
      <c r="P31" s="8">
        <v>2</v>
      </c>
      <c r="R31" s="8">
        <v>1</v>
      </c>
      <c r="S31" s="8">
        <v>3</v>
      </c>
      <c r="T31" s="8">
        <v>1</v>
      </c>
      <c r="U31" s="8">
        <v>1</v>
      </c>
      <c r="V31" s="8">
        <v>2</v>
      </c>
      <c r="Y31" s="8">
        <v>75</v>
      </c>
      <c r="Z31" s="8">
        <v>8.6999999999999993</v>
      </c>
      <c r="AA31" s="8">
        <v>135</v>
      </c>
      <c r="AB31" s="8">
        <v>1</v>
      </c>
      <c r="AH31" s="8"/>
      <c r="AI31" s="7">
        <v>2</v>
      </c>
      <c r="AM31" s="8">
        <v>2</v>
      </c>
    </row>
    <row r="32" spans="1:40" x14ac:dyDescent="0.3">
      <c r="A32" s="19" t="s">
        <v>204</v>
      </c>
      <c r="B32" s="7" t="s">
        <v>195</v>
      </c>
      <c r="C32" s="8">
        <v>1</v>
      </c>
      <c r="D32" s="8">
        <v>2</v>
      </c>
      <c r="E32" s="8">
        <v>1</v>
      </c>
      <c r="F32" s="8">
        <v>4</v>
      </c>
      <c r="G32" s="8">
        <v>2</v>
      </c>
      <c r="H32" s="8">
        <v>1</v>
      </c>
      <c r="I32" s="8">
        <v>1</v>
      </c>
      <c r="J32" s="8">
        <v>2</v>
      </c>
      <c r="K32" s="8">
        <v>2</v>
      </c>
      <c r="L32" s="8">
        <v>1</v>
      </c>
      <c r="M32" s="8">
        <v>1</v>
      </c>
      <c r="N32" s="8">
        <v>2</v>
      </c>
      <c r="O32" s="8">
        <v>1</v>
      </c>
      <c r="P32" s="8">
        <v>2</v>
      </c>
      <c r="R32" s="8">
        <v>1</v>
      </c>
      <c r="S32" s="8">
        <v>3</v>
      </c>
      <c r="T32" s="8">
        <v>1</v>
      </c>
      <c r="U32" s="8">
        <v>1</v>
      </c>
      <c r="V32" s="8">
        <v>2</v>
      </c>
      <c r="Y32" s="8">
        <v>78</v>
      </c>
      <c r="Z32" s="8">
        <v>9.6999999999999993</v>
      </c>
      <c r="AA32" s="8">
        <v>151</v>
      </c>
      <c r="AB32" s="8">
        <v>1</v>
      </c>
      <c r="AH32" s="8"/>
      <c r="AI32" s="7">
        <v>2</v>
      </c>
      <c r="AM32" s="8">
        <v>2</v>
      </c>
    </row>
    <row r="33" spans="1:39" x14ac:dyDescent="0.3">
      <c r="A33" s="19" t="s">
        <v>206</v>
      </c>
      <c r="B33" s="7" t="s">
        <v>195</v>
      </c>
      <c r="C33" s="8">
        <v>1</v>
      </c>
      <c r="D33" s="8">
        <v>2</v>
      </c>
      <c r="E33" s="8">
        <v>2</v>
      </c>
      <c r="F33" s="8">
        <v>4</v>
      </c>
      <c r="G33" s="8">
        <v>1</v>
      </c>
      <c r="H33" s="8">
        <v>2</v>
      </c>
      <c r="J33" s="8">
        <v>1</v>
      </c>
      <c r="K33" s="8">
        <v>1</v>
      </c>
      <c r="L33" s="8">
        <v>2</v>
      </c>
      <c r="N33" s="8">
        <v>1</v>
      </c>
      <c r="O33" s="8">
        <v>1</v>
      </c>
      <c r="P33" s="8">
        <v>2</v>
      </c>
      <c r="R33" s="8">
        <v>1</v>
      </c>
      <c r="S33" s="8">
        <v>3</v>
      </c>
      <c r="T33" s="8">
        <v>1</v>
      </c>
      <c r="U33" s="8">
        <v>1</v>
      </c>
      <c r="V33" s="8">
        <v>2</v>
      </c>
      <c r="Y33" s="8">
        <v>84</v>
      </c>
      <c r="Z33" s="8">
        <v>10.1</v>
      </c>
      <c r="AA33" s="8">
        <v>136</v>
      </c>
      <c r="AB33" s="8">
        <v>1</v>
      </c>
      <c r="AH33" s="8"/>
      <c r="AI33" s="7">
        <v>2</v>
      </c>
      <c r="AM33" s="8">
        <v>2</v>
      </c>
    </row>
    <row r="34" spans="1:39" x14ac:dyDescent="0.3">
      <c r="A34" s="19" t="s">
        <v>208</v>
      </c>
      <c r="B34" s="7" t="s">
        <v>195</v>
      </c>
      <c r="C34" s="8">
        <v>1</v>
      </c>
      <c r="D34" s="8">
        <v>3</v>
      </c>
      <c r="E34" s="8">
        <v>1</v>
      </c>
      <c r="F34" s="8">
        <v>4</v>
      </c>
      <c r="G34" s="8">
        <v>1</v>
      </c>
      <c r="H34" s="8">
        <v>2</v>
      </c>
      <c r="J34" s="8">
        <v>1</v>
      </c>
      <c r="K34" s="8">
        <v>1</v>
      </c>
      <c r="L34" s="8">
        <v>2</v>
      </c>
      <c r="N34" s="8">
        <v>1</v>
      </c>
      <c r="O34" s="8">
        <v>1</v>
      </c>
      <c r="P34" s="8">
        <v>2</v>
      </c>
      <c r="R34" s="8">
        <v>1</v>
      </c>
      <c r="S34" s="8">
        <v>3</v>
      </c>
      <c r="T34" s="8">
        <v>1</v>
      </c>
      <c r="U34" s="8">
        <v>1</v>
      </c>
      <c r="V34" s="8">
        <v>1</v>
      </c>
      <c r="W34" s="8">
        <v>3</v>
      </c>
      <c r="X34" s="8">
        <v>2</v>
      </c>
      <c r="Y34" s="8">
        <v>74</v>
      </c>
      <c r="Z34" s="8">
        <v>10.199999999999999</v>
      </c>
      <c r="AA34" s="8">
        <v>170</v>
      </c>
      <c r="AB34" s="8">
        <v>1</v>
      </c>
      <c r="AH34" s="8"/>
      <c r="AI34" s="7">
        <v>2</v>
      </c>
      <c r="AM34" s="8">
        <v>2</v>
      </c>
    </row>
    <row r="35" spans="1:39" x14ac:dyDescent="0.3">
      <c r="A35" s="19" t="s">
        <v>210</v>
      </c>
      <c r="B35" s="7" t="s">
        <v>195</v>
      </c>
      <c r="C35" s="8">
        <v>1</v>
      </c>
      <c r="D35" s="8">
        <v>2</v>
      </c>
      <c r="E35" s="8">
        <v>1</v>
      </c>
      <c r="F35" s="8">
        <v>4</v>
      </c>
      <c r="G35" s="8">
        <v>2</v>
      </c>
      <c r="H35" s="8">
        <v>1</v>
      </c>
      <c r="I35" s="8">
        <v>1</v>
      </c>
      <c r="J35" s="8">
        <v>2</v>
      </c>
      <c r="K35" s="8">
        <v>1</v>
      </c>
      <c r="L35" s="8">
        <v>2</v>
      </c>
      <c r="N35" s="8">
        <v>1</v>
      </c>
      <c r="O35" s="8">
        <v>1</v>
      </c>
      <c r="P35" s="8">
        <v>2</v>
      </c>
      <c r="R35" s="8">
        <v>1</v>
      </c>
      <c r="S35" s="8">
        <v>3</v>
      </c>
      <c r="T35" s="8">
        <v>1</v>
      </c>
      <c r="U35" s="8">
        <v>1</v>
      </c>
      <c r="V35" s="8">
        <v>1</v>
      </c>
      <c r="W35" s="8">
        <v>4</v>
      </c>
      <c r="X35" s="8">
        <v>2</v>
      </c>
      <c r="Y35" s="8">
        <v>76</v>
      </c>
      <c r="Z35" s="8">
        <v>8.4</v>
      </c>
      <c r="AA35" s="8">
        <v>132</v>
      </c>
      <c r="AB35" s="8">
        <v>2</v>
      </c>
      <c r="AH35" s="8"/>
      <c r="AI35" s="7">
        <v>2</v>
      </c>
      <c r="AM35" s="8">
        <v>2</v>
      </c>
    </row>
    <row r="36" spans="1:39" x14ac:dyDescent="0.3">
      <c r="A36" s="19" t="s">
        <v>212</v>
      </c>
      <c r="B36" s="7" t="s">
        <v>195</v>
      </c>
      <c r="C36" s="8">
        <v>2</v>
      </c>
      <c r="D36" s="8">
        <v>3</v>
      </c>
      <c r="E36" s="8">
        <v>1</v>
      </c>
      <c r="F36" s="8">
        <v>4</v>
      </c>
      <c r="G36" s="8">
        <v>1</v>
      </c>
      <c r="H36" s="8">
        <v>2</v>
      </c>
      <c r="J36" s="8">
        <v>1</v>
      </c>
      <c r="K36" s="8">
        <v>1</v>
      </c>
      <c r="L36" s="8">
        <v>2</v>
      </c>
      <c r="N36" s="8">
        <v>1</v>
      </c>
      <c r="O36" s="8">
        <v>2</v>
      </c>
      <c r="P36" s="8">
        <v>1</v>
      </c>
      <c r="Q36">
        <v>1</v>
      </c>
      <c r="R36" s="8">
        <v>2</v>
      </c>
      <c r="S36" s="8">
        <v>3</v>
      </c>
      <c r="T36" s="8">
        <v>1</v>
      </c>
      <c r="U36" s="8">
        <v>1</v>
      </c>
      <c r="V36" s="8">
        <v>2</v>
      </c>
      <c r="Y36" s="8">
        <v>79</v>
      </c>
      <c r="Z36" s="8">
        <v>9.8000000000000007</v>
      </c>
      <c r="AA36" s="8">
        <v>147</v>
      </c>
      <c r="AB36" s="8">
        <v>1</v>
      </c>
      <c r="AH36" s="8"/>
      <c r="AI36" s="7">
        <v>2</v>
      </c>
      <c r="AM36" s="8">
        <v>2</v>
      </c>
    </row>
    <row r="37" spans="1:39" x14ac:dyDescent="0.3">
      <c r="A37" s="19" t="s">
        <v>214</v>
      </c>
      <c r="B37" s="7" t="s">
        <v>195</v>
      </c>
      <c r="C37" s="8">
        <v>1</v>
      </c>
      <c r="D37" s="8">
        <v>2</v>
      </c>
      <c r="E37" s="8">
        <v>2</v>
      </c>
      <c r="F37" s="8">
        <v>4</v>
      </c>
      <c r="G37" s="8">
        <v>1</v>
      </c>
      <c r="H37" s="8">
        <v>2</v>
      </c>
      <c r="J37" s="8">
        <v>1</v>
      </c>
      <c r="K37" s="8">
        <v>1</v>
      </c>
      <c r="L37" s="8">
        <v>2</v>
      </c>
      <c r="N37" s="8">
        <v>1</v>
      </c>
      <c r="O37" s="8">
        <v>1</v>
      </c>
      <c r="P37" s="8">
        <v>2</v>
      </c>
      <c r="R37" s="8">
        <v>1</v>
      </c>
      <c r="S37" s="8">
        <v>3</v>
      </c>
      <c r="T37" s="8">
        <v>1</v>
      </c>
      <c r="U37" s="8">
        <v>1</v>
      </c>
      <c r="V37" s="8">
        <v>2</v>
      </c>
      <c r="Y37" s="8">
        <v>75</v>
      </c>
      <c r="Z37" s="8">
        <v>10</v>
      </c>
      <c r="AA37" s="8">
        <v>152</v>
      </c>
      <c r="AB37" s="8">
        <v>1</v>
      </c>
      <c r="AH37" s="8"/>
      <c r="AI37" s="7">
        <v>2</v>
      </c>
      <c r="AM37" s="8">
        <v>2</v>
      </c>
    </row>
    <row r="38" spans="1:39" x14ac:dyDescent="0.3">
      <c r="A38" s="19" t="s">
        <v>215</v>
      </c>
      <c r="B38" s="7" t="s">
        <v>195</v>
      </c>
      <c r="C38" s="8">
        <v>1</v>
      </c>
      <c r="D38" s="8">
        <v>2</v>
      </c>
      <c r="E38" s="8">
        <v>2</v>
      </c>
      <c r="F38" s="8">
        <v>4</v>
      </c>
      <c r="G38" s="8">
        <v>1</v>
      </c>
      <c r="H38" s="8">
        <v>2</v>
      </c>
      <c r="J38" s="8">
        <v>1</v>
      </c>
      <c r="K38" s="8">
        <v>1</v>
      </c>
      <c r="L38" s="8">
        <v>2</v>
      </c>
      <c r="N38" s="8">
        <v>1</v>
      </c>
      <c r="O38" s="8">
        <v>1</v>
      </c>
      <c r="P38" s="8">
        <v>2</v>
      </c>
      <c r="R38" s="8">
        <v>1</v>
      </c>
      <c r="S38" s="8">
        <v>3</v>
      </c>
      <c r="T38" s="8">
        <v>1</v>
      </c>
      <c r="U38" s="8">
        <v>1</v>
      </c>
      <c r="V38" s="8">
        <v>2</v>
      </c>
      <c r="Y38" s="8">
        <v>69</v>
      </c>
      <c r="Z38" s="8">
        <v>8.3000000000000007</v>
      </c>
      <c r="AA38" s="8">
        <v>125</v>
      </c>
      <c r="AB38" s="8">
        <v>2</v>
      </c>
      <c r="AH38" s="8"/>
      <c r="AI38" s="7">
        <v>2</v>
      </c>
      <c r="AM38" s="8">
        <v>2</v>
      </c>
    </row>
    <row r="39" spans="1:39" x14ac:dyDescent="0.3">
      <c r="A39" s="19" t="s">
        <v>217</v>
      </c>
      <c r="B39" s="7" t="s">
        <v>195</v>
      </c>
      <c r="C39" s="8">
        <v>1</v>
      </c>
      <c r="D39" s="8">
        <v>3</v>
      </c>
      <c r="E39" s="8">
        <v>1</v>
      </c>
      <c r="F39" s="8">
        <v>4</v>
      </c>
      <c r="G39" s="8">
        <v>1</v>
      </c>
      <c r="H39" s="8">
        <v>2</v>
      </c>
      <c r="J39" s="8">
        <v>1</v>
      </c>
      <c r="K39" s="8">
        <v>2</v>
      </c>
      <c r="L39" s="8">
        <v>1</v>
      </c>
      <c r="M39" s="8">
        <v>1</v>
      </c>
      <c r="N39" s="8">
        <v>2</v>
      </c>
      <c r="O39" s="8">
        <v>1</v>
      </c>
      <c r="P39" s="8">
        <v>2</v>
      </c>
      <c r="R39" s="8">
        <v>1</v>
      </c>
      <c r="S39" s="8">
        <v>3</v>
      </c>
      <c r="T39" s="8">
        <v>1</v>
      </c>
      <c r="U39" s="8">
        <v>1</v>
      </c>
      <c r="V39" s="8">
        <v>1</v>
      </c>
      <c r="W39" s="8">
        <v>4</v>
      </c>
      <c r="X39" s="8">
        <v>2</v>
      </c>
      <c r="Y39" s="8">
        <v>65</v>
      </c>
      <c r="Z39" s="8">
        <v>5.6</v>
      </c>
      <c r="AA39" s="8">
        <v>118</v>
      </c>
      <c r="AB39" s="8">
        <v>3</v>
      </c>
      <c r="AH39" s="8"/>
      <c r="AI39" s="7">
        <v>2</v>
      </c>
      <c r="AM39" s="8">
        <v>2</v>
      </c>
    </row>
    <row r="40" spans="1:39" x14ac:dyDescent="0.3">
      <c r="A40" s="19" t="s">
        <v>219</v>
      </c>
      <c r="B40" s="7" t="s">
        <v>195</v>
      </c>
      <c r="C40" s="8">
        <v>1</v>
      </c>
      <c r="D40" s="8">
        <v>2</v>
      </c>
      <c r="E40" s="8">
        <v>2</v>
      </c>
      <c r="F40" s="8">
        <v>5</v>
      </c>
      <c r="G40" s="8">
        <v>1</v>
      </c>
      <c r="H40" s="8">
        <v>2</v>
      </c>
      <c r="J40" s="8">
        <v>1</v>
      </c>
      <c r="K40" s="8">
        <v>1</v>
      </c>
      <c r="L40" s="8">
        <v>2</v>
      </c>
      <c r="N40" s="8">
        <v>1</v>
      </c>
      <c r="O40" s="8">
        <v>1</v>
      </c>
      <c r="P40" s="8">
        <v>2</v>
      </c>
      <c r="R40" s="8">
        <v>1</v>
      </c>
      <c r="S40" s="8">
        <v>3</v>
      </c>
      <c r="T40" s="8">
        <v>1</v>
      </c>
      <c r="U40" s="8">
        <v>1</v>
      </c>
      <c r="V40" s="8">
        <v>2</v>
      </c>
      <c r="Y40" s="8">
        <v>74</v>
      </c>
      <c r="Z40" s="8">
        <v>8.65</v>
      </c>
      <c r="AA40" s="8">
        <v>126</v>
      </c>
      <c r="AB40" s="8">
        <v>2</v>
      </c>
      <c r="AH40" s="8"/>
      <c r="AI40" s="7">
        <v>2</v>
      </c>
      <c r="AM40" s="8">
        <v>2</v>
      </c>
    </row>
    <row r="41" spans="1:39" x14ac:dyDescent="0.3">
      <c r="A41" s="19" t="s">
        <v>220</v>
      </c>
      <c r="B41" s="7" t="s">
        <v>195</v>
      </c>
      <c r="C41" s="8">
        <v>1</v>
      </c>
      <c r="D41" s="8">
        <v>2</v>
      </c>
      <c r="E41" s="8">
        <v>2</v>
      </c>
      <c r="F41" s="8">
        <v>4</v>
      </c>
      <c r="G41" s="8">
        <v>1</v>
      </c>
      <c r="H41" s="8">
        <v>2</v>
      </c>
      <c r="J41" s="8">
        <v>1</v>
      </c>
      <c r="K41" s="8">
        <v>2</v>
      </c>
      <c r="L41" s="8">
        <v>1</v>
      </c>
      <c r="M41" s="8">
        <v>1</v>
      </c>
      <c r="N41" s="8">
        <v>2</v>
      </c>
      <c r="O41" s="8">
        <v>1</v>
      </c>
      <c r="P41" s="8">
        <v>2</v>
      </c>
      <c r="R41" s="8">
        <v>1</v>
      </c>
      <c r="S41" s="8">
        <v>1</v>
      </c>
      <c r="T41" s="8">
        <v>1</v>
      </c>
      <c r="U41" s="8">
        <v>1</v>
      </c>
      <c r="V41" s="8">
        <v>2</v>
      </c>
      <c r="Y41" s="8">
        <v>68</v>
      </c>
      <c r="Z41" s="8">
        <v>8.9</v>
      </c>
      <c r="AA41" s="8">
        <v>167</v>
      </c>
      <c r="AB41" s="8">
        <v>1</v>
      </c>
      <c r="AH41" s="8"/>
      <c r="AI41" s="7">
        <v>2</v>
      </c>
      <c r="AM41" s="8">
        <v>2</v>
      </c>
    </row>
    <row r="42" spans="1:39" x14ac:dyDescent="0.3">
      <c r="A42" s="19" t="s">
        <v>222</v>
      </c>
      <c r="B42" s="7" t="s">
        <v>195</v>
      </c>
      <c r="C42" s="8">
        <v>1</v>
      </c>
      <c r="D42" s="8">
        <v>3</v>
      </c>
      <c r="E42" s="8">
        <v>2</v>
      </c>
      <c r="F42" s="8">
        <v>4</v>
      </c>
      <c r="G42" s="8">
        <v>2</v>
      </c>
      <c r="H42" s="8">
        <v>1</v>
      </c>
      <c r="I42" s="8">
        <v>1</v>
      </c>
      <c r="J42" s="8">
        <v>2</v>
      </c>
      <c r="K42" s="8">
        <v>1</v>
      </c>
      <c r="L42" s="8">
        <v>2</v>
      </c>
      <c r="N42" s="8">
        <v>1</v>
      </c>
      <c r="O42" s="8">
        <v>1</v>
      </c>
      <c r="P42" s="8">
        <v>2</v>
      </c>
      <c r="R42" s="8">
        <v>1</v>
      </c>
      <c r="S42" s="8">
        <v>3</v>
      </c>
      <c r="T42" s="8">
        <v>1</v>
      </c>
      <c r="U42" s="8">
        <v>1</v>
      </c>
      <c r="V42" s="8">
        <v>2</v>
      </c>
      <c r="Y42" s="8">
        <v>79</v>
      </c>
      <c r="Z42" s="8">
        <v>8.8000000000000007</v>
      </c>
      <c r="AA42" s="8">
        <v>143</v>
      </c>
      <c r="AB42" s="8">
        <v>1</v>
      </c>
      <c r="AH42" s="8"/>
      <c r="AI42" s="7">
        <v>2</v>
      </c>
      <c r="AM42" s="8">
        <v>2</v>
      </c>
    </row>
    <row r="43" spans="1:39" x14ac:dyDescent="0.3">
      <c r="A43" s="19" t="s">
        <v>224</v>
      </c>
      <c r="B43" s="7" t="s">
        <v>195</v>
      </c>
      <c r="C43" s="8">
        <v>1</v>
      </c>
      <c r="D43" s="8">
        <v>2</v>
      </c>
      <c r="E43" s="8">
        <v>1</v>
      </c>
      <c r="F43" s="8">
        <v>4</v>
      </c>
      <c r="G43" s="8">
        <v>1</v>
      </c>
      <c r="H43" s="8">
        <v>2</v>
      </c>
      <c r="J43" s="8">
        <v>1</v>
      </c>
      <c r="K43" s="8">
        <v>1</v>
      </c>
      <c r="L43" s="8">
        <v>2</v>
      </c>
      <c r="N43" s="8">
        <v>1</v>
      </c>
      <c r="O43" s="8">
        <v>1</v>
      </c>
      <c r="P43" s="8">
        <v>2</v>
      </c>
      <c r="R43" s="8">
        <v>1</v>
      </c>
      <c r="S43" s="8">
        <v>3</v>
      </c>
      <c r="T43" s="8">
        <v>1</v>
      </c>
      <c r="U43" s="8">
        <v>1</v>
      </c>
      <c r="V43" s="8">
        <v>1</v>
      </c>
      <c r="W43" s="8">
        <v>2</v>
      </c>
      <c r="X43" s="8">
        <v>2</v>
      </c>
      <c r="Y43" s="8">
        <v>83</v>
      </c>
      <c r="Z43" s="8">
        <v>10.1</v>
      </c>
      <c r="AA43" s="8">
        <v>146</v>
      </c>
      <c r="AB43" s="8">
        <v>1</v>
      </c>
      <c r="AH43" s="8"/>
      <c r="AI43" s="7">
        <v>2</v>
      </c>
      <c r="AM43" s="8">
        <v>2</v>
      </c>
    </row>
    <row r="44" spans="1:39" x14ac:dyDescent="0.3">
      <c r="A44" s="19" t="s">
        <v>226</v>
      </c>
      <c r="B44" s="7" t="s">
        <v>195</v>
      </c>
      <c r="C44" s="8">
        <v>1</v>
      </c>
      <c r="D44" s="8">
        <v>3</v>
      </c>
      <c r="E44" s="8">
        <v>1</v>
      </c>
      <c r="F44" s="8">
        <v>5</v>
      </c>
      <c r="G44" s="8">
        <v>1</v>
      </c>
      <c r="H44" s="8">
        <v>2</v>
      </c>
      <c r="J44" s="8">
        <v>1</v>
      </c>
      <c r="K44" s="8">
        <v>1</v>
      </c>
      <c r="L44" s="8">
        <v>2</v>
      </c>
      <c r="N44" s="8">
        <v>1</v>
      </c>
      <c r="O44" s="8">
        <v>1</v>
      </c>
      <c r="P44" s="8">
        <v>2</v>
      </c>
      <c r="R44" s="8">
        <v>1</v>
      </c>
      <c r="S44" s="8">
        <v>3</v>
      </c>
      <c r="T44" s="8">
        <v>1</v>
      </c>
      <c r="U44" s="8">
        <v>1</v>
      </c>
      <c r="V44" s="8">
        <v>2</v>
      </c>
      <c r="Y44" s="8">
        <v>70</v>
      </c>
      <c r="Z44" s="8">
        <v>8.9</v>
      </c>
      <c r="AA44" s="8">
        <v>150</v>
      </c>
      <c r="AB44" s="8">
        <v>1</v>
      </c>
      <c r="AH44" s="8"/>
      <c r="AI44" s="7">
        <v>2</v>
      </c>
      <c r="AM44" s="8">
        <v>2</v>
      </c>
    </row>
    <row r="45" spans="1:39" x14ac:dyDescent="0.3">
      <c r="A45" s="19" t="s">
        <v>228</v>
      </c>
      <c r="B45" s="7" t="s">
        <v>195</v>
      </c>
      <c r="C45" s="8">
        <v>1</v>
      </c>
      <c r="D45" s="8">
        <v>2</v>
      </c>
      <c r="E45" s="8">
        <v>1</v>
      </c>
      <c r="F45" s="8">
        <v>4</v>
      </c>
      <c r="G45" s="8">
        <v>1</v>
      </c>
      <c r="H45" s="8">
        <v>2</v>
      </c>
      <c r="J45" s="8">
        <v>1</v>
      </c>
      <c r="K45" s="8">
        <v>2</v>
      </c>
      <c r="L45" s="8">
        <v>1</v>
      </c>
      <c r="M45" s="8">
        <v>1</v>
      </c>
      <c r="N45" s="8">
        <v>2</v>
      </c>
      <c r="O45" s="8">
        <v>1</v>
      </c>
      <c r="P45" s="8">
        <v>2</v>
      </c>
      <c r="R45" s="8">
        <v>1</v>
      </c>
      <c r="S45" s="8">
        <v>3</v>
      </c>
      <c r="T45" s="8">
        <v>1</v>
      </c>
      <c r="U45" s="8">
        <v>1</v>
      </c>
      <c r="V45" s="8">
        <v>2</v>
      </c>
      <c r="Y45" s="8">
        <v>72</v>
      </c>
      <c r="Z45" s="8">
        <v>10.8</v>
      </c>
      <c r="AA45" s="8">
        <v>157</v>
      </c>
      <c r="AB45" s="8">
        <v>1</v>
      </c>
      <c r="AH45" s="8"/>
      <c r="AI45" s="7">
        <v>2</v>
      </c>
      <c r="AM45" s="8">
        <v>2</v>
      </c>
    </row>
    <row r="46" spans="1:39" x14ac:dyDescent="0.3">
      <c r="A46" s="19" t="s">
        <v>230</v>
      </c>
      <c r="B46" s="7" t="s">
        <v>195</v>
      </c>
      <c r="C46" s="8">
        <v>4</v>
      </c>
      <c r="D46" s="8">
        <v>2</v>
      </c>
      <c r="E46" s="8">
        <v>2</v>
      </c>
      <c r="F46" s="8">
        <v>4</v>
      </c>
      <c r="G46" s="8">
        <v>1</v>
      </c>
      <c r="H46" s="8">
        <v>2</v>
      </c>
      <c r="J46" s="8">
        <v>1</v>
      </c>
      <c r="K46" s="8">
        <v>1</v>
      </c>
      <c r="L46" s="8">
        <v>2</v>
      </c>
      <c r="N46" s="8">
        <v>1</v>
      </c>
      <c r="O46" s="8">
        <v>1</v>
      </c>
      <c r="P46" s="8">
        <v>2</v>
      </c>
      <c r="R46" s="8">
        <v>1</v>
      </c>
      <c r="S46" s="8">
        <v>3</v>
      </c>
      <c r="T46" s="8">
        <v>1</v>
      </c>
      <c r="U46" s="8">
        <v>1</v>
      </c>
      <c r="V46" s="8">
        <v>2</v>
      </c>
      <c r="Y46" s="8">
        <v>69</v>
      </c>
      <c r="Z46" s="8">
        <v>8.8000000000000007</v>
      </c>
      <c r="AA46" s="8">
        <v>170</v>
      </c>
      <c r="AB46" s="8">
        <v>1</v>
      </c>
      <c r="AH46" s="8"/>
      <c r="AI46" s="7">
        <v>2</v>
      </c>
      <c r="AM46" s="8">
        <v>2</v>
      </c>
    </row>
    <row r="47" spans="1:39" x14ac:dyDescent="0.3">
      <c r="A47" s="19" t="s">
        <v>231</v>
      </c>
      <c r="B47" s="7" t="s">
        <v>195</v>
      </c>
      <c r="C47" s="8">
        <v>1</v>
      </c>
      <c r="D47" s="8">
        <v>2</v>
      </c>
      <c r="E47" s="8">
        <v>1</v>
      </c>
      <c r="F47" s="8">
        <v>5</v>
      </c>
      <c r="G47" s="8">
        <v>1</v>
      </c>
      <c r="H47" s="8">
        <v>2</v>
      </c>
      <c r="J47" s="8">
        <v>1</v>
      </c>
      <c r="K47" s="8">
        <v>1</v>
      </c>
      <c r="L47" s="8">
        <v>2</v>
      </c>
      <c r="N47" s="8">
        <v>1</v>
      </c>
      <c r="O47" s="8">
        <v>1</v>
      </c>
      <c r="P47" s="8">
        <v>2</v>
      </c>
      <c r="R47" s="8">
        <v>1</v>
      </c>
      <c r="S47" s="8">
        <v>3</v>
      </c>
      <c r="T47" s="8">
        <v>1</v>
      </c>
      <c r="U47" s="8">
        <v>1</v>
      </c>
      <c r="V47" s="8">
        <v>2</v>
      </c>
      <c r="Y47" s="8">
        <v>69.5</v>
      </c>
      <c r="Z47" s="8">
        <v>8</v>
      </c>
      <c r="AA47" s="8">
        <v>150</v>
      </c>
      <c r="AB47" s="8">
        <v>1</v>
      </c>
      <c r="AH47" s="8"/>
      <c r="AI47" s="7">
        <v>2</v>
      </c>
      <c r="AM47" s="8">
        <v>2</v>
      </c>
    </row>
    <row r="48" spans="1:39" x14ac:dyDescent="0.3">
      <c r="A48" s="19" t="s">
        <v>233</v>
      </c>
      <c r="B48" s="7" t="s">
        <v>195</v>
      </c>
      <c r="C48" s="8">
        <v>1</v>
      </c>
      <c r="D48" s="8">
        <v>2</v>
      </c>
      <c r="E48" s="8">
        <v>1</v>
      </c>
      <c r="F48" s="8">
        <v>3</v>
      </c>
      <c r="G48" s="8">
        <v>1</v>
      </c>
      <c r="H48" s="8">
        <v>2</v>
      </c>
      <c r="J48" s="8">
        <v>1</v>
      </c>
      <c r="K48" s="8">
        <v>1</v>
      </c>
      <c r="L48" s="8">
        <v>2</v>
      </c>
      <c r="N48" s="8">
        <v>1</v>
      </c>
      <c r="O48" s="8">
        <v>1</v>
      </c>
      <c r="P48" s="8">
        <v>2</v>
      </c>
      <c r="R48" s="8">
        <v>1</v>
      </c>
      <c r="S48" s="8">
        <v>3</v>
      </c>
      <c r="T48" s="8">
        <v>1</v>
      </c>
      <c r="U48" s="8">
        <v>1</v>
      </c>
      <c r="V48" s="8">
        <v>2</v>
      </c>
      <c r="Y48" s="8">
        <v>73</v>
      </c>
      <c r="Z48" s="8">
        <v>8.6</v>
      </c>
      <c r="AA48" s="8">
        <v>164</v>
      </c>
      <c r="AB48" s="8">
        <v>1</v>
      </c>
      <c r="AH48" s="8"/>
      <c r="AI48" s="7">
        <v>2</v>
      </c>
      <c r="AM48" s="8">
        <v>2</v>
      </c>
    </row>
    <row r="49" spans="1:40" x14ac:dyDescent="0.3">
      <c r="A49" s="19" t="s">
        <v>235</v>
      </c>
      <c r="B49" s="7" t="s">
        <v>195</v>
      </c>
      <c r="C49" s="8">
        <v>1</v>
      </c>
      <c r="D49" s="8">
        <v>2</v>
      </c>
      <c r="E49" s="8">
        <v>2</v>
      </c>
      <c r="F49" s="8">
        <v>4</v>
      </c>
      <c r="G49" s="8">
        <v>1</v>
      </c>
      <c r="H49" s="8">
        <v>2</v>
      </c>
      <c r="J49" s="8">
        <v>1</v>
      </c>
      <c r="K49" s="8">
        <v>1</v>
      </c>
      <c r="L49" s="8">
        <v>2</v>
      </c>
      <c r="N49" s="8">
        <v>1</v>
      </c>
      <c r="O49" s="8">
        <v>1</v>
      </c>
      <c r="P49" s="8">
        <v>2</v>
      </c>
      <c r="R49" s="8">
        <v>1</v>
      </c>
      <c r="S49" s="8">
        <v>3</v>
      </c>
      <c r="T49" s="8">
        <v>1</v>
      </c>
      <c r="U49" s="8">
        <v>1</v>
      </c>
      <c r="V49" s="8">
        <v>2</v>
      </c>
      <c r="Y49" s="8">
        <v>69</v>
      </c>
      <c r="Z49" s="8">
        <v>7.95</v>
      </c>
      <c r="AA49" s="8">
        <v>156</v>
      </c>
      <c r="AB49" s="8">
        <v>1</v>
      </c>
      <c r="AH49" s="8"/>
      <c r="AI49" s="7">
        <v>2</v>
      </c>
      <c r="AM49" s="8">
        <v>1</v>
      </c>
      <c r="AN49" t="s">
        <v>291</v>
      </c>
    </row>
    <row r="50" spans="1:40" x14ac:dyDescent="0.3">
      <c r="A50" s="19" t="s">
        <v>236</v>
      </c>
      <c r="B50" s="7" t="s">
        <v>195</v>
      </c>
      <c r="C50" s="8">
        <v>1</v>
      </c>
      <c r="D50" s="8">
        <v>3</v>
      </c>
      <c r="E50" s="8">
        <v>2</v>
      </c>
      <c r="F50" s="8">
        <v>5</v>
      </c>
      <c r="G50" s="8">
        <v>2</v>
      </c>
      <c r="H50" s="8">
        <v>1</v>
      </c>
      <c r="I50" s="8">
        <v>1</v>
      </c>
      <c r="J50" s="8">
        <v>2</v>
      </c>
      <c r="K50" s="8">
        <v>1</v>
      </c>
      <c r="L50" s="8">
        <v>2</v>
      </c>
      <c r="N50" s="8">
        <v>1</v>
      </c>
      <c r="O50" s="8">
        <v>1</v>
      </c>
      <c r="P50" s="8">
        <v>2</v>
      </c>
      <c r="R50" s="8">
        <v>1</v>
      </c>
      <c r="S50" s="8">
        <v>3</v>
      </c>
      <c r="T50" s="8">
        <v>1</v>
      </c>
      <c r="U50" s="8">
        <v>1</v>
      </c>
      <c r="V50" s="8">
        <v>1</v>
      </c>
      <c r="W50" s="8">
        <v>3</v>
      </c>
      <c r="X50" s="8">
        <v>1</v>
      </c>
      <c r="Y50" s="8">
        <v>75.5</v>
      </c>
      <c r="Z50" s="8">
        <v>9.1</v>
      </c>
      <c r="AA50" s="8">
        <v>142</v>
      </c>
      <c r="AB50" s="8">
        <v>1</v>
      </c>
      <c r="AH50" s="8"/>
      <c r="AI50" s="7">
        <v>1</v>
      </c>
      <c r="AM50" s="8">
        <v>2</v>
      </c>
    </row>
    <row r="51" spans="1:40" x14ac:dyDescent="0.3">
      <c r="A51" s="19" t="s">
        <v>238</v>
      </c>
      <c r="B51" s="7" t="s">
        <v>195</v>
      </c>
      <c r="C51" s="8">
        <v>1</v>
      </c>
      <c r="D51" s="8">
        <v>2</v>
      </c>
      <c r="E51" s="8">
        <v>1</v>
      </c>
      <c r="F51" s="8">
        <v>4</v>
      </c>
      <c r="G51" s="8">
        <v>2</v>
      </c>
      <c r="H51" s="8">
        <v>1</v>
      </c>
      <c r="I51" s="8">
        <v>1</v>
      </c>
      <c r="J51" s="8">
        <v>2</v>
      </c>
      <c r="K51" s="8">
        <v>1</v>
      </c>
      <c r="L51" s="8">
        <v>2</v>
      </c>
      <c r="N51" s="8">
        <v>1</v>
      </c>
      <c r="O51" s="8">
        <v>1</v>
      </c>
      <c r="P51" s="8">
        <v>2</v>
      </c>
      <c r="R51" s="8">
        <v>1</v>
      </c>
      <c r="S51" s="8">
        <v>3</v>
      </c>
      <c r="T51" s="8">
        <v>1</v>
      </c>
      <c r="U51" s="8">
        <v>1</v>
      </c>
      <c r="V51" s="8">
        <v>2</v>
      </c>
      <c r="Y51" s="8">
        <v>76</v>
      </c>
      <c r="Z51" s="8">
        <v>9.8000000000000007</v>
      </c>
      <c r="AA51" s="8">
        <v>135</v>
      </c>
      <c r="AB51" s="8">
        <v>1</v>
      </c>
      <c r="AH51" s="8"/>
      <c r="AI51" s="7">
        <v>2</v>
      </c>
      <c r="AM51" s="8">
        <v>2</v>
      </c>
    </row>
    <row r="52" spans="1:40" x14ac:dyDescent="0.3">
      <c r="J52">
        <f>COUNTIF(J2:J51,"1")</f>
        <v>38</v>
      </c>
      <c r="N52">
        <f>COUNTIF(N2:N51,"1")</f>
        <v>38</v>
      </c>
      <c r="R52">
        <f>COUNTIF(R2:R51,"1")</f>
        <v>39</v>
      </c>
      <c r="V52">
        <f>COUNTIF(V2:V51,"1")</f>
        <v>15</v>
      </c>
      <c r="X52">
        <f>COUNTIF(X2:X51,"1")</f>
        <v>2</v>
      </c>
      <c r="AI52">
        <f>COUNTIF(AI2:AI51,"1")</f>
        <v>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2AE587-1597-43DB-B656-310A7E3E2EC9}">
  <dimension ref="A1:BH59"/>
  <sheetViews>
    <sheetView workbookViewId="0">
      <selection sqref="A1:BH59"/>
    </sheetView>
  </sheetViews>
  <sheetFormatPr defaultRowHeight="14" x14ac:dyDescent="0.3"/>
  <sheetData>
    <row r="1" spans="1:60" ht="42" x14ac:dyDescent="0.3">
      <c r="A1" s="3" t="s">
        <v>0</v>
      </c>
      <c r="B1" s="3" t="s">
        <v>1</v>
      </c>
      <c r="C1" s="17" t="s">
        <v>333</v>
      </c>
      <c r="D1" s="18" t="s">
        <v>334</v>
      </c>
      <c r="E1" s="17" t="s">
        <v>335</v>
      </c>
      <c r="F1" s="18" t="s">
        <v>336</v>
      </c>
      <c r="G1" s="17" t="s">
        <v>337</v>
      </c>
      <c r="H1" s="18" t="s">
        <v>338</v>
      </c>
      <c r="I1" s="17" t="s">
        <v>339</v>
      </c>
      <c r="J1" s="18" t="s">
        <v>340</v>
      </c>
      <c r="K1" s="17" t="s">
        <v>341</v>
      </c>
      <c r="L1" s="18" t="s">
        <v>342</v>
      </c>
      <c r="M1" s="17" t="s">
        <v>343</v>
      </c>
      <c r="N1" s="18" t="s">
        <v>344</v>
      </c>
      <c r="O1" s="17" t="s">
        <v>345</v>
      </c>
      <c r="P1" s="18" t="s">
        <v>346</v>
      </c>
      <c r="Q1" s="17" t="s">
        <v>347</v>
      </c>
      <c r="R1" s="18" t="s">
        <v>348</v>
      </c>
      <c r="S1" s="17" t="s">
        <v>349</v>
      </c>
      <c r="T1" s="18" t="s">
        <v>350</v>
      </c>
      <c r="U1" s="17" t="s">
        <v>351</v>
      </c>
      <c r="V1" s="18" t="s">
        <v>352</v>
      </c>
      <c r="W1" s="17" t="s">
        <v>353</v>
      </c>
      <c r="X1" s="18" t="s">
        <v>354</v>
      </c>
      <c r="Y1" s="17" t="s">
        <v>355</v>
      </c>
      <c r="Z1" s="18" t="s">
        <v>356</v>
      </c>
      <c r="AA1" s="17" t="s">
        <v>357</v>
      </c>
      <c r="AB1" s="17" t="s">
        <v>358</v>
      </c>
      <c r="AC1" s="17" t="s">
        <v>359</v>
      </c>
      <c r="AD1" s="17" t="s">
        <v>360</v>
      </c>
      <c r="AE1" s="18" t="s">
        <v>361</v>
      </c>
      <c r="AF1" s="17" t="s">
        <v>362</v>
      </c>
      <c r="AG1" s="17" t="s">
        <v>363</v>
      </c>
      <c r="AH1" s="18" t="s">
        <v>364</v>
      </c>
      <c r="AI1" s="17" t="s">
        <v>365</v>
      </c>
      <c r="AJ1" s="18" t="s">
        <v>366</v>
      </c>
      <c r="AK1" s="18" t="s">
        <v>367</v>
      </c>
      <c r="AL1" s="18" t="s">
        <v>368</v>
      </c>
      <c r="AM1" s="17" t="s">
        <v>369</v>
      </c>
      <c r="AN1" s="17" t="s">
        <v>370</v>
      </c>
      <c r="AO1" s="17" t="s">
        <v>371</v>
      </c>
      <c r="AP1" s="17" t="s">
        <v>372</v>
      </c>
      <c r="AQ1" s="17" t="s">
        <v>373</v>
      </c>
      <c r="AR1" s="17" t="s">
        <v>374</v>
      </c>
      <c r="AS1" s="17" t="s">
        <v>375</v>
      </c>
      <c r="AT1" s="18" t="s">
        <v>376</v>
      </c>
      <c r="AU1" s="17" t="s">
        <v>377</v>
      </c>
      <c r="AV1" s="17" t="s">
        <v>378</v>
      </c>
      <c r="AW1" s="17" t="s">
        <v>379</v>
      </c>
      <c r="AX1" s="17" t="s">
        <v>380</v>
      </c>
      <c r="AY1" s="17" t="s">
        <v>381</v>
      </c>
      <c r="AZ1" s="17" t="s">
        <v>382</v>
      </c>
      <c r="BA1" s="18" t="s">
        <v>383</v>
      </c>
      <c r="BB1" s="17" t="s">
        <v>384</v>
      </c>
      <c r="BC1" s="17" t="s">
        <v>385</v>
      </c>
      <c r="BD1" s="17" t="s">
        <v>386</v>
      </c>
      <c r="BE1" s="18" t="s">
        <v>387</v>
      </c>
      <c r="BF1" s="17" t="s">
        <v>388</v>
      </c>
      <c r="BG1" s="17" t="s">
        <v>389</v>
      </c>
      <c r="BH1" s="18" t="s">
        <v>390</v>
      </c>
    </row>
    <row r="2" spans="1:60" x14ac:dyDescent="0.3">
      <c r="A2" s="5" t="s">
        <v>55</v>
      </c>
      <c r="B2" s="6" t="s">
        <v>56</v>
      </c>
      <c r="C2" s="8">
        <v>2</v>
      </c>
      <c r="D2" s="8">
        <v>1</v>
      </c>
      <c r="E2" s="8">
        <v>1</v>
      </c>
      <c r="F2" s="8">
        <v>3</v>
      </c>
      <c r="G2" s="8">
        <v>2</v>
      </c>
      <c r="H2" s="8">
        <v>4</v>
      </c>
      <c r="I2" s="8">
        <v>1</v>
      </c>
      <c r="J2" s="8">
        <v>7</v>
      </c>
      <c r="K2" s="8">
        <v>2</v>
      </c>
      <c r="L2" s="8">
        <v>5</v>
      </c>
      <c r="M2" s="8">
        <v>1</v>
      </c>
      <c r="N2" s="8">
        <v>11</v>
      </c>
      <c r="O2" s="8">
        <v>1</v>
      </c>
      <c r="P2" s="8">
        <v>2</v>
      </c>
      <c r="Q2" s="8">
        <v>1</v>
      </c>
      <c r="R2" s="8"/>
      <c r="S2" s="8"/>
      <c r="T2" s="8">
        <v>9</v>
      </c>
      <c r="U2" s="8">
        <v>1</v>
      </c>
      <c r="V2" s="8">
        <v>2</v>
      </c>
      <c r="W2" s="8">
        <v>1</v>
      </c>
      <c r="X2" s="8">
        <v>17</v>
      </c>
      <c r="Y2" s="8">
        <v>1</v>
      </c>
      <c r="Z2" s="8"/>
      <c r="AA2" s="8"/>
      <c r="AB2" s="6">
        <v>3</v>
      </c>
      <c r="AC2" s="6"/>
      <c r="AD2" s="6"/>
      <c r="AE2" s="6">
        <v>2</v>
      </c>
      <c r="AF2" s="8">
        <v>1</v>
      </c>
      <c r="AG2" s="8">
        <v>2</v>
      </c>
      <c r="AH2" s="8"/>
      <c r="AI2" s="8">
        <v>1</v>
      </c>
      <c r="AJ2" s="8">
        <v>3</v>
      </c>
      <c r="AK2" s="8">
        <v>6</v>
      </c>
      <c r="AL2" s="8"/>
      <c r="AM2" s="8">
        <v>1</v>
      </c>
      <c r="AN2" s="8">
        <v>2</v>
      </c>
      <c r="AO2" s="8">
        <v>4</v>
      </c>
      <c r="AP2" s="8">
        <v>5</v>
      </c>
      <c r="AQ2" s="8"/>
      <c r="AR2" s="8"/>
      <c r="AS2" s="8">
        <v>1</v>
      </c>
      <c r="AT2" s="8" t="s">
        <v>391</v>
      </c>
      <c r="AU2" s="8">
        <v>1</v>
      </c>
      <c r="AV2" s="8">
        <v>1</v>
      </c>
      <c r="AW2" s="8">
        <v>2</v>
      </c>
      <c r="AX2" s="8">
        <v>2</v>
      </c>
      <c r="AY2" s="8"/>
      <c r="AZ2" s="8">
        <v>2</v>
      </c>
      <c r="BA2" s="8"/>
      <c r="BB2" s="8">
        <v>4</v>
      </c>
      <c r="BC2" s="8">
        <v>2</v>
      </c>
      <c r="BD2" s="8">
        <v>1</v>
      </c>
      <c r="BE2" s="8" t="s">
        <v>392</v>
      </c>
      <c r="BF2" s="8">
        <v>1</v>
      </c>
      <c r="BG2" s="8">
        <v>2</v>
      </c>
      <c r="BH2" s="8"/>
    </row>
    <row r="3" spans="1:60" x14ac:dyDescent="0.3">
      <c r="A3" s="5" t="s">
        <v>58</v>
      </c>
      <c r="B3" s="6" t="s">
        <v>56</v>
      </c>
      <c r="C3" s="8">
        <v>2</v>
      </c>
      <c r="D3" s="8">
        <v>1</v>
      </c>
      <c r="E3" s="8">
        <v>1</v>
      </c>
      <c r="F3" s="8">
        <v>3</v>
      </c>
      <c r="G3" s="8">
        <v>1</v>
      </c>
      <c r="H3" s="8">
        <v>7</v>
      </c>
      <c r="I3" s="8">
        <v>1</v>
      </c>
      <c r="J3" s="8"/>
      <c r="K3" s="8"/>
      <c r="L3" s="8">
        <v>5</v>
      </c>
      <c r="M3" s="8">
        <v>1</v>
      </c>
      <c r="N3" s="8">
        <v>11</v>
      </c>
      <c r="O3" s="8"/>
      <c r="P3" s="8"/>
      <c r="Q3" s="8"/>
      <c r="R3" s="8"/>
      <c r="S3" s="8"/>
      <c r="T3" s="8">
        <v>9</v>
      </c>
      <c r="U3" s="8">
        <v>1</v>
      </c>
      <c r="V3" s="8"/>
      <c r="W3" s="8"/>
      <c r="X3" s="8"/>
      <c r="Y3" s="8"/>
      <c r="Z3" s="8"/>
      <c r="AA3" s="8"/>
      <c r="AB3" s="6">
        <v>2</v>
      </c>
      <c r="AC3" s="6">
        <v>3</v>
      </c>
      <c r="AD3" s="6"/>
      <c r="AE3" s="6">
        <v>6</v>
      </c>
      <c r="AF3" s="8">
        <v>1</v>
      </c>
      <c r="AG3" s="8">
        <v>1</v>
      </c>
      <c r="AH3" s="8">
        <v>4</v>
      </c>
      <c r="AI3" s="8">
        <v>1</v>
      </c>
      <c r="AJ3" s="8">
        <v>2</v>
      </c>
      <c r="AK3" s="8">
        <v>4</v>
      </c>
      <c r="AL3" s="8"/>
      <c r="AM3" s="8">
        <v>2</v>
      </c>
      <c r="AN3" s="8">
        <v>3</v>
      </c>
      <c r="AO3" s="8">
        <v>4</v>
      </c>
      <c r="AP3" s="8"/>
      <c r="AQ3" s="8"/>
      <c r="AR3" s="8"/>
      <c r="AS3" s="8">
        <v>1</v>
      </c>
      <c r="AT3" s="8" t="s">
        <v>393</v>
      </c>
      <c r="AU3" s="8">
        <v>2</v>
      </c>
      <c r="AV3" s="8">
        <v>2</v>
      </c>
      <c r="AW3" s="8">
        <v>2</v>
      </c>
      <c r="AX3" s="8">
        <v>2</v>
      </c>
      <c r="AY3" s="8"/>
      <c r="AZ3" s="8">
        <v>2</v>
      </c>
      <c r="BA3" s="8"/>
      <c r="BB3" s="8">
        <v>1</v>
      </c>
      <c r="BC3" s="8">
        <v>1</v>
      </c>
      <c r="BD3" s="8">
        <v>2</v>
      </c>
      <c r="BE3" s="8"/>
      <c r="BF3" s="8"/>
      <c r="BG3" s="8">
        <v>2</v>
      </c>
      <c r="BH3" s="8"/>
    </row>
    <row r="4" spans="1:60" x14ac:dyDescent="0.3">
      <c r="A4" s="5" t="s">
        <v>60</v>
      </c>
      <c r="B4" s="6" t="s">
        <v>56</v>
      </c>
      <c r="C4" s="8">
        <v>2</v>
      </c>
      <c r="D4" s="8">
        <v>1</v>
      </c>
      <c r="E4" s="8">
        <v>1</v>
      </c>
      <c r="F4" s="8">
        <v>3</v>
      </c>
      <c r="G4" s="8">
        <v>1</v>
      </c>
      <c r="H4" s="8">
        <v>4</v>
      </c>
      <c r="I4" s="8">
        <v>1</v>
      </c>
      <c r="J4" s="8">
        <v>6</v>
      </c>
      <c r="K4" s="8">
        <v>1</v>
      </c>
      <c r="L4" s="8">
        <v>5</v>
      </c>
      <c r="M4" s="8">
        <v>1</v>
      </c>
      <c r="N4" s="8">
        <v>15</v>
      </c>
      <c r="O4" s="8">
        <v>1</v>
      </c>
      <c r="P4" s="8"/>
      <c r="Q4" s="8"/>
      <c r="R4" s="8"/>
      <c r="S4" s="8"/>
      <c r="T4" s="8">
        <v>9</v>
      </c>
      <c r="U4" s="8">
        <v>1</v>
      </c>
      <c r="V4" s="8">
        <v>2</v>
      </c>
      <c r="W4" s="8">
        <v>1</v>
      </c>
      <c r="X4" s="8"/>
      <c r="Y4" s="8"/>
      <c r="Z4" s="8"/>
      <c r="AA4" s="8"/>
      <c r="AB4" s="6">
        <v>1</v>
      </c>
      <c r="AC4" s="6">
        <v>2</v>
      </c>
      <c r="AD4" s="6">
        <v>3</v>
      </c>
      <c r="AE4" s="6">
        <v>7</v>
      </c>
      <c r="AF4" s="8">
        <v>1</v>
      </c>
      <c r="AG4" s="8">
        <v>2</v>
      </c>
      <c r="AH4" s="8"/>
      <c r="AI4" s="8">
        <v>1</v>
      </c>
      <c r="AJ4" s="8">
        <v>1</v>
      </c>
      <c r="AK4" s="8">
        <v>2</v>
      </c>
      <c r="AL4" s="8"/>
      <c r="AM4" s="8">
        <v>1</v>
      </c>
      <c r="AN4" s="8">
        <v>2</v>
      </c>
      <c r="AO4" s="8">
        <v>3</v>
      </c>
      <c r="AP4" s="8">
        <v>7</v>
      </c>
      <c r="AQ4" s="8"/>
      <c r="AR4" s="8"/>
      <c r="AS4" s="8">
        <v>1</v>
      </c>
      <c r="AT4" s="8" t="s">
        <v>394</v>
      </c>
      <c r="AU4" s="8">
        <v>2</v>
      </c>
      <c r="AV4" s="8">
        <v>1</v>
      </c>
      <c r="AW4" s="8">
        <v>2</v>
      </c>
      <c r="AX4" s="8">
        <v>2</v>
      </c>
      <c r="AY4" s="8"/>
      <c r="AZ4" s="8">
        <v>2</v>
      </c>
      <c r="BA4" s="8"/>
      <c r="BB4" s="8">
        <v>1</v>
      </c>
      <c r="BC4" s="8">
        <v>2</v>
      </c>
      <c r="BD4" s="8">
        <v>2</v>
      </c>
      <c r="BE4" s="8"/>
      <c r="BF4" s="8"/>
      <c r="BG4" s="8">
        <v>2</v>
      </c>
      <c r="BH4" s="8"/>
    </row>
    <row r="5" spans="1:60" x14ac:dyDescent="0.3">
      <c r="A5" s="5" t="s">
        <v>62</v>
      </c>
      <c r="B5" s="6" t="s">
        <v>56</v>
      </c>
      <c r="C5" s="8">
        <v>2</v>
      </c>
      <c r="D5" s="8">
        <v>1</v>
      </c>
      <c r="E5" s="8">
        <v>2</v>
      </c>
      <c r="F5" s="8">
        <v>3</v>
      </c>
      <c r="G5" s="8">
        <v>2</v>
      </c>
      <c r="H5" s="8">
        <v>2</v>
      </c>
      <c r="I5" s="8">
        <v>2</v>
      </c>
      <c r="J5" s="8"/>
      <c r="K5" s="8"/>
      <c r="L5" s="8">
        <v>5</v>
      </c>
      <c r="M5" s="8">
        <v>1</v>
      </c>
      <c r="N5" s="8">
        <v>4</v>
      </c>
      <c r="O5" s="8">
        <v>1</v>
      </c>
      <c r="P5" s="8">
        <v>7</v>
      </c>
      <c r="Q5" s="8">
        <v>1</v>
      </c>
      <c r="R5" s="8"/>
      <c r="S5" s="8"/>
      <c r="T5" s="8">
        <v>9</v>
      </c>
      <c r="U5" s="8">
        <v>2</v>
      </c>
      <c r="V5" s="8">
        <v>2</v>
      </c>
      <c r="W5" s="8">
        <v>2</v>
      </c>
      <c r="X5" s="8">
        <v>14</v>
      </c>
      <c r="Y5" s="8">
        <v>2</v>
      </c>
      <c r="Z5" s="8"/>
      <c r="AA5" s="8"/>
      <c r="AB5" s="6">
        <v>2</v>
      </c>
      <c r="AC5" s="6">
        <v>3</v>
      </c>
      <c r="AD5" s="6"/>
      <c r="AE5" s="6">
        <v>6</v>
      </c>
      <c r="AF5" s="8">
        <v>1</v>
      </c>
      <c r="AG5" s="8">
        <v>1</v>
      </c>
      <c r="AH5" s="8">
        <v>3</v>
      </c>
      <c r="AI5" s="8">
        <v>1</v>
      </c>
      <c r="AJ5" s="8">
        <v>1</v>
      </c>
      <c r="AK5" s="8">
        <v>2</v>
      </c>
      <c r="AL5" s="8"/>
      <c r="AM5" s="8">
        <v>1</v>
      </c>
      <c r="AN5" s="8">
        <v>2</v>
      </c>
      <c r="AO5" s="8">
        <v>3</v>
      </c>
      <c r="AP5" s="8">
        <v>7</v>
      </c>
      <c r="AQ5" s="8"/>
      <c r="AR5" s="8"/>
      <c r="AS5" s="8">
        <v>1</v>
      </c>
      <c r="AT5" s="8" t="s">
        <v>395</v>
      </c>
      <c r="AU5" s="8">
        <v>2</v>
      </c>
      <c r="AV5" s="8">
        <v>2</v>
      </c>
      <c r="AW5" s="8">
        <v>2</v>
      </c>
      <c r="AX5" s="8">
        <v>2</v>
      </c>
      <c r="AY5" s="8"/>
      <c r="AZ5" s="8">
        <v>2</v>
      </c>
      <c r="BA5" s="8"/>
      <c r="BB5" s="8">
        <v>1</v>
      </c>
      <c r="BC5" s="8">
        <v>2</v>
      </c>
      <c r="BD5" s="8">
        <v>2</v>
      </c>
      <c r="BE5" s="8"/>
      <c r="BF5" s="8"/>
      <c r="BG5" s="8">
        <v>2</v>
      </c>
      <c r="BH5" s="8"/>
    </row>
    <row r="6" spans="1:60" x14ac:dyDescent="0.3">
      <c r="A6" s="5" t="s">
        <v>64</v>
      </c>
      <c r="B6" s="6" t="s">
        <v>56</v>
      </c>
      <c r="C6" s="8">
        <v>2</v>
      </c>
      <c r="D6" s="8">
        <v>2</v>
      </c>
      <c r="E6" s="8">
        <v>1</v>
      </c>
      <c r="F6" s="8">
        <v>3</v>
      </c>
      <c r="G6" s="8">
        <v>1</v>
      </c>
      <c r="H6" s="8">
        <v>4</v>
      </c>
      <c r="I6" s="8">
        <v>1</v>
      </c>
      <c r="J6" s="8"/>
      <c r="K6" s="8"/>
      <c r="L6" s="8">
        <v>5</v>
      </c>
      <c r="M6" s="8">
        <v>1</v>
      </c>
      <c r="N6" s="8">
        <v>11</v>
      </c>
      <c r="O6" s="8">
        <v>1</v>
      </c>
      <c r="P6" s="8"/>
      <c r="Q6" s="8"/>
      <c r="R6" s="8"/>
      <c r="S6" s="8"/>
      <c r="T6" s="8">
        <v>9</v>
      </c>
      <c r="U6" s="8">
        <v>1</v>
      </c>
      <c r="V6" s="8"/>
      <c r="W6" s="8"/>
      <c r="X6" s="8"/>
      <c r="Y6" s="8"/>
      <c r="Z6" s="8"/>
      <c r="AA6" s="8"/>
      <c r="AB6" s="6">
        <v>1</v>
      </c>
      <c r="AC6" s="6">
        <v>2</v>
      </c>
      <c r="AD6" s="6">
        <v>3</v>
      </c>
      <c r="AE6" s="6">
        <v>7</v>
      </c>
      <c r="AF6" s="8">
        <v>1</v>
      </c>
      <c r="AG6" s="8">
        <v>1</v>
      </c>
      <c r="AH6" s="8">
        <v>1</v>
      </c>
      <c r="AI6" s="8">
        <v>1</v>
      </c>
      <c r="AJ6" s="8">
        <v>1</v>
      </c>
      <c r="AK6" s="8">
        <v>2</v>
      </c>
      <c r="AL6" s="8"/>
      <c r="AM6" s="8">
        <v>2</v>
      </c>
      <c r="AN6" s="8">
        <v>3</v>
      </c>
      <c r="AO6" s="8">
        <v>4</v>
      </c>
      <c r="AP6" s="8">
        <v>6</v>
      </c>
      <c r="AQ6" s="8"/>
      <c r="AR6" s="8"/>
      <c r="AS6" s="8">
        <v>1</v>
      </c>
      <c r="AT6" s="8" t="s">
        <v>396</v>
      </c>
      <c r="AU6" s="8">
        <v>2</v>
      </c>
      <c r="AV6" s="8">
        <v>2</v>
      </c>
      <c r="AW6" s="8">
        <v>2</v>
      </c>
      <c r="AX6" s="8">
        <v>2</v>
      </c>
      <c r="AY6" s="8"/>
      <c r="AZ6" s="8">
        <v>2</v>
      </c>
      <c r="BA6" s="8"/>
      <c r="BB6" s="8">
        <v>4</v>
      </c>
      <c r="BC6" s="8">
        <v>2</v>
      </c>
      <c r="BD6" s="8">
        <v>2</v>
      </c>
      <c r="BE6" s="8"/>
      <c r="BF6" s="8"/>
      <c r="BG6" s="8">
        <v>2</v>
      </c>
      <c r="BH6" s="8"/>
    </row>
    <row r="7" spans="1:60" x14ac:dyDescent="0.3">
      <c r="A7" s="5" t="s">
        <v>66</v>
      </c>
      <c r="B7" s="6" t="s">
        <v>56</v>
      </c>
      <c r="C7" s="8">
        <v>2</v>
      </c>
      <c r="D7" s="8">
        <v>1</v>
      </c>
      <c r="E7" s="8">
        <v>1</v>
      </c>
      <c r="F7" s="8">
        <v>3</v>
      </c>
      <c r="G7" s="8">
        <v>1</v>
      </c>
      <c r="H7" s="8">
        <v>12</v>
      </c>
      <c r="I7" s="8">
        <v>1</v>
      </c>
      <c r="J7" s="8"/>
      <c r="K7" s="8"/>
      <c r="L7" s="8">
        <v>5</v>
      </c>
      <c r="M7" s="8">
        <v>1</v>
      </c>
      <c r="N7" s="8">
        <v>6</v>
      </c>
      <c r="O7" s="8">
        <v>2</v>
      </c>
      <c r="P7" s="8">
        <v>3</v>
      </c>
      <c r="Q7" s="8">
        <v>1</v>
      </c>
      <c r="R7" s="8">
        <v>4</v>
      </c>
      <c r="S7" s="8">
        <v>1</v>
      </c>
      <c r="T7" s="8">
        <v>9</v>
      </c>
      <c r="U7" s="8">
        <v>1</v>
      </c>
      <c r="V7" s="8">
        <v>2</v>
      </c>
      <c r="W7" s="8">
        <v>1</v>
      </c>
      <c r="X7" s="8">
        <v>12</v>
      </c>
      <c r="Y7" s="8">
        <v>1</v>
      </c>
      <c r="Z7" s="8"/>
      <c r="AA7" s="8"/>
      <c r="AB7" s="6">
        <v>1</v>
      </c>
      <c r="AC7" s="6">
        <v>2</v>
      </c>
      <c r="AD7" s="6">
        <v>3</v>
      </c>
      <c r="AE7" s="6">
        <v>7</v>
      </c>
      <c r="AF7" s="8">
        <v>1</v>
      </c>
      <c r="AG7" s="8">
        <v>2</v>
      </c>
      <c r="AH7" s="8"/>
      <c r="AI7" s="8">
        <v>1</v>
      </c>
      <c r="AJ7" s="8">
        <v>1</v>
      </c>
      <c r="AK7" s="8">
        <v>2</v>
      </c>
      <c r="AL7" s="8">
        <v>4</v>
      </c>
      <c r="AM7" s="8">
        <v>1</v>
      </c>
      <c r="AN7" s="8">
        <v>2</v>
      </c>
      <c r="AO7" s="8">
        <v>3</v>
      </c>
      <c r="AP7" s="8">
        <v>6</v>
      </c>
      <c r="AQ7" s="8"/>
      <c r="AR7" s="8"/>
      <c r="AS7" s="8">
        <v>1</v>
      </c>
      <c r="AT7" s="8" t="s">
        <v>395</v>
      </c>
      <c r="AU7" s="8">
        <v>2</v>
      </c>
      <c r="AV7" s="8">
        <v>1</v>
      </c>
      <c r="AW7" s="8">
        <v>1</v>
      </c>
      <c r="AX7" s="8">
        <v>2</v>
      </c>
      <c r="AY7" s="8"/>
      <c r="AZ7" s="8">
        <v>2</v>
      </c>
      <c r="BA7" s="8"/>
      <c r="BB7" s="8">
        <v>1</v>
      </c>
      <c r="BC7" s="8">
        <v>2</v>
      </c>
      <c r="BD7" s="8">
        <v>2</v>
      </c>
      <c r="BE7" s="8"/>
      <c r="BF7" s="8"/>
      <c r="BG7" s="8">
        <v>2</v>
      </c>
      <c r="BH7" s="8"/>
    </row>
    <row r="8" spans="1:60" x14ac:dyDescent="0.3">
      <c r="A8" s="5" t="s">
        <v>68</v>
      </c>
      <c r="B8" s="6" t="s">
        <v>56</v>
      </c>
      <c r="C8" s="8">
        <v>2</v>
      </c>
      <c r="D8" s="8">
        <v>1</v>
      </c>
      <c r="E8" s="8">
        <v>1</v>
      </c>
      <c r="F8" s="8">
        <v>3</v>
      </c>
      <c r="G8" s="8">
        <v>2</v>
      </c>
      <c r="H8" s="8">
        <v>2</v>
      </c>
      <c r="I8" s="8">
        <v>1</v>
      </c>
      <c r="J8" s="8">
        <v>4</v>
      </c>
      <c r="K8" s="8">
        <v>2</v>
      </c>
      <c r="L8" s="8">
        <v>5</v>
      </c>
      <c r="M8" s="8">
        <v>1</v>
      </c>
      <c r="N8" s="8">
        <v>6</v>
      </c>
      <c r="O8" s="8">
        <v>1</v>
      </c>
      <c r="P8" s="8">
        <v>4</v>
      </c>
      <c r="Q8" s="8">
        <v>1</v>
      </c>
      <c r="R8" s="8"/>
      <c r="S8" s="8"/>
      <c r="T8" s="8">
        <v>9</v>
      </c>
      <c r="U8" s="8">
        <v>1</v>
      </c>
      <c r="V8" s="8">
        <v>2</v>
      </c>
      <c r="W8" s="8">
        <v>1</v>
      </c>
      <c r="X8" s="8">
        <v>17</v>
      </c>
      <c r="Y8" s="8">
        <v>1</v>
      </c>
      <c r="Z8" s="8"/>
      <c r="AA8" s="8"/>
      <c r="AB8" s="6">
        <v>1</v>
      </c>
      <c r="AC8" s="6">
        <v>2</v>
      </c>
      <c r="AD8" s="6"/>
      <c r="AE8" s="6">
        <v>5</v>
      </c>
      <c r="AF8" s="8">
        <v>1</v>
      </c>
      <c r="AG8" s="8">
        <v>2</v>
      </c>
      <c r="AH8" s="8"/>
      <c r="AI8" s="8">
        <v>1</v>
      </c>
      <c r="AJ8" s="8">
        <v>1</v>
      </c>
      <c r="AK8" s="8">
        <v>2</v>
      </c>
      <c r="AL8" s="8"/>
      <c r="AM8" s="8">
        <v>1</v>
      </c>
      <c r="AN8" s="8">
        <v>2</v>
      </c>
      <c r="AO8" s="8">
        <v>3</v>
      </c>
      <c r="AP8" s="8">
        <v>4</v>
      </c>
      <c r="AQ8" s="8">
        <v>5</v>
      </c>
      <c r="AR8" s="8"/>
      <c r="AS8" s="8">
        <v>1</v>
      </c>
      <c r="AT8" s="8" t="s">
        <v>395</v>
      </c>
      <c r="AU8" s="8">
        <v>1</v>
      </c>
      <c r="AV8" s="8">
        <v>1</v>
      </c>
      <c r="AW8" s="8">
        <v>2</v>
      </c>
      <c r="AX8" s="8">
        <v>2</v>
      </c>
      <c r="AY8" s="8"/>
      <c r="AZ8" s="8">
        <v>2</v>
      </c>
      <c r="BA8" s="8"/>
      <c r="BB8" s="8">
        <v>5</v>
      </c>
      <c r="BC8" s="8">
        <v>2</v>
      </c>
      <c r="BD8" s="8">
        <v>2</v>
      </c>
      <c r="BE8" s="8"/>
      <c r="BF8" s="8"/>
      <c r="BG8" s="8">
        <v>2</v>
      </c>
      <c r="BH8" s="8"/>
    </row>
    <row r="9" spans="1:60" x14ac:dyDescent="0.3">
      <c r="A9" s="5" t="s">
        <v>70</v>
      </c>
      <c r="B9" s="6" t="s">
        <v>56</v>
      </c>
      <c r="C9" s="8">
        <v>1</v>
      </c>
      <c r="D9" s="8">
        <v>1</v>
      </c>
      <c r="E9" s="8">
        <v>2</v>
      </c>
      <c r="F9" s="8">
        <v>3</v>
      </c>
      <c r="G9" s="8">
        <v>2</v>
      </c>
      <c r="H9" s="8">
        <v>2</v>
      </c>
      <c r="I9" s="8">
        <v>2</v>
      </c>
      <c r="J9" s="8">
        <v>4</v>
      </c>
      <c r="K9" s="8">
        <v>1</v>
      </c>
      <c r="L9" s="8">
        <v>5</v>
      </c>
      <c r="M9" s="8">
        <v>1</v>
      </c>
      <c r="N9" s="8">
        <v>6</v>
      </c>
      <c r="O9" s="8">
        <v>1</v>
      </c>
      <c r="P9" s="8"/>
      <c r="Q9" s="8"/>
      <c r="R9" s="8"/>
      <c r="S9" s="8"/>
      <c r="T9" s="8">
        <v>9</v>
      </c>
      <c r="U9" s="8">
        <v>1</v>
      </c>
      <c r="V9" s="8">
        <v>2</v>
      </c>
      <c r="W9" s="8">
        <v>1</v>
      </c>
      <c r="X9" s="8"/>
      <c r="Y9" s="8"/>
      <c r="Z9" s="8"/>
      <c r="AA9" s="8"/>
      <c r="AB9" s="6">
        <v>1</v>
      </c>
      <c r="AC9" s="6">
        <v>2</v>
      </c>
      <c r="AD9" s="6">
        <v>3</v>
      </c>
      <c r="AE9" s="6">
        <v>7</v>
      </c>
      <c r="AF9" s="8">
        <v>1</v>
      </c>
      <c r="AG9" s="8">
        <v>2</v>
      </c>
      <c r="AH9" s="8"/>
      <c r="AI9" s="8">
        <v>1</v>
      </c>
      <c r="AJ9" s="8">
        <v>4</v>
      </c>
      <c r="AK9" s="8"/>
      <c r="AL9" s="8"/>
      <c r="AM9" s="8">
        <v>2</v>
      </c>
      <c r="AN9" s="8">
        <v>3</v>
      </c>
      <c r="AO9" s="8">
        <v>4</v>
      </c>
      <c r="AP9" s="8">
        <v>5</v>
      </c>
      <c r="AQ9" s="8"/>
      <c r="AR9" s="8"/>
      <c r="AS9" s="8">
        <v>1</v>
      </c>
      <c r="AT9" s="8" t="s">
        <v>397</v>
      </c>
      <c r="AU9" s="8">
        <v>2</v>
      </c>
      <c r="AV9" s="8">
        <v>1</v>
      </c>
      <c r="AW9" s="8">
        <v>2</v>
      </c>
      <c r="AX9" s="8">
        <v>2</v>
      </c>
      <c r="AY9" s="8"/>
      <c r="AZ9" s="8">
        <v>2</v>
      </c>
      <c r="BA9" s="8"/>
      <c r="BB9" s="8">
        <v>5</v>
      </c>
      <c r="BC9" s="8">
        <v>2</v>
      </c>
      <c r="BD9" s="8">
        <v>2</v>
      </c>
      <c r="BE9" s="8"/>
      <c r="BF9" s="8"/>
      <c r="BG9" s="8">
        <v>2</v>
      </c>
      <c r="BH9" s="8"/>
    </row>
    <row r="10" spans="1:60" x14ac:dyDescent="0.3">
      <c r="A10" s="5" t="s">
        <v>72</v>
      </c>
      <c r="B10" s="6" t="s">
        <v>56</v>
      </c>
      <c r="C10" s="8">
        <v>1</v>
      </c>
      <c r="D10" s="8">
        <v>1</v>
      </c>
      <c r="E10" s="8">
        <v>1</v>
      </c>
      <c r="F10" s="8">
        <v>3</v>
      </c>
      <c r="G10" s="8">
        <v>1</v>
      </c>
      <c r="H10" s="8">
        <v>2</v>
      </c>
      <c r="I10" s="8">
        <v>1</v>
      </c>
      <c r="J10" s="8">
        <v>8</v>
      </c>
      <c r="K10" s="8">
        <v>1</v>
      </c>
      <c r="L10" s="8">
        <v>5</v>
      </c>
      <c r="M10" s="8">
        <v>1</v>
      </c>
      <c r="N10" s="8">
        <v>15</v>
      </c>
      <c r="O10" s="8">
        <v>1</v>
      </c>
      <c r="P10" s="8">
        <v>7</v>
      </c>
      <c r="Q10" s="8">
        <v>2</v>
      </c>
      <c r="R10" s="8">
        <v>13</v>
      </c>
      <c r="S10" s="8">
        <v>2</v>
      </c>
      <c r="T10" s="8">
        <v>9</v>
      </c>
      <c r="U10" s="8">
        <v>1</v>
      </c>
      <c r="V10" s="8">
        <v>2</v>
      </c>
      <c r="W10" s="8">
        <v>1</v>
      </c>
      <c r="X10" s="8">
        <v>12</v>
      </c>
      <c r="Y10" s="8">
        <v>2</v>
      </c>
      <c r="Z10" s="8"/>
      <c r="AA10" s="8"/>
      <c r="AB10" s="6">
        <v>1</v>
      </c>
      <c r="AC10" s="6">
        <v>3</v>
      </c>
      <c r="AD10" s="6"/>
      <c r="AE10" s="6">
        <v>3</v>
      </c>
      <c r="AF10" s="8">
        <v>1</v>
      </c>
      <c r="AG10" s="8">
        <v>2</v>
      </c>
      <c r="AH10" s="8"/>
      <c r="AI10" s="8">
        <v>1</v>
      </c>
      <c r="AJ10" s="8">
        <v>1</v>
      </c>
      <c r="AK10" s="8">
        <v>2</v>
      </c>
      <c r="AL10" s="8"/>
      <c r="AM10" s="8">
        <v>1</v>
      </c>
      <c r="AN10" s="8">
        <v>2</v>
      </c>
      <c r="AO10" s="8">
        <v>4</v>
      </c>
      <c r="AP10" s="8">
        <v>5</v>
      </c>
      <c r="AQ10" s="8"/>
      <c r="AR10" s="8"/>
      <c r="AS10" s="8">
        <v>1</v>
      </c>
      <c r="AT10" s="8" t="s">
        <v>398</v>
      </c>
      <c r="AU10" s="8">
        <v>2</v>
      </c>
      <c r="AV10" s="8">
        <v>2</v>
      </c>
      <c r="AW10" s="8">
        <v>1</v>
      </c>
      <c r="AX10" s="8">
        <v>2</v>
      </c>
      <c r="AY10" s="8"/>
      <c r="AZ10" s="8">
        <v>2</v>
      </c>
      <c r="BA10" s="8"/>
      <c r="BB10" s="8">
        <v>1</v>
      </c>
      <c r="BC10" s="8">
        <v>2</v>
      </c>
      <c r="BD10" s="8">
        <v>2</v>
      </c>
      <c r="BE10" s="8"/>
      <c r="BF10" s="8"/>
      <c r="BG10" s="8">
        <v>2</v>
      </c>
      <c r="BH10" s="8"/>
    </row>
    <row r="11" spans="1:60" x14ac:dyDescent="0.3">
      <c r="A11" s="5" t="s">
        <v>74</v>
      </c>
      <c r="B11" s="6" t="s">
        <v>56</v>
      </c>
      <c r="C11" s="8">
        <v>2</v>
      </c>
      <c r="D11" s="8">
        <v>1</v>
      </c>
      <c r="E11" s="8">
        <v>1</v>
      </c>
      <c r="F11" s="8">
        <v>3</v>
      </c>
      <c r="G11" s="8">
        <v>1</v>
      </c>
      <c r="H11" s="8">
        <v>2</v>
      </c>
      <c r="I11" s="8">
        <v>1</v>
      </c>
      <c r="J11" s="8"/>
      <c r="K11" s="8"/>
      <c r="L11" s="8">
        <v>15</v>
      </c>
      <c r="M11" s="8">
        <v>2</v>
      </c>
      <c r="N11" s="8">
        <v>6</v>
      </c>
      <c r="O11" s="8">
        <v>2</v>
      </c>
      <c r="P11" s="8">
        <v>4</v>
      </c>
      <c r="Q11" s="8">
        <v>1</v>
      </c>
      <c r="R11" s="8"/>
      <c r="S11" s="8"/>
      <c r="T11" s="8">
        <v>9</v>
      </c>
      <c r="U11" s="8">
        <v>1</v>
      </c>
      <c r="V11" s="8">
        <v>2</v>
      </c>
      <c r="W11" s="8">
        <v>1</v>
      </c>
      <c r="X11" s="8">
        <v>17</v>
      </c>
      <c r="Y11" s="8">
        <v>2</v>
      </c>
      <c r="Z11" s="8"/>
      <c r="AA11" s="8"/>
      <c r="AB11" s="6">
        <v>1</v>
      </c>
      <c r="AC11" s="6"/>
      <c r="AD11" s="6"/>
      <c r="AE11" s="6">
        <v>1</v>
      </c>
      <c r="AF11" s="8">
        <v>2</v>
      </c>
      <c r="AG11" s="8">
        <v>1</v>
      </c>
      <c r="AH11" s="8">
        <v>4</v>
      </c>
      <c r="AI11" s="8">
        <v>1</v>
      </c>
      <c r="AJ11" s="8">
        <v>2</v>
      </c>
      <c r="AK11" s="8">
        <v>8</v>
      </c>
      <c r="AL11" s="8"/>
      <c r="AM11" s="8">
        <v>1</v>
      </c>
      <c r="AN11" s="8">
        <v>2</v>
      </c>
      <c r="AO11" s="8">
        <v>5</v>
      </c>
      <c r="AP11" s="8">
        <v>8</v>
      </c>
      <c r="AQ11" s="8"/>
      <c r="AR11" s="8"/>
      <c r="AS11" s="8">
        <v>1</v>
      </c>
      <c r="AT11" s="8" t="s">
        <v>399</v>
      </c>
      <c r="AU11" s="8">
        <v>1</v>
      </c>
      <c r="AV11" s="8">
        <v>1</v>
      </c>
      <c r="AW11" s="8">
        <v>2</v>
      </c>
      <c r="AX11" s="8">
        <v>2</v>
      </c>
      <c r="AY11" s="8"/>
      <c r="AZ11" s="8">
        <v>2</v>
      </c>
      <c r="BA11" s="8"/>
      <c r="BB11" s="8">
        <v>5</v>
      </c>
      <c r="BC11" s="8">
        <v>2</v>
      </c>
      <c r="BD11" s="8">
        <v>2</v>
      </c>
      <c r="BE11" s="8"/>
      <c r="BF11" s="8"/>
      <c r="BG11" s="8">
        <v>2</v>
      </c>
      <c r="BH11" s="8"/>
    </row>
    <row r="12" spans="1:60" x14ac:dyDescent="0.3">
      <c r="A12" s="5" t="s">
        <v>76</v>
      </c>
      <c r="B12" s="6" t="s">
        <v>56</v>
      </c>
      <c r="C12" s="8">
        <v>2</v>
      </c>
      <c r="D12" s="8">
        <v>2</v>
      </c>
      <c r="E12" s="8">
        <v>1</v>
      </c>
      <c r="F12" s="8">
        <v>3</v>
      </c>
      <c r="G12" s="8">
        <v>1</v>
      </c>
      <c r="H12" s="8">
        <v>1</v>
      </c>
      <c r="I12" s="8">
        <v>1</v>
      </c>
      <c r="J12" s="8"/>
      <c r="K12" s="8"/>
      <c r="L12" s="8">
        <v>5</v>
      </c>
      <c r="M12" s="8">
        <v>1</v>
      </c>
      <c r="N12" s="8">
        <v>6</v>
      </c>
      <c r="O12" s="8">
        <v>1</v>
      </c>
      <c r="P12" s="8">
        <v>15</v>
      </c>
      <c r="Q12" s="8">
        <v>1</v>
      </c>
      <c r="R12" s="8">
        <v>4</v>
      </c>
      <c r="S12" s="8">
        <v>1</v>
      </c>
      <c r="T12" s="8">
        <v>9</v>
      </c>
      <c r="U12" s="8">
        <v>1</v>
      </c>
      <c r="V12" s="8">
        <v>2</v>
      </c>
      <c r="W12" s="8">
        <v>1</v>
      </c>
      <c r="X12" s="8">
        <v>17</v>
      </c>
      <c r="Y12" s="8">
        <v>2</v>
      </c>
      <c r="Z12" s="8"/>
      <c r="AA12" s="8"/>
      <c r="AB12" s="6">
        <v>1</v>
      </c>
      <c r="AC12" s="6">
        <v>2</v>
      </c>
      <c r="AD12" s="6">
        <v>3</v>
      </c>
      <c r="AE12" s="6">
        <v>7</v>
      </c>
      <c r="AF12" s="8">
        <v>1</v>
      </c>
      <c r="AG12" s="8">
        <v>1</v>
      </c>
      <c r="AH12" s="8">
        <v>1</v>
      </c>
      <c r="AI12" s="8">
        <v>1</v>
      </c>
      <c r="AJ12" s="8">
        <v>2</v>
      </c>
      <c r="AK12" s="8">
        <v>6</v>
      </c>
      <c r="AL12" s="8"/>
      <c r="AM12" s="8">
        <v>1</v>
      </c>
      <c r="AN12" s="8">
        <v>2</v>
      </c>
      <c r="AO12" s="8">
        <v>3</v>
      </c>
      <c r="AP12" s="8">
        <v>5</v>
      </c>
      <c r="AQ12" s="8"/>
      <c r="AR12" s="8"/>
      <c r="AS12" s="8">
        <v>1</v>
      </c>
      <c r="AT12" s="8" t="s">
        <v>400</v>
      </c>
      <c r="AU12" s="8">
        <v>1</v>
      </c>
      <c r="AV12" s="8">
        <v>1</v>
      </c>
      <c r="AW12" s="8">
        <v>2</v>
      </c>
      <c r="AX12" s="8">
        <v>2</v>
      </c>
      <c r="AY12" s="8"/>
      <c r="AZ12" s="8">
        <v>2</v>
      </c>
      <c r="BA12" s="8"/>
      <c r="BB12" s="8">
        <v>3</v>
      </c>
      <c r="BC12" s="8">
        <v>2</v>
      </c>
      <c r="BD12" s="8">
        <v>2</v>
      </c>
      <c r="BE12" s="8"/>
      <c r="BF12" s="8"/>
      <c r="BG12" s="8">
        <v>2</v>
      </c>
      <c r="BH12" s="8"/>
    </row>
    <row r="13" spans="1:60" x14ac:dyDescent="0.3">
      <c r="A13" s="5" t="s">
        <v>78</v>
      </c>
      <c r="B13" s="6" t="s">
        <v>56</v>
      </c>
      <c r="C13" s="8">
        <v>2</v>
      </c>
      <c r="D13" s="8">
        <v>2</v>
      </c>
      <c r="E13" s="8">
        <v>1</v>
      </c>
      <c r="F13" s="8">
        <v>1</v>
      </c>
      <c r="G13" s="8">
        <v>1</v>
      </c>
      <c r="H13" s="8">
        <v>4</v>
      </c>
      <c r="I13" s="8">
        <v>1</v>
      </c>
      <c r="J13" s="8">
        <v>3</v>
      </c>
      <c r="K13" s="8">
        <v>1</v>
      </c>
      <c r="L13" s="8">
        <v>5</v>
      </c>
      <c r="M13" s="8">
        <v>1</v>
      </c>
      <c r="N13" s="8">
        <v>6</v>
      </c>
      <c r="O13" s="8">
        <v>1</v>
      </c>
      <c r="P13" s="8">
        <v>15</v>
      </c>
      <c r="Q13" s="8">
        <v>1</v>
      </c>
      <c r="R13" s="8"/>
      <c r="S13" s="8"/>
      <c r="T13" s="8">
        <v>9</v>
      </c>
      <c r="U13" s="8">
        <v>2</v>
      </c>
      <c r="V13" s="8">
        <v>2</v>
      </c>
      <c r="W13" s="8">
        <v>2</v>
      </c>
      <c r="X13" s="8"/>
      <c r="Y13" s="8"/>
      <c r="Z13" s="8"/>
      <c r="AA13" s="8"/>
      <c r="AB13" s="6">
        <v>1</v>
      </c>
      <c r="AC13" s="6">
        <v>3</v>
      </c>
      <c r="AD13" s="6"/>
      <c r="AE13" s="6">
        <v>3</v>
      </c>
      <c r="AF13" s="8">
        <v>1</v>
      </c>
      <c r="AG13" s="8">
        <v>2</v>
      </c>
      <c r="AH13" s="8"/>
      <c r="AI13" s="8">
        <v>2</v>
      </c>
      <c r="AJ13" s="8"/>
      <c r="AK13" s="8"/>
      <c r="AL13" s="8"/>
      <c r="AM13" s="8">
        <v>1</v>
      </c>
      <c r="AN13" s="8">
        <v>2</v>
      </c>
      <c r="AO13" s="8">
        <v>5</v>
      </c>
      <c r="AP13" s="8"/>
      <c r="AQ13" s="8"/>
      <c r="AR13" s="8"/>
      <c r="AS13" s="8">
        <v>1</v>
      </c>
      <c r="AT13" s="8" t="s">
        <v>401</v>
      </c>
      <c r="AU13" s="8">
        <v>1</v>
      </c>
      <c r="AV13" s="8">
        <v>1</v>
      </c>
      <c r="AW13" s="8">
        <v>2</v>
      </c>
      <c r="AX13" s="8">
        <v>2</v>
      </c>
      <c r="AY13" s="8"/>
      <c r="AZ13" s="8">
        <v>2</v>
      </c>
      <c r="BA13" s="8"/>
      <c r="BB13" s="8">
        <v>4</v>
      </c>
      <c r="BC13" s="8">
        <v>1</v>
      </c>
      <c r="BD13" s="8">
        <v>2</v>
      </c>
      <c r="BE13" s="8"/>
      <c r="BF13" s="8"/>
      <c r="BG13" s="8">
        <v>2</v>
      </c>
      <c r="BH13" s="8" t="s">
        <v>402</v>
      </c>
    </row>
    <row r="14" spans="1:60" x14ac:dyDescent="0.3">
      <c r="A14" s="5" t="s">
        <v>80</v>
      </c>
      <c r="B14" s="6" t="s">
        <v>56</v>
      </c>
      <c r="C14" s="8">
        <v>1</v>
      </c>
      <c r="D14" s="8">
        <v>1</v>
      </c>
      <c r="E14" s="8">
        <v>1</v>
      </c>
      <c r="F14" s="8">
        <v>2</v>
      </c>
      <c r="G14" s="8">
        <v>1</v>
      </c>
      <c r="H14" s="8">
        <v>3</v>
      </c>
      <c r="I14" s="8">
        <v>1</v>
      </c>
      <c r="J14" s="8">
        <v>4</v>
      </c>
      <c r="K14" s="8">
        <v>1</v>
      </c>
      <c r="L14" s="8">
        <v>5</v>
      </c>
      <c r="M14" s="8">
        <v>1</v>
      </c>
      <c r="N14" s="8">
        <v>15</v>
      </c>
      <c r="O14" s="8">
        <v>1</v>
      </c>
      <c r="P14" s="8">
        <v>4</v>
      </c>
      <c r="Q14" s="8">
        <v>1</v>
      </c>
      <c r="R14" s="8">
        <v>8</v>
      </c>
      <c r="S14" s="8">
        <v>2</v>
      </c>
      <c r="T14" s="8">
        <v>9</v>
      </c>
      <c r="U14" s="8">
        <v>1</v>
      </c>
      <c r="V14" s="8">
        <v>2</v>
      </c>
      <c r="W14" s="8">
        <v>1</v>
      </c>
      <c r="X14" s="8"/>
      <c r="Y14" s="8"/>
      <c r="Z14" s="8"/>
      <c r="AA14" s="8"/>
      <c r="AB14" s="6">
        <v>1</v>
      </c>
      <c r="AC14" s="6">
        <v>2</v>
      </c>
      <c r="AD14" s="6"/>
      <c r="AE14" s="6">
        <v>5</v>
      </c>
      <c r="AF14" s="8">
        <v>2</v>
      </c>
      <c r="AG14" s="8">
        <v>1</v>
      </c>
      <c r="AH14" s="8"/>
      <c r="AI14" s="8">
        <v>1</v>
      </c>
      <c r="AJ14" s="8">
        <v>1</v>
      </c>
      <c r="AK14" s="8">
        <v>2</v>
      </c>
      <c r="AL14" s="8"/>
      <c r="AM14" s="8">
        <v>1</v>
      </c>
      <c r="AN14" s="8">
        <v>2</v>
      </c>
      <c r="AO14" s="8">
        <v>3</v>
      </c>
      <c r="AP14" s="8"/>
      <c r="AQ14" s="8"/>
      <c r="AR14" s="8"/>
      <c r="AS14" s="8">
        <v>1</v>
      </c>
      <c r="AT14" s="8" t="s">
        <v>403</v>
      </c>
      <c r="AU14" s="8">
        <v>2</v>
      </c>
      <c r="AV14" s="8">
        <v>2</v>
      </c>
      <c r="AW14" s="8">
        <v>2</v>
      </c>
      <c r="AX14" s="8">
        <v>2</v>
      </c>
      <c r="AY14" s="8"/>
      <c r="AZ14" s="8">
        <v>2</v>
      </c>
      <c r="BA14" s="8"/>
      <c r="BB14" s="8">
        <v>1</v>
      </c>
      <c r="BC14" s="8">
        <v>1</v>
      </c>
      <c r="BD14" s="8">
        <v>2</v>
      </c>
      <c r="BE14" s="8"/>
      <c r="BF14" s="8"/>
      <c r="BG14" s="8">
        <v>2</v>
      </c>
      <c r="BH14" s="8"/>
    </row>
    <row r="15" spans="1:60" x14ac:dyDescent="0.3">
      <c r="A15" s="5" t="s">
        <v>81</v>
      </c>
      <c r="B15" s="6" t="s">
        <v>56</v>
      </c>
      <c r="C15" s="8">
        <v>2</v>
      </c>
      <c r="D15" s="8">
        <v>3</v>
      </c>
      <c r="E15" s="8">
        <v>2</v>
      </c>
      <c r="F15" s="8">
        <v>7</v>
      </c>
      <c r="G15" s="8">
        <v>2</v>
      </c>
      <c r="H15" s="8">
        <v>1</v>
      </c>
      <c r="I15" s="8">
        <v>1</v>
      </c>
      <c r="J15" s="8">
        <v>6</v>
      </c>
      <c r="K15" s="8">
        <v>1</v>
      </c>
      <c r="L15" s="8">
        <v>5</v>
      </c>
      <c r="M15" s="8">
        <v>1</v>
      </c>
      <c r="N15" s="8">
        <v>3</v>
      </c>
      <c r="O15" s="8">
        <v>2</v>
      </c>
      <c r="P15" s="8">
        <v>4</v>
      </c>
      <c r="Q15" s="8">
        <v>1</v>
      </c>
      <c r="R15" s="8"/>
      <c r="S15" s="8"/>
      <c r="T15" s="8">
        <v>9</v>
      </c>
      <c r="U15" s="8">
        <v>1</v>
      </c>
      <c r="V15" s="8"/>
      <c r="W15" s="8"/>
      <c r="X15" s="8"/>
      <c r="Y15" s="8"/>
      <c r="Z15" s="8"/>
      <c r="AA15" s="8"/>
      <c r="AB15" s="6">
        <v>1</v>
      </c>
      <c r="AC15" s="6">
        <v>2</v>
      </c>
      <c r="AD15" s="6">
        <v>3</v>
      </c>
      <c r="AE15" s="6">
        <v>7</v>
      </c>
      <c r="AF15" s="8">
        <v>1</v>
      </c>
      <c r="AG15" s="8">
        <v>2</v>
      </c>
      <c r="AH15" s="8"/>
      <c r="AI15" s="8">
        <v>1</v>
      </c>
      <c r="AJ15" s="8">
        <v>3</v>
      </c>
      <c r="AK15" s="8">
        <v>8</v>
      </c>
      <c r="AL15" s="8"/>
      <c r="AM15" s="8">
        <v>2</v>
      </c>
      <c r="AN15" s="8">
        <v>3</v>
      </c>
      <c r="AO15" s="8">
        <v>4</v>
      </c>
      <c r="AP15" s="8">
        <v>5</v>
      </c>
      <c r="AQ15" s="8"/>
      <c r="AR15" s="8"/>
      <c r="AS15" s="8">
        <v>1</v>
      </c>
      <c r="AT15" s="8" t="s">
        <v>404</v>
      </c>
      <c r="AU15" s="8">
        <v>2</v>
      </c>
      <c r="AV15" s="8">
        <v>1</v>
      </c>
      <c r="AW15" s="8">
        <v>2</v>
      </c>
      <c r="AX15" s="8">
        <v>2</v>
      </c>
      <c r="AY15" s="8"/>
      <c r="AZ15" s="8">
        <v>2</v>
      </c>
      <c r="BA15" s="8"/>
      <c r="BB15" s="8">
        <v>3</v>
      </c>
      <c r="BC15" s="8">
        <v>2</v>
      </c>
      <c r="BD15" s="8">
        <v>2</v>
      </c>
      <c r="BE15" s="8"/>
      <c r="BF15" s="8"/>
      <c r="BG15" s="8">
        <v>2</v>
      </c>
      <c r="BH15" s="8"/>
    </row>
    <row r="16" spans="1:60" x14ac:dyDescent="0.3">
      <c r="A16" s="5" t="s">
        <v>83</v>
      </c>
      <c r="B16" s="6" t="s">
        <v>56</v>
      </c>
      <c r="C16" s="8">
        <v>1</v>
      </c>
      <c r="D16" s="8">
        <v>1</v>
      </c>
      <c r="E16" s="8">
        <v>1</v>
      </c>
      <c r="F16" s="8">
        <v>2</v>
      </c>
      <c r="G16" s="8">
        <v>1</v>
      </c>
      <c r="H16" s="8">
        <v>3</v>
      </c>
      <c r="I16" s="8">
        <v>1</v>
      </c>
      <c r="J16" s="8"/>
      <c r="K16" s="8"/>
      <c r="L16" s="8">
        <v>5</v>
      </c>
      <c r="M16" s="8">
        <v>1</v>
      </c>
      <c r="N16" s="8">
        <v>4</v>
      </c>
      <c r="O16" s="8">
        <v>1</v>
      </c>
      <c r="P16" s="8"/>
      <c r="Q16" s="8"/>
      <c r="R16" s="8"/>
      <c r="S16" s="8"/>
      <c r="T16" s="8">
        <v>9</v>
      </c>
      <c r="U16" s="8">
        <v>1</v>
      </c>
      <c r="V16" s="8">
        <v>2</v>
      </c>
      <c r="W16" s="8">
        <v>1</v>
      </c>
      <c r="X16" s="8"/>
      <c r="Y16" s="8"/>
      <c r="Z16" s="8"/>
      <c r="AA16" s="8"/>
      <c r="AB16" s="6">
        <v>1</v>
      </c>
      <c r="AC16" s="6">
        <v>3</v>
      </c>
      <c r="AD16" s="6"/>
      <c r="AE16" s="6">
        <v>3</v>
      </c>
      <c r="AF16" s="8">
        <v>1</v>
      </c>
      <c r="AG16" s="8">
        <v>2</v>
      </c>
      <c r="AH16" s="8"/>
      <c r="AI16" s="8">
        <v>1</v>
      </c>
      <c r="AJ16" s="8">
        <v>2</v>
      </c>
      <c r="AK16" s="8">
        <v>4</v>
      </c>
      <c r="AL16" s="8">
        <v>6</v>
      </c>
      <c r="AM16" s="8">
        <v>2</v>
      </c>
      <c r="AN16" s="8">
        <v>5</v>
      </c>
      <c r="AO16" s="8"/>
      <c r="AP16" s="8"/>
      <c r="AQ16" s="8"/>
      <c r="AR16" s="8"/>
      <c r="AS16" s="8">
        <v>1</v>
      </c>
      <c r="AT16" s="8"/>
      <c r="AU16" s="8">
        <v>1</v>
      </c>
      <c r="AV16" s="8">
        <v>2</v>
      </c>
      <c r="AW16" s="8">
        <v>2</v>
      </c>
      <c r="AX16" s="8">
        <v>2</v>
      </c>
      <c r="AY16" s="8"/>
      <c r="AZ16" s="8">
        <v>2</v>
      </c>
      <c r="BA16" s="8"/>
      <c r="BB16" s="8">
        <v>1</v>
      </c>
      <c r="BC16" s="8">
        <v>2</v>
      </c>
      <c r="BD16" s="8">
        <v>2</v>
      </c>
      <c r="BE16" s="8"/>
      <c r="BF16" s="8"/>
      <c r="BG16" s="8">
        <v>2</v>
      </c>
      <c r="BH16" s="8"/>
    </row>
    <row r="17" spans="1:60" x14ac:dyDescent="0.3">
      <c r="A17" s="5" t="s">
        <v>85</v>
      </c>
      <c r="B17" s="6" t="s">
        <v>56</v>
      </c>
      <c r="C17" s="8">
        <v>2</v>
      </c>
      <c r="D17" s="8">
        <v>1</v>
      </c>
      <c r="E17" s="8">
        <v>1</v>
      </c>
      <c r="F17" s="8">
        <v>3</v>
      </c>
      <c r="G17" s="8">
        <v>1</v>
      </c>
      <c r="H17" s="8">
        <v>6</v>
      </c>
      <c r="I17" s="8">
        <v>1</v>
      </c>
      <c r="J17" s="8">
        <v>16</v>
      </c>
      <c r="K17" s="8">
        <v>2</v>
      </c>
      <c r="L17" s="8">
        <v>5</v>
      </c>
      <c r="M17" s="8">
        <v>1</v>
      </c>
      <c r="N17" s="8">
        <v>4</v>
      </c>
      <c r="O17" s="8">
        <v>1</v>
      </c>
      <c r="P17" s="8">
        <v>6</v>
      </c>
      <c r="Q17" s="8">
        <v>2</v>
      </c>
      <c r="R17" s="8"/>
      <c r="S17" s="8"/>
      <c r="T17" s="8">
        <v>9</v>
      </c>
      <c r="U17" s="8">
        <v>1</v>
      </c>
      <c r="V17" s="8">
        <v>2</v>
      </c>
      <c r="W17" s="8">
        <v>1</v>
      </c>
      <c r="X17" s="8">
        <v>15</v>
      </c>
      <c r="Y17" s="8">
        <v>1</v>
      </c>
      <c r="Z17" s="8"/>
      <c r="AA17" s="8"/>
      <c r="AB17" s="6">
        <v>1</v>
      </c>
      <c r="AC17" s="6">
        <v>2</v>
      </c>
      <c r="AD17" s="6">
        <v>3</v>
      </c>
      <c r="AE17" s="6">
        <v>7</v>
      </c>
      <c r="AF17" s="8">
        <v>1</v>
      </c>
      <c r="AG17" s="8">
        <v>2</v>
      </c>
      <c r="AH17" s="8"/>
      <c r="AI17" s="8">
        <v>1</v>
      </c>
      <c r="AJ17" s="8">
        <v>1</v>
      </c>
      <c r="AK17" s="8">
        <v>2</v>
      </c>
      <c r="AL17" s="8"/>
      <c r="AM17" s="8">
        <v>1</v>
      </c>
      <c r="AN17" s="8">
        <v>2</v>
      </c>
      <c r="AO17" s="8">
        <v>3</v>
      </c>
      <c r="AP17" s="8">
        <v>4</v>
      </c>
      <c r="AQ17" s="8">
        <v>6</v>
      </c>
      <c r="AR17" s="8"/>
      <c r="AS17" s="8">
        <v>1</v>
      </c>
      <c r="AT17" s="8" t="s">
        <v>405</v>
      </c>
      <c r="AU17" s="8">
        <v>1</v>
      </c>
      <c r="AV17" s="8">
        <v>1</v>
      </c>
      <c r="AW17" s="8">
        <v>1</v>
      </c>
      <c r="AX17" s="8">
        <v>2</v>
      </c>
      <c r="AY17" s="8"/>
      <c r="AZ17" s="8">
        <v>2</v>
      </c>
      <c r="BA17" s="8"/>
      <c r="BB17" s="8">
        <v>1</v>
      </c>
      <c r="BC17" s="8">
        <v>2</v>
      </c>
      <c r="BD17" s="8">
        <v>2</v>
      </c>
      <c r="BE17" s="8"/>
      <c r="BF17" s="8"/>
      <c r="BG17" s="8">
        <v>2</v>
      </c>
      <c r="BH17" s="8"/>
    </row>
    <row r="18" spans="1:60" x14ac:dyDescent="0.3">
      <c r="A18" s="5" t="s">
        <v>87</v>
      </c>
      <c r="B18" s="6" t="s">
        <v>56</v>
      </c>
      <c r="C18" s="8">
        <v>2</v>
      </c>
      <c r="D18" s="8">
        <v>1</v>
      </c>
      <c r="E18" s="8">
        <v>1</v>
      </c>
      <c r="F18" s="8">
        <v>2</v>
      </c>
      <c r="G18" s="8">
        <v>1</v>
      </c>
      <c r="H18" s="8">
        <v>3</v>
      </c>
      <c r="I18" s="8">
        <v>1</v>
      </c>
      <c r="J18" s="8">
        <v>4</v>
      </c>
      <c r="K18" s="8">
        <v>1</v>
      </c>
      <c r="L18" s="8">
        <v>5</v>
      </c>
      <c r="M18" s="8">
        <v>1</v>
      </c>
      <c r="N18" s="8">
        <v>6</v>
      </c>
      <c r="O18" s="8">
        <v>1</v>
      </c>
      <c r="P18" s="8">
        <v>11</v>
      </c>
      <c r="Q18" s="8">
        <v>1</v>
      </c>
      <c r="R18" s="8"/>
      <c r="S18" s="8"/>
      <c r="T18" s="8">
        <v>9</v>
      </c>
      <c r="U18" s="8">
        <v>1</v>
      </c>
      <c r="V18" s="8">
        <v>2</v>
      </c>
      <c r="W18" s="8">
        <v>1</v>
      </c>
      <c r="X18" s="8">
        <v>17</v>
      </c>
      <c r="Y18" s="8">
        <v>2</v>
      </c>
      <c r="Z18" s="8"/>
      <c r="AA18" s="8"/>
      <c r="AB18" s="6">
        <v>1</v>
      </c>
      <c r="AC18" s="6">
        <v>2</v>
      </c>
      <c r="AD18" s="6">
        <v>3</v>
      </c>
      <c r="AE18" s="6">
        <v>7</v>
      </c>
      <c r="AF18" s="8">
        <v>2</v>
      </c>
      <c r="AG18" s="8">
        <v>2</v>
      </c>
      <c r="AH18" s="8"/>
      <c r="AI18" s="8">
        <v>1</v>
      </c>
      <c r="AJ18" s="8">
        <v>2</v>
      </c>
      <c r="AK18" s="8">
        <v>6</v>
      </c>
      <c r="AL18" s="8">
        <v>8</v>
      </c>
      <c r="AM18" s="8">
        <v>1</v>
      </c>
      <c r="AN18" s="8">
        <v>2</v>
      </c>
      <c r="AO18" s="8">
        <v>3</v>
      </c>
      <c r="AP18" s="8">
        <v>4</v>
      </c>
      <c r="AQ18" s="8"/>
      <c r="AR18" s="8"/>
      <c r="AS18" s="8">
        <v>1</v>
      </c>
      <c r="AT18" s="8" t="s">
        <v>395</v>
      </c>
      <c r="AU18" s="8">
        <v>2</v>
      </c>
      <c r="AV18" s="8">
        <v>1</v>
      </c>
      <c r="AW18" s="8">
        <v>1</v>
      </c>
      <c r="AX18" s="8">
        <v>2</v>
      </c>
      <c r="AY18" s="8"/>
      <c r="AZ18" s="8">
        <v>2</v>
      </c>
      <c r="BA18" s="8"/>
      <c r="BB18" s="8">
        <v>6</v>
      </c>
      <c r="BC18" s="8">
        <v>2</v>
      </c>
      <c r="BD18" s="8">
        <v>2</v>
      </c>
      <c r="BE18" s="8"/>
      <c r="BF18" s="8"/>
      <c r="BG18" s="8">
        <v>2</v>
      </c>
      <c r="BH18" s="8"/>
    </row>
    <row r="19" spans="1:60" x14ac:dyDescent="0.3">
      <c r="A19" s="5" t="s">
        <v>89</v>
      </c>
      <c r="B19" s="6" t="s">
        <v>56</v>
      </c>
      <c r="C19" s="8">
        <v>2</v>
      </c>
      <c r="D19" s="8">
        <v>1</v>
      </c>
      <c r="E19" s="8">
        <v>1</v>
      </c>
      <c r="F19" s="8">
        <v>2</v>
      </c>
      <c r="G19" s="8">
        <v>1</v>
      </c>
      <c r="H19" s="8">
        <v>3</v>
      </c>
      <c r="I19" s="8">
        <v>1</v>
      </c>
      <c r="J19" s="8">
        <v>4</v>
      </c>
      <c r="K19" s="8">
        <v>1</v>
      </c>
      <c r="L19" s="8">
        <v>5</v>
      </c>
      <c r="M19" s="8">
        <v>1</v>
      </c>
      <c r="N19" s="8">
        <v>6</v>
      </c>
      <c r="O19" s="8">
        <v>1</v>
      </c>
      <c r="P19" s="8">
        <v>4</v>
      </c>
      <c r="Q19" s="8">
        <v>1</v>
      </c>
      <c r="R19" s="8"/>
      <c r="S19" s="8"/>
      <c r="T19" s="8">
        <v>9</v>
      </c>
      <c r="U19" s="8">
        <v>1</v>
      </c>
      <c r="V19" s="8">
        <v>2</v>
      </c>
      <c r="W19" s="8">
        <v>1</v>
      </c>
      <c r="X19" s="8"/>
      <c r="Y19" s="8"/>
      <c r="Z19" s="8"/>
      <c r="AA19" s="8"/>
      <c r="AB19" s="6">
        <v>1</v>
      </c>
      <c r="AC19" s="6">
        <v>2</v>
      </c>
      <c r="AD19" s="6">
        <v>3</v>
      </c>
      <c r="AE19" s="6">
        <v>7</v>
      </c>
      <c r="AF19" s="8">
        <v>2</v>
      </c>
      <c r="AG19" s="8">
        <v>1</v>
      </c>
      <c r="AH19" s="8">
        <v>4</v>
      </c>
      <c r="AI19" s="8">
        <v>1</v>
      </c>
      <c r="AJ19" s="8">
        <v>2</v>
      </c>
      <c r="AK19" s="8">
        <v>3</v>
      </c>
      <c r="AL19" s="8">
        <v>4</v>
      </c>
      <c r="AM19" s="8">
        <v>1</v>
      </c>
      <c r="AN19" s="8">
        <v>2</v>
      </c>
      <c r="AO19" s="8">
        <v>3</v>
      </c>
      <c r="AP19" s="8">
        <v>4</v>
      </c>
      <c r="AQ19" s="8">
        <v>7</v>
      </c>
      <c r="AR19" s="8"/>
      <c r="AS19" s="8">
        <v>1</v>
      </c>
      <c r="AT19" s="8" t="s">
        <v>406</v>
      </c>
      <c r="AU19" s="8">
        <v>1</v>
      </c>
      <c r="AV19" s="8">
        <v>1</v>
      </c>
      <c r="AW19" s="8">
        <v>1</v>
      </c>
      <c r="AX19" s="8">
        <v>2</v>
      </c>
      <c r="AY19" s="8"/>
      <c r="AZ19" s="8">
        <v>2</v>
      </c>
      <c r="BA19" s="8"/>
      <c r="BB19" s="8">
        <v>6</v>
      </c>
      <c r="BC19" s="8">
        <v>2</v>
      </c>
      <c r="BD19" s="8">
        <v>2</v>
      </c>
      <c r="BE19" s="8"/>
      <c r="BF19" s="8"/>
      <c r="BG19" s="8">
        <v>2</v>
      </c>
      <c r="BH19" s="8"/>
    </row>
    <row r="20" spans="1:60" x14ac:dyDescent="0.3">
      <c r="A20" s="5" t="s">
        <v>91</v>
      </c>
      <c r="B20" s="6" t="s">
        <v>56</v>
      </c>
      <c r="C20" s="8">
        <v>2</v>
      </c>
      <c r="D20" s="8">
        <v>1</v>
      </c>
      <c r="E20" s="8">
        <v>1</v>
      </c>
      <c r="F20" s="8">
        <v>3</v>
      </c>
      <c r="G20" s="8">
        <v>1</v>
      </c>
      <c r="H20" s="8">
        <v>6</v>
      </c>
      <c r="I20" s="8">
        <v>1</v>
      </c>
      <c r="J20" s="8">
        <v>8</v>
      </c>
      <c r="K20" s="8">
        <v>1</v>
      </c>
      <c r="L20" s="8">
        <v>5</v>
      </c>
      <c r="M20" s="8">
        <v>1</v>
      </c>
      <c r="N20" s="8">
        <v>6</v>
      </c>
      <c r="O20" s="8">
        <v>1</v>
      </c>
      <c r="P20" s="8">
        <v>16</v>
      </c>
      <c r="Q20" s="8">
        <v>1</v>
      </c>
      <c r="R20" s="8"/>
      <c r="S20" s="8"/>
      <c r="T20" s="8">
        <v>9</v>
      </c>
      <c r="U20" s="8">
        <v>1</v>
      </c>
      <c r="V20" s="8">
        <v>8</v>
      </c>
      <c r="W20" s="8">
        <v>1</v>
      </c>
      <c r="X20" s="8">
        <v>2</v>
      </c>
      <c r="Y20" s="8">
        <v>1</v>
      </c>
      <c r="Z20" s="8"/>
      <c r="AA20" s="8"/>
      <c r="AB20" s="6">
        <v>1</v>
      </c>
      <c r="AC20" s="6">
        <v>2</v>
      </c>
      <c r="AD20" s="6">
        <v>3</v>
      </c>
      <c r="AE20" s="6">
        <v>7</v>
      </c>
      <c r="AF20" s="8">
        <v>1</v>
      </c>
      <c r="AG20" s="8">
        <v>2</v>
      </c>
      <c r="AH20" s="8"/>
      <c r="AI20" s="8">
        <v>1</v>
      </c>
      <c r="AJ20" s="8">
        <v>2</v>
      </c>
      <c r="AK20" s="8">
        <v>8</v>
      </c>
      <c r="AL20" s="8"/>
      <c r="AM20" s="8">
        <v>1</v>
      </c>
      <c r="AN20" s="8">
        <v>2</v>
      </c>
      <c r="AO20" s="8">
        <v>4</v>
      </c>
      <c r="AP20" s="8">
        <v>5</v>
      </c>
      <c r="AQ20" s="8"/>
      <c r="AR20" s="8"/>
      <c r="AS20" s="8">
        <v>1</v>
      </c>
      <c r="AT20" s="8" t="s">
        <v>407</v>
      </c>
      <c r="AU20" s="8">
        <v>2</v>
      </c>
      <c r="AV20" s="8">
        <v>1</v>
      </c>
      <c r="AW20" s="8">
        <v>2</v>
      </c>
      <c r="AX20" s="8">
        <v>2</v>
      </c>
      <c r="AY20" s="8"/>
      <c r="AZ20" s="8">
        <v>2</v>
      </c>
      <c r="BA20" s="8"/>
      <c r="BB20" s="8">
        <v>1</v>
      </c>
      <c r="BC20" s="8">
        <v>2</v>
      </c>
      <c r="BD20" s="8">
        <v>2</v>
      </c>
      <c r="BE20" s="8"/>
      <c r="BF20" s="8"/>
      <c r="BG20" s="8">
        <v>2</v>
      </c>
      <c r="BH20" s="8"/>
    </row>
    <row r="21" spans="1:60" x14ac:dyDescent="0.3">
      <c r="A21" s="5" t="s">
        <v>93</v>
      </c>
      <c r="B21" s="6" t="s">
        <v>56</v>
      </c>
      <c r="C21" s="8">
        <v>2</v>
      </c>
      <c r="D21" s="8">
        <v>2</v>
      </c>
      <c r="E21" s="8">
        <v>1</v>
      </c>
      <c r="F21" s="8">
        <v>3</v>
      </c>
      <c r="G21" s="8">
        <v>1</v>
      </c>
      <c r="H21" s="8">
        <v>6</v>
      </c>
      <c r="I21" s="8">
        <v>1</v>
      </c>
      <c r="J21" s="8"/>
      <c r="K21" s="8"/>
      <c r="L21" s="8">
        <v>5</v>
      </c>
      <c r="M21" s="8">
        <v>1</v>
      </c>
      <c r="N21" s="8">
        <v>6</v>
      </c>
      <c r="O21" s="8">
        <v>1</v>
      </c>
      <c r="P21" s="8"/>
      <c r="Q21" s="8"/>
      <c r="R21" s="8"/>
      <c r="S21" s="8"/>
      <c r="T21" s="8">
        <v>9</v>
      </c>
      <c r="U21" s="8">
        <v>1</v>
      </c>
      <c r="V21" s="8">
        <v>2</v>
      </c>
      <c r="W21" s="8">
        <v>1</v>
      </c>
      <c r="X21" s="8">
        <v>12</v>
      </c>
      <c r="Y21" s="8">
        <v>1</v>
      </c>
      <c r="Z21" s="8"/>
      <c r="AA21" s="8"/>
      <c r="AB21" s="6">
        <v>1</v>
      </c>
      <c r="AC21" s="6">
        <v>3</v>
      </c>
      <c r="AD21" s="6"/>
      <c r="AE21" s="6">
        <v>3</v>
      </c>
      <c r="AF21" s="8">
        <v>1</v>
      </c>
      <c r="AG21" s="8">
        <v>2</v>
      </c>
      <c r="AH21" s="8"/>
      <c r="AI21" s="8">
        <v>1</v>
      </c>
      <c r="AJ21" s="8">
        <v>2</v>
      </c>
      <c r="AK21" s="8">
        <v>8</v>
      </c>
      <c r="AL21" s="8"/>
      <c r="AM21" s="8">
        <v>1</v>
      </c>
      <c r="AN21" s="8">
        <v>2</v>
      </c>
      <c r="AO21" s="8">
        <v>3</v>
      </c>
      <c r="AP21" s="8"/>
      <c r="AQ21" s="8"/>
      <c r="AR21" s="8"/>
      <c r="AS21" s="8">
        <v>1</v>
      </c>
      <c r="AT21" s="8" t="s">
        <v>408</v>
      </c>
      <c r="AU21" s="8">
        <v>2</v>
      </c>
      <c r="AV21" s="8">
        <v>1</v>
      </c>
      <c r="AW21" s="8">
        <v>2</v>
      </c>
      <c r="AX21" s="8">
        <v>2</v>
      </c>
      <c r="AY21" s="8"/>
      <c r="AZ21" s="8">
        <v>2</v>
      </c>
      <c r="BA21" s="8"/>
      <c r="BB21" s="8">
        <v>3</v>
      </c>
      <c r="BC21" s="8">
        <v>2</v>
      </c>
      <c r="BD21" s="8">
        <v>2</v>
      </c>
      <c r="BE21" s="8"/>
      <c r="BF21" s="8"/>
      <c r="BG21" s="8">
        <v>2</v>
      </c>
      <c r="BH21" s="8"/>
    </row>
    <row r="22" spans="1:60" x14ac:dyDescent="0.3">
      <c r="A22" s="5" t="s">
        <v>95</v>
      </c>
      <c r="B22" s="6" t="s">
        <v>56</v>
      </c>
      <c r="C22" s="8">
        <v>1</v>
      </c>
      <c r="D22" s="8">
        <v>1</v>
      </c>
      <c r="E22" s="8">
        <v>1</v>
      </c>
      <c r="F22" s="8">
        <v>3</v>
      </c>
      <c r="G22" s="8">
        <v>2</v>
      </c>
      <c r="H22" s="8">
        <v>1</v>
      </c>
      <c r="I22" s="8">
        <v>1</v>
      </c>
      <c r="J22" s="8">
        <v>4</v>
      </c>
      <c r="K22" s="8">
        <v>1</v>
      </c>
      <c r="L22" s="8">
        <v>5</v>
      </c>
      <c r="M22" s="8">
        <v>1</v>
      </c>
      <c r="N22" s="8">
        <v>2</v>
      </c>
      <c r="O22" s="8">
        <v>1</v>
      </c>
      <c r="P22" s="8">
        <v>6</v>
      </c>
      <c r="Q22" s="8">
        <v>1</v>
      </c>
      <c r="R22" s="8"/>
      <c r="S22" s="8"/>
      <c r="T22" s="8">
        <v>9</v>
      </c>
      <c r="U22" s="8">
        <v>1</v>
      </c>
      <c r="V22" s="8">
        <v>2</v>
      </c>
      <c r="W22" s="8">
        <v>1</v>
      </c>
      <c r="X22" s="8">
        <v>14</v>
      </c>
      <c r="Y22" s="8">
        <v>2</v>
      </c>
      <c r="Z22" s="8"/>
      <c r="AA22" s="8"/>
      <c r="AB22" s="6">
        <v>1</v>
      </c>
      <c r="AC22" s="6">
        <v>2</v>
      </c>
      <c r="AD22" s="6">
        <v>3</v>
      </c>
      <c r="AE22" s="6">
        <v>7</v>
      </c>
      <c r="AF22" s="8">
        <v>2</v>
      </c>
      <c r="AG22" s="8">
        <v>1</v>
      </c>
      <c r="AH22" s="8">
        <v>4</v>
      </c>
      <c r="AI22" s="8">
        <v>1</v>
      </c>
      <c r="AJ22" s="8">
        <v>1</v>
      </c>
      <c r="AK22" s="8">
        <v>2</v>
      </c>
      <c r="AL22" s="8"/>
      <c r="AM22" s="8">
        <v>1</v>
      </c>
      <c r="AN22" s="8">
        <v>2</v>
      </c>
      <c r="AO22" s="8">
        <v>3</v>
      </c>
      <c r="AP22" s="8">
        <v>4</v>
      </c>
      <c r="AQ22" s="8">
        <v>5</v>
      </c>
      <c r="AR22" s="8"/>
      <c r="AS22" s="8">
        <v>1</v>
      </c>
      <c r="AT22" s="8" t="s">
        <v>409</v>
      </c>
      <c r="AU22" s="8">
        <v>1</v>
      </c>
      <c r="AV22" s="8">
        <v>1</v>
      </c>
      <c r="AW22" s="8">
        <v>1</v>
      </c>
      <c r="AX22" s="8">
        <v>1</v>
      </c>
      <c r="AY22" s="8">
        <v>1</v>
      </c>
      <c r="AZ22" s="8">
        <v>2</v>
      </c>
      <c r="BA22" s="8"/>
      <c r="BB22" s="8">
        <v>1</v>
      </c>
      <c r="BC22" s="8">
        <v>2</v>
      </c>
      <c r="BD22" s="8">
        <v>2</v>
      </c>
      <c r="BE22" s="8"/>
      <c r="BF22" s="8"/>
      <c r="BG22" s="8">
        <v>2</v>
      </c>
      <c r="BH22" s="8"/>
    </row>
    <row r="23" spans="1:60" x14ac:dyDescent="0.3">
      <c r="A23" s="5" t="s">
        <v>97</v>
      </c>
      <c r="B23" s="6" t="s">
        <v>56</v>
      </c>
      <c r="C23" s="8">
        <v>2</v>
      </c>
      <c r="D23" s="8">
        <v>3</v>
      </c>
      <c r="E23" s="8">
        <v>1</v>
      </c>
      <c r="F23" s="8">
        <v>4</v>
      </c>
      <c r="G23" s="8">
        <v>1</v>
      </c>
      <c r="H23" s="8">
        <v>1</v>
      </c>
      <c r="I23" s="8">
        <v>2</v>
      </c>
      <c r="J23" s="8">
        <v>8</v>
      </c>
      <c r="K23" s="8">
        <v>2</v>
      </c>
      <c r="L23" s="8">
        <v>5</v>
      </c>
      <c r="M23" s="8">
        <v>2</v>
      </c>
      <c r="N23" s="8">
        <v>2</v>
      </c>
      <c r="O23" s="8">
        <v>2</v>
      </c>
      <c r="P23" s="8">
        <v>16</v>
      </c>
      <c r="Q23" s="8">
        <v>2</v>
      </c>
      <c r="R23" s="8">
        <v>3</v>
      </c>
      <c r="S23" s="8">
        <v>1</v>
      </c>
      <c r="T23" s="8">
        <v>9</v>
      </c>
      <c r="U23" s="8">
        <v>1</v>
      </c>
      <c r="V23" s="8">
        <v>17</v>
      </c>
      <c r="W23" s="8">
        <v>2</v>
      </c>
      <c r="X23" s="8">
        <v>17</v>
      </c>
      <c r="Y23" s="8">
        <v>2</v>
      </c>
      <c r="Z23" s="8"/>
      <c r="AA23" s="8"/>
      <c r="AB23" s="6">
        <v>1</v>
      </c>
      <c r="AC23" s="6">
        <v>3</v>
      </c>
      <c r="AD23" s="6"/>
      <c r="AE23" s="6">
        <v>3</v>
      </c>
      <c r="AF23" s="8">
        <v>2</v>
      </c>
      <c r="AG23" s="8">
        <v>1</v>
      </c>
      <c r="AH23" s="6">
        <v>1</v>
      </c>
      <c r="AI23" s="8">
        <v>1</v>
      </c>
      <c r="AJ23" s="8">
        <v>6</v>
      </c>
      <c r="AK23" s="8"/>
      <c r="AL23" s="8"/>
      <c r="AM23" s="8">
        <v>1</v>
      </c>
      <c r="AN23" s="8">
        <v>3</v>
      </c>
      <c r="AO23" s="8"/>
      <c r="AP23" s="8"/>
      <c r="AQ23" s="8"/>
      <c r="AR23" s="8"/>
      <c r="AS23" s="8">
        <v>1</v>
      </c>
      <c r="AT23" s="8" t="s">
        <v>410</v>
      </c>
      <c r="AU23" s="8">
        <v>1</v>
      </c>
      <c r="AV23" s="8">
        <v>1</v>
      </c>
      <c r="AW23" s="8">
        <v>2</v>
      </c>
      <c r="AX23" s="8">
        <v>2</v>
      </c>
      <c r="AY23" s="8"/>
      <c r="AZ23" s="8">
        <v>2</v>
      </c>
      <c r="BA23" s="8"/>
      <c r="BB23" s="8">
        <v>4</v>
      </c>
      <c r="BC23" s="8">
        <v>2</v>
      </c>
      <c r="BD23" s="8">
        <v>2</v>
      </c>
      <c r="BE23" s="8"/>
      <c r="BF23" s="8"/>
      <c r="BG23" s="8">
        <v>2</v>
      </c>
      <c r="BH23" s="8"/>
    </row>
    <row r="24" spans="1:60" x14ac:dyDescent="0.3">
      <c r="A24" s="5" t="s">
        <v>99</v>
      </c>
      <c r="B24" s="6" t="s">
        <v>56</v>
      </c>
      <c r="C24" s="8">
        <v>2</v>
      </c>
      <c r="D24" s="8">
        <v>2</v>
      </c>
      <c r="E24" s="8">
        <v>1</v>
      </c>
      <c r="F24" s="8">
        <v>3</v>
      </c>
      <c r="G24" s="8">
        <v>1</v>
      </c>
      <c r="H24" s="8">
        <v>6</v>
      </c>
      <c r="I24" s="8">
        <v>2</v>
      </c>
      <c r="J24" s="8">
        <v>1</v>
      </c>
      <c r="K24" s="8">
        <v>1</v>
      </c>
      <c r="L24" s="8">
        <v>5</v>
      </c>
      <c r="M24" s="8">
        <v>1</v>
      </c>
      <c r="N24" s="8">
        <v>6</v>
      </c>
      <c r="O24" s="8">
        <v>1</v>
      </c>
      <c r="P24" s="8"/>
      <c r="Q24" s="8"/>
      <c r="R24" s="8"/>
      <c r="S24" s="8"/>
      <c r="T24" s="8">
        <v>9</v>
      </c>
      <c r="U24" s="8">
        <v>1</v>
      </c>
      <c r="V24" s="8">
        <v>17</v>
      </c>
      <c r="W24" s="8">
        <v>2</v>
      </c>
      <c r="X24" s="8"/>
      <c r="Y24" s="8"/>
      <c r="Z24" s="8"/>
      <c r="AA24" s="8"/>
      <c r="AB24" s="6">
        <v>1</v>
      </c>
      <c r="AC24" s="6">
        <v>3</v>
      </c>
      <c r="AD24" s="6"/>
      <c r="AE24" s="6">
        <v>3</v>
      </c>
      <c r="AF24" s="8">
        <v>1</v>
      </c>
      <c r="AG24" s="8">
        <v>2</v>
      </c>
      <c r="AH24" s="8"/>
      <c r="AI24" s="8">
        <v>1</v>
      </c>
      <c r="AJ24" s="8">
        <v>5</v>
      </c>
      <c r="AK24" s="8">
        <v>7</v>
      </c>
      <c r="AL24" s="8"/>
      <c r="AM24" s="8">
        <v>1</v>
      </c>
      <c r="AN24" s="8">
        <v>2</v>
      </c>
      <c r="AO24" s="8">
        <v>3</v>
      </c>
      <c r="AP24" s="8">
        <v>4</v>
      </c>
      <c r="AQ24" s="8">
        <v>6</v>
      </c>
      <c r="AR24" s="8"/>
      <c r="AS24" s="8">
        <v>1</v>
      </c>
      <c r="AT24" s="8" t="s">
        <v>411</v>
      </c>
      <c r="AU24" s="8">
        <v>2</v>
      </c>
      <c r="AV24" s="8">
        <v>2</v>
      </c>
      <c r="AW24" s="8">
        <v>2</v>
      </c>
      <c r="AX24" s="8">
        <v>2</v>
      </c>
      <c r="AY24" s="8"/>
      <c r="AZ24" s="8">
        <v>2</v>
      </c>
      <c r="BA24" s="8"/>
      <c r="BB24" s="6">
        <v>1</v>
      </c>
      <c r="BC24" s="8">
        <v>2</v>
      </c>
      <c r="BD24" s="8">
        <v>2</v>
      </c>
      <c r="BE24" s="8"/>
      <c r="BF24" s="8"/>
      <c r="BG24" s="8">
        <v>2</v>
      </c>
      <c r="BH24" s="8"/>
    </row>
    <row r="25" spans="1:60" x14ac:dyDescent="0.3">
      <c r="A25" s="5" t="s">
        <v>101</v>
      </c>
      <c r="B25" s="6" t="s">
        <v>56</v>
      </c>
      <c r="C25" s="8">
        <v>1</v>
      </c>
      <c r="D25" s="8">
        <v>1</v>
      </c>
      <c r="E25" s="8">
        <v>1</v>
      </c>
      <c r="F25" s="8">
        <v>3</v>
      </c>
      <c r="G25" s="8">
        <v>1</v>
      </c>
      <c r="H25" s="8">
        <v>16</v>
      </c>
      <c r="I25" s="8">
        <v>1</v>
      </c>
      <c r="J25" s="8">
        <v>6</v>
      </c>
      <c r="K25" s="8">
        <v>1</v>
      </c>
      <c r="L25" s="8">
        <v>5</v>
      </c>
      <c r="M25" s="8">
        <v>1</v>
      </c>
      <c r="N25" s="8">
        <v>11</v>
      </c>
      <c r="O25" s="8">
        <v>1</v>
      </c>
      <c r="P25" s="8">
        <v>4</v>
      </c>
      <c r="Q25" s="8">
        <v>1</v>
      </c>
      <c r="R25" s="8"/>
      <c r="S25" s="8"/>
      <c r="T25" s="8">
        <v>9</v>
      </c>
      <c r="U25" s="8">
        <v>1</v>
      </c>
      <c r="V25" s="8">
        <v>2</v>
      </c>
      <c r="W25" s="8">
        <v>1</v>
      </c>
      <c r="X25" s="8">
        <v>17</v>
      </c>
      <c r="Y25" s="8">
        <v>2</v>
      </c>
      <c r="Z25" s="8"/>
      <c r="AA25" s="8"/>
      <c r="AB25" s="6">
        <v>1</v>
      </c>
      <c r="AC25" s="6">
        <v>3</v>
      </c>
      <c r="AD25" s="6"/>
      <c r="AE25" s="6">
        <v>3</v>
      </c>
      <c r="AF25" s="8">
        <v>2</v>
      </c>
      <c r="AG25" s="8">
        <v>2</v>
      </c>
      <c r="AH25" s="8"/>
      <c r="AI25" s="8">
        <v>1</v>
      </c>
      <c r="AJ25" s="8">
        <v>1</v>
      </c>
      <c r="AK25" s="8">
        <v>2</v>
      </c>
      <c r="AL25" s="8"/>
      <c r="AM25" s="8">
        <v>1</v>
      </c>
      <c r="AN25" s="8">
        <v>2</v>
      </c>
      <c r="AO25" s="8">
        <v>3</v>
      </c>
      <c r="AP25" s="8">
        <v>4</v>
      </c>
      <c r="AQ25" s="8"/>
      <c r="AR25" s="8"/>
      <c r="AS25" s="8">
        <v>1</v>
      </c>
      <c r="AT25" s="8" t="s">
        <v>412</v>
      </c>
      <c r="AU25" s="8">
        <v>2</v>
      </c>
      <c r="AV25" s="8">
        <v>2</v>
      </c>
      <c r="AW25" s="8">
        <v>2</v>
      </c>
      <c r="AX25" s="8">
        <v>2</v>
      </c>
      <c r="AY25" s="8"/>
      <c r="AZ25" s="8">
        <v>2</v>
      </c>
      <c r="BA25" s="8"/>
      <c r="BB25" s="8">
        <v>1</v>
      </c>
      <c r="BC25" s="8">
        <v>2</v>
      </c>
      <c r="BD25" s="8">
        <v>2</v>
      </c>
      <c r="BE25" s="8"/>
      <c r="BF25" s="8"/>
      <c r="BG25" s="8">
        <v>2</v>
      </c>
      <c r="BH25" s="8"/>
    </row>
    <row r="26" spans="1:60" x14ac:dyDescent="0.3">
      <c r="A26" s="5" t="s">
        <v>103</v>
      </c>
      <c r="B26" s="6" t="s">
        <v>56</v>
      </c>
      <c r="C26" s="8">
        <v>1</v>
      </c>
      <c r="D26" s="8">
        <v>1</v>
      </c>
      <c r="E26" s="8">
        <v>1</v>
      </c>
      <c r="F26" s="8">
        <v>2</v>
      </c>
      <c r="G26" s="8">
        <v>1</v>
      </c>
      <c r="H26" s="8">
        <v>3</v>
      </c>
      <c r="I26" s="8">
        <v>1</v>
      </c>
      <c r="J26" s="8">
        <v>4</v>
      </c>
      <c r="K26" s="8">
        <v>1</v>
      </c>
      <c r="L26" s="8">
        <v>5</v>
      </c>
      <c r="M26" s="8">
        <v>1</v>
      </c>
      <c r="N26" s="8">
        <v>7</v>
      </c>
      <c r="O26" s="8">
        <v>1</v>
      </c>
      <c r="P26" s="8">
        <v>11</v>
      </c>
      <c r="Q26" s="8">
        <v>1</v>
      </c>
      <c r="R26" s="8">
        <v>6</v>
      </c>
      <c r="S26" s="8">
        <v>1</v>
      </c>
      <c r="T26" s="8">
        <v>9</v>
      </c>
      <c r="U26" s="8">
        <v>1</v>
      </c>
      <c r="V26" s="8">
        <v>14</v>
      </c>
      <c r="W26" s="8">
        <v>2</v>
      </c>
      <c r="X26" s="8">
        <v>2</v>
      </c>
      <c r="Y26" s="8">
        <v>1</v>
      </c>
      <c r="Z26" s="8">
        <v>17</v>
      </c>
      <c r="AA26" s="8">
        <v>2</v>
      </c>
      <c r="AB26" s="6">
        <v>1</v>
      </c>
      <c r="AC26" s="6">
        <v>2</v>
      </c>
      <c r="AD26" s="6">
        <v>3</v>
      </c>
      <c r="AE26" s="6">
        <v>7</v>
      </c>
      <c r="AF26" s="8">
        <v>2</v>
      </c>
      <c r="AG26" s="8">
        <v>2</v>
      </c>
      <c r="AH26" s="8"/>
      <c r="AI26" s="8">
        <v>1</v>
      </c>
      <c r="AJ26" s="8">
        <v>1</v>
      </c>
      <c r="AK26" s="8">
        <v>2</v>
      </c>
      <c r="AL26" s="8"/>
      <c r="AM26" s="8">
        <v>1</v>
      </c>
      <c r="AN26" s="8">
        <v>2</v>
      </c>
      <c r="AO26" s="8">
        <v>3</v>
      </c>
      <c r="AP26" s="8">
        <v>5</v>
      </c>
      <c r="AQ26" s="8"/>
      <c r="AR26" s="8"/>
      <c r="AS26" s="8">
        <v>1</v>
      </c>
      <c r="AT26" s="8" t="s">
        <v>413</v>
      </c>
      <c r="AU26" s="8">
        <v>2</v>
      </c>
      <c r="AV26" s="8">
        <v>2</v>
      </c>
      <c r="AW26" s="8">
        <v>2</v>
      </c>
      <c r="AX26" s="8">
        <v>2</v>
      </c>
      <c r="AY26" s="8"/>
      <c r="AZ26" s="8">
        <v>2</v>
      </c>
      <c r="BA26" s="8"/>
      <c r="BB26" s="8">
        <v>3</v>
      </c>
      <c r="BC26" s="8">
        <v>2</v>
      </c>
      <c r="BD26" s="8">
        <v>2</v>
      </c>
      <c r="BE26" s="8"/>
      <c r="BF26" s="8"/>
      <c r="BG26" s="8">
        <v>2</v>
      </c>
      <c r="BH26" s="8"/>
    </row>
    <row r="27" spans="1:60" x14ac:dyDescent="0.3">
      <c r="A27" s="5" t="s">
        <v>104</v>
      </c>
      <c r="B27" s="6" t="s">
        <v>105</v>
      </c>
      <c r="C27" s="8">
        <v>2</v>
      </c>
      <c r="D27" s="8">
        <v>1</v>
      </c>
      <c r="E27" s="8">
        <v>1</v>
      </c>
      <c r="F27" s="8">
        <v>4</v>
      </c>
      <c r="G27" s="8">
        <v>1</v>
      </c>
      <c r="H27" s="8">
        <v>7</v>
      </c>
      <c r="I27" s="8">
        <v>1</v>
      </c>
      <c r="J27" s="8">
        <v>12</v>
      </c>
      <c r="K27" s="8">
        <v>1</v>
      </c>
      <c r="L27" s="8">
        <v>5</v>
      </c>
      <c r="M27" s="8">
        <v>1</v>
      </c>
      <c r="N27" s="8">
        <v>12</v>
      </c>
      <c r="O27" s="8">
        <v>1</v>
      </c>
      <c r="P27" s="8">
        <v>11</v>
      </c>
      <c r="Q27" s="8">
        <v>1</v>
      </c>
      <c r="R27" s="8"/>
      <c r="S27" s="8"/>
      <c r="T27" s="8">
        <v>9</v>
      </c>
      <c r="U27" s="8">
        <v>1</v>
      </c>
      <c r="V27" s="8">
        <v>2</v>
      </c>
      <c r="W27" s="8">
        <v>1</v>
      </c>
      <c r="X27" s="8">
        <v>14</v>
      </c>
      <c r="Y27" s="8">
        <v>2</v>
      </c>
      <c r="Z27" s="8"/>
      <c r="AA27" s="8"/>
      <c r="AB27" s="6">
        <v>3</v>
      </c>
      <c r="AC27" s="6"/>
      <c r="AD27" s="6"/>
      <c r="AE27" s="6">
        <v>2</v>
      </c>
      <c r="AF27" s="8">
        <v>1</v>
      </c>
      <c r="AG27" s="8">
        <v>1</v>
      </c>
      <c r="AH27" s="8">
        <v>2</v>
      </c>
      <c r="AI27" s="8">
        <v>1</v>
      </c>
      <c r="AJ27" s="8">
        <v>1</v>
      </c>
      <c r="AK27" s="8">
        <v>2</v>
      </c>
      <c r="AL27" s="8"/>
      <c r="AM27" s="8">
        <v>2</v>
      </c>
      <c r="AN27" s="8">
        <v>3</v>
      </c>
      <c r="AO27" s="8">
        <v>5</v>
      </c>
      <c r="AP27" s="8"/>
      <c r="AQ27" s="8"/>
      <c r="AR27" s="8"/>
      <c r="AS27" s="8">
        <v>1</v>
      </c>
      <c r="AT27" s="8" t="s">
        <v>414</v>
      </c>
      <c r="AU27" s="8">
        <v>2</v>
      </c>
      <c r="AV27" s="8">
        <v>2</v>
      </c>
      <c r="AW27" s="8">
        <v>2</v>
      </c>
      <c r="AX27" s="8">
        <v>2</v>
      </c>
      <c r="AY27" s="8"/>
      <c r="AZ27" s="8">
        <v>1</v>
      </c>
      <c r="BA27" s="8" t="s">
        <v>415</v>
      </c>
      <c r="BB27" s="8">
        <v>1</v>
      </c>
      <c r="BC27" s="8">
        <v>2</v>
      </c>
      <c r="BD27" s="8">
        <v>1</v>
      </c>
      <c r="BE27" s="8" t="s">
        <v>415</v>
      </c>
      <c r="BF27" s="8">
        <v>1</v>
      </c>
      <c r="BG27" s="8">
        <v>2</v>
      </c>
      <c r="BH27" s="8"/>
    </row>
    <row r="28" spans="1:60" x14ac:dyDescent="0.3">
      <c r="A28" s="5" t="s">
        <v>107</v>
      </c>
      <c r="B28" s="6" t="s">
        <v>105</v>
      </c>
      <c r="C28" s="8">
        <v>1</v>
      </c>
      <c r="D28" s="8">
        <v>2</v>
      </c>
      <c r="E28" s="8">
        <v>1</v>
      </c>
      <c r="F28" s="8">
        <v>3</v>
      </c>
      <c r="G28" s="8">
        <v>1</v>
      </c>
      <c r="H28" s="8">
        <v>10</v>
      </c>
      <c r="I28" s="8">
        <v>1</v>
      </c>
      <c r="J28" s="8">
        <v>12</v>
      </c>
      <c r="K28" s="8">
        <v>1</v>
      </c>
      <c r="L28" s="8">
        <v>5</v>
      </c>
      <c r="M28" s="8">
        <v>1</v>
      </c>
      <c r="N28" s="8">
        <v>2</v>
      </c>
      <c r="O28" s="8">
        <v>1</v>
      </c>
      <c r="P28" s="8">
        <v>14</v>
      </c>
      <c r="Q28" s="8">
        <v>2</v>
      </c>
      <c r="R28" s="8"/>
      <c r="S28" s="8"/>
      <c r="T28" s="8">
        <v>9</v>
      </c>
      <c r="U28" s="8">
        <v>1</v>
      </c>
      <c r="V28" s="8">
        <v>12</v>
      </c>
      <c r="W28" s="8">
        <v>2</v>
      </c>
      <c r="X28" s="8">
        <v>17</v>
      </c>
      <c r="Y28" s="8">
        <v>2</v>
      </c>
      <c r="Z28" s="8"/>
      <c r="AA28" s="8"/>
      <c r="AB28" s="6">
        <v>3</v>
      </c>
      <c r="AC28" s="6"/>
      <c r="AD28" s="6"/>
      <c r="AE28" s="6">
        <v>2</v>
      </c>
      <c r="AF28" s="8">
        <v>1</v>
      </c>
      <c r="AG28" s="8">
        <v>2</v>
      </c>
      <c r="AH28" s="8"/>
      <c r="AI28" s="8">
        <v>1</v>
      </c>
      <c r="AJ28" s="8">
        <v>1</v>
      </c>
      <c r="AK28" s="8">
        <v>6</v>
      </c>
      <c r="AL28" s="8"/>
      <c r="AM28" s="8">
        <v>1</v>
      </c>
      <c r="AN28" s="8">
        <v>2</v>
      </c>
      <c r="AO28" s="8">
        <v>3</v>
      </c>
      <c r="AP28" s="8">
        <v>4</v>
      </c>
      <c r="AQ28" s="8"/>
      <c r="AR28" s="8"/>
      <c r="AS28" s="8">
        <v>1</v>
      </c>
      <c r="AT28" s="8" t="s">
        <v>416</v>
      </c>
      <c r="AU28" s="8">
        <v>1</v>
      </c>
      <c r="AV28" s="8">
        <v>1</v>
      </c>
      <c r="AW28" s="8">
        <v>2</v>
      </c>
      <c r="AX28" s="8">
        <v>2</v>
      </c>
      <c r="AY28" s="8"/>
      <c r="AZ28" s="8">
        <v>2</v>
      </c>
      <c r="BA28" s="8"/>
      <c r="BB28" s="8">
        <v>1</v>
      </c>
      <c r="BC28" s="8">
        <v>2</v>
      </c>
      <c r="BD28" s="8">
        <v>2</v>
      </c>
      <c r="BE28" s="8"/>
      <c r="BF28" s="8"/>
      <c r="BG28" s="8">
        <v>2</v>
      </c>
      <c r="BH28" s="8"/>
    </row>
    <row r="29" spans="1:60" x14ac:dyDescent="0.3">
      <c r="A29" s="5" t="s">
        <v>108</v>
      </c>
      <c r="B29" s="6" t="s">
        <v>105</v>
      </c>
      <c r="C29" s="8">
        <v>1</v>
      </c>
      <c r="D29" s="8">
        <v>1</v>
      </c>
      <c r="E29" s="8">
        <v>1</v>
      </c>
      <c r="F29" s="8">
        <v>3</v>
      </c>
      <c r="G29" s="8">
        <v>1</v>
      </c>
      <c r="H29" s="8">
        <v>4</v>
      </c>
      <c r="I29" s="8">
        <v>1</v>
      </c>
      <c r="J29" s="8"/>
      <c r="K29" s="8"/>
      <c r="L29" s="8">
        <v>5</v>
      </c>
      <c r="M29" s="8">
        <v>1</v>
      </c>
      <c r="N29" s="8">
        <v>10</v>
      </c>
      <c r="O29" s="8">
        <v>2</v>
      </c>
      <c r="P29" s="8"/>
      <c r="Q29" s="8"/>
      <c r="R29" s="8"/>
      <c r="S29" s="8"/>
      <c r="T29" s="8">
        <v>9</v>
      </c>
      <c r="U29" s="8">
        <v>1</v>
      </c>
      <c r="V29" s="8">
        <v>14</v>
      </c>
      <c r="W29" s="8">
        <v>2</v>
      </c>
      <c r="X29" s="8"/>
      <c r="Y29" s="8"/>
      <c r="Z29" s="8"/>
      <c r="AA29" s="8"/>
      <c r="AB29" s="6">
        <v>3</v>
      </c>
      <c r="AC29" s="6"/>
      <c r="AD29" s="6"/>
      <c r="AE29" s="6">
        <v>2</v>
      </c>
      <c r="AF29" s="8">
        <v>1</v>
      </c>
      <c r="AG29" s="8">
        <v>2</v>
      </c>
      <c r="AH29" s="8"/>
      <c r="AI29" s="8">
        <v>2</v>
      </c>
      <c r="AJ29" s="8">
        <v>3</v>
      </c>
      <c r="AK29" s="8">
        <v>8</v>
      </c>
      <c r="AL29" s="8"/>
      <c r="AM29" s="8">
        <v>1</v>
      </c>
      <c r="AN29" s="8">
        <v>2</v>
      </c>
      <c r="AO29" s="8">
        <v>3</v>
      </c>
      <c r="AP29" s="8">
        <v>5</v>
      </c>
      <c r="AQ29" s="8"/>
      <c r="AR29" s="8"/>
      <c r="AS29" s="8">
        <v>1</v>
      </c>
      <c r="AT29" s="23" t="s">
        <v>417</v>
      </c>
      <c r="AU29" s="8">
        <v>2</v>
      </c>
      <c r="AV29" s="8">
        <v>2</v>
      </c>
      <c r="AW29" s="8">
        <v>2</v>
      </c>
      <c r="AX29" s="8">
        <v>2</v>
      </c>
      <c r="AY29" s="8"/>
      <c r="AZ29" s="8">
        <v>2</v>
      </c>
      <c r="BA29" s="8"/>
      <c r="BB29" s="6">
        <v>3</v>
      </c>
      <c r="BC29" s="8">
        <v>2</v>
      </c>
      <c r="BD29" s="8">
        <v>2</v>
      </c>
      <c r="BE29" s="8"/>
      <c r="BF29" s="8"/>
      <c r="BG29" s="8">
        <v>2</v>
      </c>
      <c r="BH29" s="8"/>
    </row>
    <row r="30" spans="1:60" x14ac:dyDescent="0.3">
      <c r="A30" s="5" t="s">
        <v>110</v>
      </c>
      <c r="B30" s="6" t="s">
        <v>105</v>
      </c>
      <c r="C30" s="8">
        <v>1</v>
      </c>
      <c r="D30" s="8">
        <v>1</v>
      </c>
      <c r="E30" s="8">
        <v>1</v>
      </c>
      <c r="F30" s="8">
        <v>3</v>
      </c>
      <c r="G30" s="8">
        <v>1</v>
      </c>
      <c r="H30" s="8">
        <v>2</v>
      </c>
      <c r="I30" s="8">
        <v>1</v>
      </c>
      <c r="J30" s="8"/>
      <c r="K30" s="8"/>
      <c r="L30" s="8">
        <v>5</v>
      </c>
      <c r="M30" s="8">
        <v>1</v>
      </c>
      <c r="N30" s="8">
        <v>10</v>
      </c>
      <c r="O30" s="8">
        <v>2</v>
      </c>
      <c r="P30" s="8">
        <v>4</v>
      </c>
      <c r="Q30" s="8">
        <v>1</v>
      </c>
      <c r="R30" s="8"/>
      <c r="S30" s="8"/>
      <c r="T30" s="8">
        <v>9</v>
      </c>
      <c r="U30" s="8">
        <v>1</v>
      </c>
      <c r="V30" s="8">
        <v>14</v>
      </c>
      <c r="W30" s="8">
        <v>2</v>
      </c>
      <c r="X30" s="8"/>
      <c r="Y30" s="8"/>
      <c r="Z30" s="8"/>
      <c r="AA30" s="8"/>
      <c r="AB30" s="6">
        <v>3</v>
      </c>
      <c r="AC30" s="6"/>
      <c r="AD30" s="6"/>
      <c r="AE30" s="6">
        <v>2</v>
      </c>
      <c r="AF30" s="8">
        <v>1</v>
      </c>
      <c r="AG30" s="8">
        <v>1</v>
      </c>
      <c r="AH30" s="8">
        <v>3</v>
      </c>
      <c r="AI30" s="8">
        <v>2</v>
      </c>
      <c r="AJ30" s="8"/>
      <c r="AK30" s="8"/>
      <c r="AL30" s="8"/>
      <c r="AM30" s="8">
        <v>1</v>
      </c>
      <c r="AN30" s="8">
        <v>2</v>
      </c>
      <c r="AO30" s="8">
        <v>3</v>
      </c>
      <c r="AP30" s="8">
        <v>4</v>
      </c>
      <c r="AQ30" s="8">
        <v>5</v>
      </c>
      <c r="AR30" s="8"/>
      <c r="AS30" s="8">
        <v>1</v>
      </c>
      <c r="AT30" s="8" t="s">
        <v>418</v>
      </c>
      <c r="AU30" s="8">
        <v>2</v>
      </c>
      <c r="AV30" s="8">
        <v>1</v>
      </c>
      <c r="AW30" s="8">
        <v>2</v>
      </c>
      <c r="AX30" s="8">
        <v>2</v>
      </c>
      <c r="AY30" s="8"/>
      <c r="AZ30" s="8">
        <v>2</v>
      </c>
      <c r="BA30" s="8"/>
      <c r="BB30" s="8">
        <v>1</v>
      </c>
      <c r="BC30" s="8">
        <v>1</v>
      </c>
      <c r="BD30" s="8">
        <v>1</v>
      </c>
      <c r="BE30" s="8" t="s">
        <v>415</v>
      </c>
      <c r="BF30" s="8">
        <v>1</v>
      </c>
      <c r="BG30" s="8">
        <v>2</v>
      </c>
      <c r="BH30" s="8"/>
    </row>
    <row r="31" spans="1:60" x14ac:dyDescent="0.3">
      <c r="A31" s="5" t="s">
        <v>112</v>
      </c>
      <c r="B31" s="6" t="s">
        <v>105</v>
      </c>
      <c r="C31" s="8">
        <v>1</v>
      </c>
      <c r="D31" s="8">
        <v>1</v>
      </c>
      <c r="E31" s="8">
        <v>1</v>
      </c>
      <c r="F31" s="8">
        <v>3</v>
      </c>
      <c r="G31" s="8">
        <v>1</v>
      </c>
      <c r="H31" s="8"/>
      <c r="I31" s="8"/>
      <c r="J31" s="8"/>
      <c r="K31" s="8"/>
      <c r="L31" s="8">
        <v>5</v>
      </c>
      <c r="M31" s="8">
        <v>1</v>
      </c>
      <c r="N31" s="8">
        <v>4</v>
      </c>
      <c r="O31" s="8">
        <v>1</v>
      </c>
      <c r="P31" s="8"/>
      <c r="Q31" s="8"/>
      <c r="R31" s="8"/>
      <c r="S31" s="8"/>
      <c r="T31" s="8">
        <v>9</v>
      </c>
      <c r="U31" s="8">
        <v>1</v>
      </c>
      <c r="V31" s="8">
        <v>2</v>
      </c>
      <c r="W31" s="8">
        <v>1</v>
      </c>
      <c r="X31" s="8">
        <v>17</v>
      </c>
      <c r="Y31" s="8">
        <v>1</v>
      </c>
      <c r="Z31" s="8"/>
      <c r="AA31" s="8"/>
      <c r="AB31" s="6">
        <v>3</v>
      </c>
      <c r="AC31" s="6"/>
      <c r="AD31" s="6"/>
      <c r="AE31" s="6">
        <v>2</v>
      </c>
      <c r="AF31" s="8">
        <v>1</v>
      </c>
      <c r="AG31" s="8">
        <v>2</v>
      </c>
      <c r="AH31" s="8"/>
      <c r="AI31" s="8">
        <v>1</v>
      </c>
      <c r="AJ31" s="8">
        <v>3</v>
      </c>
      <c r="AK31" s="8">
        <v>7</v>
      </c>
      <c r="AL31" s="8"/>
      <c r="AM31" s="8">
        <v>1</v>
      </c>
      <c r="AN31" s="8">
        <v>2</v>
      </c>
      <c r="AO31" s="8">
        <v>3</v>
      </c>
      <c r="AP31" s="8">
        <v>4</v>
      </c>
      <c r="AQ31" s="8">
        <v>5</v>
      </c>
      <c r="AR31" s="8"/>
      <c r="AS31" s="8">
        <v>1</v>
      </c>
      <c r="AT31" s="8" t="s">
        <v>418</v>
      </c>
      <c r="AU31" s="8">
        <v>2</v>
      </c>
      <c r="AV31" s="8">
        <v>1</v>
      </c>
      <c r="AW31" s="8">
        <v>2</v>
      </c>
      <c r="AX31" s="8">
        <v>2</v>
      </c>
      <c r="AY31" s="8"/>
      <c r="AZ31" s="8">
        <v>2</v>
      </c>
      <c r="BA31" s="8"/>
      <c r="BB31" s="8">
        <v>1</v>
      </c>
      <c r="BC31" s="8">
        <v>2</v>
      </c>
      <c r="BD31" s="8">
        <v>2</v>
      </c>
      <c r="BE31" s="8"/>
      <c r="BF31" s="8"/>
      <c r="BG31" s="8">
        <v>2</v>
      </c>
      <c r="BH31" s="8"/>
    </row>
    <row r="32" spans="1:60" x14ac:dyDescent="0.3">
      <c r="A32" s="5" t="s">
        <v>114</v>
      </c>
      <c r="B32" s="6" t="s">
        <v>105</v>
      </c>
      <c r="C32" s="8">
        <v>1</v>
      </c>
      <c r="D32" s="8">
        <v>1</v>
      </c>
      <c r="E32" s="8">
        <v>1</v>
      </c>
      <c r="F32" s="8">
        <v>3</v>
      </c>
      <c r="G32" s="8">
        <v>1</v>
      </c>
      <c r="H32" s="8">
        <v>4</v>
      </c>
      <c r="I32" s="8">
        <v>1</v>
      </c>
      <c r="J32" s="8">
        <v>2</v>
      </c>
      <c r="K32" s="8">
        <v>1</v>
      </c>
      <c r="L32" s="8">
        <v>5</v>
      </c>
      <c r="M32" s="8">
        <v>1</v>
      </c>
      <c r="N32" s="8">
        <v>11</v>
      </c>
      <c r="O32" s="8">
        <v>1</v>
      </c>
      <c r="P32" s="8"/>
      <c r="Q32" s="8"/>
      <c r="R32" s="8"/>
      <c r="S32" s="8"/>
      <c r="T32" s="8">
        <v>9</v>
      </c>
      <c r="U32" s="8">
        <v>1</v>
      </c>
      <c r="V32" s="8">
        <v>2</v>
      </c>
      <c r="W32" s="8">
        <v>1</v>
      </c>
      <c r="X32" s="8"/>
      <c r="Y32" s="8"/>
      <c r="Z32" s="8"/>
      <c r="AA32" s="8"/>
      <c r="AB32" s="6">
        <v>3</v>
      </c>
      <c r="AC32" s="6"/>
      <c r="AD32" s="6"/>
      <c r="AE32" s="6">
        <v>2</v>
      </c>
      <c r="AF32" s="8">
        <v>1</v>
      </c>
      <c r="AG32" s="8">
        <v>2</v>
      </c>
      <c r="AH32" s="8"/>
      <c r="AI32" s="8">
        <v>1</v>
      </c>
      <c r="AJ32" s="8">
        <v>1</v>
      </c>
      <c r="AK32" s="8">
        <v>2</v>
      </c>
      <c r="AL32" s="8"/>
      <c r="AM32" s="8">
        <v>1</v>
      </c>
      <c r="AN32" s="8">
        <v>2</v>
      </c>
      <c r="AO32" s="8">
        <v>3</v>
      </c>
      <c r="AP32" s="8">
        <v>4</v>
      </c>
      <c r="AQ32" s="8"/>
      <c r="AR32" s="8"/>
      <c r="AS32" s="8">
        <v>1</v>
      </c>
      <c r="AT32" s="8" t="s">
        <v>419</v>
      </c>
      <c r="AU32" s="8">
        <v>1</v>
      </c>
      <c r="AV32" s="8">
        <v>2</v>
      </c>
      <c r="AW32" s="8">
        <v>2</v>
      </c>
      <c r="AX32" s="8">
        <v>2</v>
      </c>
      <c r="AY32" s="8"/>
      <c r="AZ32" s="8">
        <v>2</v>
      </c>
      <c r="BA32" s="8"/>
      <c r="BB32" s="6">
        <v>3</v>
      </c>
      <c r="BC32" s="8">
        <v>2</v>
      </c>
      <c r="BD32" s="8">
        <v>2</v>
      </c>
      <c r="BE32" s="8"/>
      <c r="BF32" s="8"/>
      <c r="BG32" s="8">
        <v>2</v>
      </c>
      <c r="BH32" s="8"/>
    </row>
    <row r="33" spans="1:60" x14ac:dyDescent="0.3">
      <c r="A33" s="5" t="s">
        <v>116</v>
      </c>
      <c r="B33" s="6" t="s">
        <v>105</v>
      </c>
      <c r="C33" s="8">
        <v>1</v>
      </c>
      <c r="D33" s="8">
        <v>2</v>
      </c>
      <c r="E33" s="8">
        <v>1</v>
      </c>
      <c r="F33" s="8">
        <v>4</v>
      </c>
      <c r="G33" s="8">
        <v>1</v>
      </c>
      <c r="H33" s="8">
        <v>11</v>
      </c>
      <c r="I33" s="8">
        <v>1</v>
      </c>
      <c r="J33" s="8"/>
      <c r="K33" s="8"/>
      <c r="L33" s="8">
        <v>5</v>
      </c>
      <c r="M33" s="8">
        <v>1</v>
      </c>
      <c r="N33" s="8">
        <v>5</v>
      </c>
      <c r="O33" s="8">
        <v>1</v>
      </c>
      <c r="P33" s="8"/>
      <c r="Q33" s="8"/>
      <c r="R33" s="8"/>
      <c r="S33" s="8"/>
      <c r="T33" s="8">
        <v>9</v>
      </c>
      <c r="U33" s="8">
        <v>1</v>
      </c>
      <c r="V33" s="8">
        <v>14</v>
      </c>
      <c r="W33" s="8">
        <v>2</v>
      </c>
      <c r="X33" s="8">
        <v>12</v>
      </c>
      <c r="Y33" s="8">
        <v>2</v>
      </c>
      <c r="Z33" s="8"/>
      <c r="AA33" s="8"/>
      <c r="AB33" s="6">
        <v>3</v>
      </c>
      <c r="AC33" s="6"/>
      <c r="AD33" s="6"/>
      <c r="AE33" s="6">
        <v>2</v>
      </c>
      <c r="AF33" s="8">
        <v>1</v>
      </c>
      <c r="AG33" s="8">
        <v>1</v>
      </c>
      <c r="AH33" s="8">
        <v>4</v>
      </c>
      <c r="AI33" s="8">
        <v>1</v>
      </c>
      <c r="AJ33" s="8">
        <v>1</v>
      </c>
      <c r="AK33" s="8">
        <v>4</v>
      </c>
      <c r="AL33" s="8"/>
      <c r="AM33" s="8">
        <v>1</v>
      </c>
      <c r="AN33" s="8">
        <v>2</v>
      </c>
      <c r="AO33" s="8">
        <v>4</v>
      </c>
      <c r="AP33" s="8"/>
      <c r="AQ33" s="8"/>
      <c r="AR33" s="8"/>
      <c r="AS33" s="8">
        <v>1</v>
      </c>
      <c r="AT33" s="8" t="s">
        <v>420</v>
      </c>
      <c r="AU33" s="8">
        <v>2</v>
      </c>
      <c r="AV33" s="8">
        <v>2</v>
      </c>
      <c r="AW33" s="8">
        <v>2</v>
      </c>
      <c r="AX33" s="8">
        <v>2</v>
      </c>
      <c r="AY33" s="8"/>
      <c r="AZ33" s="8">
        <v>2</v>
      </c>
      <c r="BA33" s="8"/>
      <c r="BB33" s="8">
        <v>1</v>
      </c>
      <c r="BC33" s="8">
        <v>2</v>
      </c>
      <c r="BD33" s="8">
        <v>2</v>
      </c>
      <c r="BE33" s="8"/>
      <c r="BF33" s="8"/>
      <c r="BG33" s="8">
        <v>2</v>
      </c>
      <c r="BH33" s="8"/>
    </row>
    <row r="34" spans="1:60" x14ac:dyDescent="0.3">
      <c r="A34" s="5" t="s">
        <v>118</v>
      </c>
      <c r="B34" s="6" t="s">
        <v>105</v>
      </c>
      <c r="C34" s="8">
        <v>2</v>
      </c>
      <c r="D34" s="8">
        <v>1</v>
      </c>
      <c r="E34" s="8">
        <v>1</v>
      </c>
      <c r="F34" s="8">
        <v>3</v>
      </c>
      <c r="G34" s="8">
        <v>1</v>
      </c>
      <c r="H34" s="8">
        <v>2</v>
      </c>
      <c r="I34" s="8">
        <v>1</v>
      </c>
      <c r="J34" s="8"/>
      <c r="K34" s="8"/>
      <c r="L34" s="8">
        <v>5</v>
      </c>
      <c r="M34" s="8">
        <v>1</v>
      </c>
      <c r="N34" s="8">
        <v>3</v>
      </c>
      <c r="O34" s="8">
        <v>1</v>
      </c>
      <c r="P34" s="8">
        <v>6</v>
      </c>
      <c r="Q34" s="8">
        <v>1</v>
      </c>
      <c r="R34" s="8"/>
      <c r="S34" s="8"/>
      <c r="T34" s="8">
        <v>9</v>
      </c>
      <c r="U34" s="8">
        <v>1</v>
      </c>
      <c r="V34" s="8">
        <v>2</v>
      </c>
      <c r="W34" s="8">
        <v>1</v>
      </c>
      <c r="X34" s="8">
        <v>5</v>
      </c>
      <c r="Y34" s="8">
        <v>1</v>
      </c>
      <c r="Z34" s="8"/>
      <c r="AA34" s="8"/>
      <c r="AB34" s="6">
        <v>3</v>
      </c>
      <c r="AC34" s="6"/>
      <c r="AD34" s="6"/>
      <c r="AE34" s="6">
        <v>2</v>
      </c>
      <c r="AF34" s="8">
        <v>1</v>
      </c>
      <c r="AG34" s="8">
        <v>2</v>
      </c>
      <c r="AH34" s="8"/>
      <c r="AI34" s="8">
        <v>2</v>
      </c>
      <c r="AJ34" s="8"/>
      <c r="AK34" s="8"/>
      <c r="AL34" s="8"/>
      <c r="AM34" s="8">
        <v>1</v>
      </c>
      <c r="AN34" s="8">
        <v>2</v>
      </c>
      <c r="AO34" s="8">
        <v>3</v>
      </c>
      <c r="AP34" s="8">
        <v>7</v>
      </c>
      <c r="AQ34" s="8"/>
      <c r="AR34" s="8"/>
      <c r="AS34" s="8">
        <v>1</v>
      </c>
      <c r="AT34" s="8" t="s">
        <v>421</v>
      </c>
      <c r="AU34" s="8">
        <v>2</v>
      </c>
      <c r="AV34" s="8">
        <v>1</v>
      </c>
      <c r="AW34" s="8">
        <v>2</v>
      </c>
      <c r="AX34" s="8">
        <v>2</v>
      </c>
      <c r="AY34" s="8"/>
      <c r="AZ34" s="8">
        <v>2</v>
      </c>
      <c r="BA34" s="8"/>
      <c r="BB34" s="8">
        <v>1</v>
      </c>
      <c r="BC34" s="8">
        <v>2</v>
      </c>
      <c r="BD34" s="8">
        <v>2</v>
      </c>
      <c r="BE34" s="8"/>
      <c r="BF34" s="8"/>
      <c r="BG34" s="8">
        <v>2</v>
      </c>
      <c r="BH34" s="8"/>
    </row>
    <row r="35" spans="1:60" x14ac:dyDescent="0.3">
      <c r="A35" s="5" t="s">
        <v>120</v>
      </c>
      <c r="B35" s="6" t="s">
        <v>105</v>
      </c>
      <c r="C35" s="8">
        <v>2</v>
      </c>
      <c r="D35" s="8">
        <v>1</v>
      </c>
      <c r="E35" s="8">
        <v>1</v>
      </c>
      <c r="F35" s="8">
        <v>2</v>
      </c>
      <c r="G35" s="8">
        <v>1</v>
      </c>
      <c r="H35" s="8">
        <v>6</v>
      </c>
      <c r="I35" s="8">
        <v>2</v>
      </c>
      <c r="J35" s="8"/>
      <c r="K35" s="8"/>
      <c r="L35" s="8">
        <v>5</v>
      </c>
      <c r="M35" s="8">
        <v>1</v>
      </c>
      <c r="N35" s="8">
        <v>11</v>
      </c>
      <c r="O35" s="8">
        <v>2</v>
      </c>
      <c r="P35" s="8"/>
      <c r="Q35" s="8"/>
      <c r="R35" s="8"/>
      <c r="S35" s="8"/>
      <c r="T35" s="8">
        <v>9</v>
      </c>
      <c r="U35" s="8">
        <v>1</v>
      </c>
      <c r="V35" s="8">
        <v>5</v>
      </c>
      <c r="W35" s="8">
        <v>1</v>
      </c>
      <c r="X35" s="8">
        <v>12</v>
      </c>
      <c r="Y35" s="8">
        <v>2</v>
      </c>
      <c r="Z35" s="8">
        <v>14</v>
      </c>
      <c r="AA35" s="8">
        <v>2</v>
      </c>
      <c r="AB35" s="6">
        <v>3</v>
      </c>
      <c r="AC35" s="6"/>
      <c r="AD35" s="6"/>
      <c r="AE35" s="6">
        <v>2</v>
      </c>
      <c r="AF35" s="8">
        <v>1</v>
      </c>
      <c r="AG35" s="8">
        <v>2</v>
      </c>
      <c r="AH35" s="8"/>
      <c r="AI35" s="8">
        <v>1</v>
      </c>
      <c r="AJ35" s="8">
        <v>1</v>
      </c>
      <c r="AK35" s="8">
        <v>8</v>
      </c>
      <c r="AL35" s="8"/>
      <c r="AM35" s="8">
        <v>1</v>
      </c>
      <c r="AN35" s="8">
        <v>2</v>
      </c>
      <c r="AO35" s="8">
        <v>4</v>
      </c>
      <c r="AP35" s="8">
        <v>6</v>
      </c>
      <c r="AQ35" s="8"/>
      <c r="AR35" s="8"/>
      <c r="AS35" s="8">
        <v>1</v>
      </c>
      <c r="AT35" s="8" t="s">
        <v>422</v>
      </c>
      <c r="AU35" s="8">
        <v>2</v>
      </c>
      <c r="AV35" s="8">
        <v>2</v>
      </c>
      <c r="AW35" s="8">
        <v>2</v>
      </c>
      <c r="AX35" s="8">
        <v>2</v>
      </c>
      <c r="AY35" s="8"/>
      <c r="AZ35" s="8">
        <v>2</v>
      </c>
      <c r="BA35" s="8"/>
      <c r="BB35" s="6">
        <v>3</v>
      </c>
      <c r="BC35" s="8">
        <v>2</v>
      </c>
      <c r="BD35" s="8">
        <v>2</v>
      </c>
      <c r="BE35" s="8"/>
      <c r="BF35" s="8"/>
      <c r="BG35" s="8">
        <v>2</v>
      </c>
      <c r="BH35" s="8"/>
    </row>
    <row r="36" spans="1:60" x14ac:dyDescent="0.3">
      <c r="A36" s="5" t="s">
        <v>122</v>
      </c>
      <c r="B36" s="6" t="s">
        <v>105</v>
      </c>
      <c r="C36" s="8">
        <v>2</v>
      </c>
      <c r="D36" s="8">
        <v>1</v>
      </c>
      <c r="E36" s="8">
        <v>1</v>
      </c>
      <c r="F36" s="8">
        <v>3</v>
      </c>
      <c r="G36" s="8">
        <v>1</v>
      </c>
      <c r="H36" s="8">
        <v>2</v>
      </c>
      <c r="I36" s="8">
        <v>1</v>
      </c>
      <c r="J36" s="8">
        <v>12</v>
      </c>
      <c r="K36" s="8">
        <v>1</v>
      </c>
      <c r="L36" s="8">
        <v>5</v>
      </c>
      <c r="M36" s="8">
        <v>1</v>
      </c>
      <c r="N36" s="8">
        <v>12</v>
      </c>
      <c r="O36" s="8">
        <v>1</v>
      </c>
      <c r="P36" s="8"/>
      <c r="Q36" s="8"/>
      <c r="R36" s="8"/>
      <c r="S36" s="8"/>
      <c r="T36" s="8">
        <v>9</v>
      </c>
      <c r="U36" s="8">
        <v>1</v>
      </c>
      <c r="V36" s="8">
        <v>2</v>
      </c>
      <c r="W36" s="8">
        <v>1</v>
      </c>
      <c r="X36" s="8"/>
      <c r="Y36" s="8"/>
      <c r="Z36" s="8"/>
      <c r="AA36" s="8"/>
      <c r="AB36" s="6">
        <v>3</v>
      </c>
      <c r="AC36" s="6"/>
      <c r="AD36" s="6"/>
      <c r="AE36" s="6">
        <v>2</v>
      </c>
      <c r="AF36" s="8">
        <v>1</v>
      </c>
      <c r="AG36" s="8">
        <v>2</v>
      </c>
      <c r="AH36" s="8"/>
      <c r="AI36" s="8">
        <v>1</v>
      </c>
      <c r="AJ36" s="8">
        <v>1</v>
      </c>
      <c r="AK36" s="8"/>
      <c r="AL36" s="8"/>
      <c r="AM36" s="8">
        <v>1</v>
      </c>
      <c r="AN36" s="8">
        <v>2</v>
      </c>
      <c r="AO36" s="8">
        <v>3</v>
      </c>
      <c r="AP36" s="8"/>
      <c r="AQ36" s="8"/>
      <c r="AR36" s="8"/>
      <c r="AS36" s="8">
        <v>1</v>
      </c>
      <c r="AT36" s="8" t="s">
        <v>423</v>
      </c>
      <c r="AU36" s="8">
        <v>1</v>
      </c>
      <c r="AV36" s="8">
        <v>1</v>
      </c>
      <c r="AW36" s="8">
        <v>2</v>
      </c>
      <c r="AX36" s="8">
        <v>2</v>
      </c>
      <c r="AY36" s="8"/>
      <c r="AZ36" s="8">
        <v>2</v>
      </c>
      <c r="BA36" s="8"/>
      <c r="BB36" s="6">
        <v>3</v>
      </c>
      <c r="BC36" s="8">
        <v>2</v>
      </c>
      <c r="BD36" s="8">
        <v>2</v>
      </c>
      <c r="BE36" s="8"/>
      <c r="BF36" s="8"/>
      <c r="BG36" s="8">
        <v>2</v>
      </c>
      <c r="BH36" s="8"/>
    </row>
    <row r="37" spans="1:60" x14ac:dyDescent="0.3">
      <c r="A37" s="5" t="s">
        <v>124</v>
      </c>
      <c r="B37" s="6" t="s">
        <v>105</v>
      </c>
      <c r="C37" s="8">
        <v>2</v>
      </c>
      <c r="D37" s="8">
        <v>1</v>
      </c>
      <c r="E37" s="8">
        <v>2</v>
      </c>
      <c r="F37" s="8">
        <v>13</v>
      </c>
      <c r="G37" s="8">
        <v>2</v>
      </c>
      <c r="H37" s="8">
        <v>14</v>
      </c>
      <c r="I37" s="8">
        <v>2</v>
      </c>
      <c r="J37" s="8"/>
      <c r="K37" s="8"/>
      <c r="L37" s="8">
        <v>5</v>
      </c>
      <c r="M37" s="8">
        <v>2</v>
      </c>
      <c r="N37" s="8">
        <v>7</v>
      </c>
      <c r="O37" s="8">
        <v>2</v>
      </c>
      <c r="P37" s="8"/>
      <c r="Q37" s="8"/>
      <c r="R37" s="8"/>
      <c r="S37" s="8"/>
      <c r="T37" s="8">
        <v>9</v>
      </c>
      <c r="U37" s="8">
        <v>2</v>
      </c>
      <c r="V37" s="8">
        <v>2</v>
      </c>
      <c r="W37" s="8">
        <v>2</v>
      </c>
      <c r="X37" s="8"/>
      <c r="Y37" s="8"/>
      <c r="Z37" s="8"/>
      <c r="AA37" s="8"/>
      <c r="AB37" s="6">
        <v>3</v>
      </c>
      <c r="AC37" s="6"/>
      <c r="AD37" s="6"/>
      <c r="AE37" s="6">
        <v>2</v>
      </c>
      <c r="AF37" s="8">
        <v>1</v>
      </c>
      <c r="AG37" s="8">
        <v>2</v>
      </c>
      <c r="AH37" s="8"/>
      <c r="AI37" s="8">
        <v>1</v>
      </c>
      <c r="AJ37" s="8">
        <v>1</v>
      </c>
      <c r="AK37" s="8">
        <v>2</v>
      </c>
      <c r="AL37" s="8"/>
      <c r="AM37" s="8">
        <v>1</v>
      </c>
      <c r="AN37" s="8">
        <v>2</v>
      </c>
      <c r="AO37" s="8">
        <v>5</v>
      </c>
      <c r="AP37" s="8"/>
      <c r="AQ37" s="8"/>
      <c r="AR37" s="8"/>
      <c r="AS37" s="8">
        <v>1</v>
      </c>
      <c r="AT37" s="8" t="s">
        <v>424</v>
      </c>
      <c r="AU37" s="8">
        <v>1</v>
      </c>
      <c r="AV37" s="8">
        <v>1</v>
      </c>
      <c r="AW37" s="8">
        <v>2</v>
      </c>
      <c r="AX37" s="8">
        <v>2</v>
      </c>
      <c r="AY37" s="8"/>
      <c r="AZ37" s="8">
        <v>2</v>
      </c>
      <c r="BA37" s="8"/>
      <c r="BB37" s="8">
        <v>1</v>
      </c>
      <c r="BC37" s="8">
        <v>2</v>
      </c>
      <c r="BD37" s="8">
        <v>2</v>
      </c>
      <c r="BE37" s="8"/>
      <c r="BF37" s="8"/>
      <c r="BG37" s="8">
        <v>2</v>
      </c>
      <c r="BH37" s="8"/>
    </row>
    <row r="38" spans="1:60" x14ac:dyDescent="0.3">
      <c r="A38" s="5" t="s">
        <v>126</v>
      </c>
      <c r="B38" s="6" t="s">
        <v>105</v>
      </c>
      <c r="C38" s="8">
        <v>2</v>
      </c>
      <c r="D38" s="8">
        <v>1</v>
      </c>
      <c r="E38" s="8">
        <v>1</v>
      </c>
      <c r="F38" s="8">
        <v>2</v>
      </c>
      <c r="G38" s="8">
        <v>1</v>
      </c>
      <c r="H38" s="8">
        <v>3</v>
      </c>
      <c r="I38" s="8">
        <v>1</v>
      </c>
      <c r="J38" s="8"/>
      <c r="K38" s="8"/>
      <c r="L38" s="8">
        <v>5</v>
      </c>
      <c r="M38" s="8">
        <v>1</v>
      </c>
      <c r="N38" s="8">
        <v>4</v>
      </c>
      <c r="O38" s="8">
        <v>1</v>
      </c>
      <c r="P38" s="8">
        <v>6</v>
      </c>
      <c r="Q38" s="8">
        <v>1</v>
      </c>
      <c r="R38" s="8"/>
      <c r="S38" s="8"/>
      <c r="T38" s="8">
        <v>9</v>
      </c>
      <c r="U38" s="8">
        <v>1</v>
      </c>
      <c r="V38" s="8">
        <v>5</v>
      </c>
      <c r="W38" s="8">
        <v>1</v>
      </c>
      <c r="X38" s="8"/>
      <c r="Y38" s="8"/>
      <c r="Z38" s="8"/>
      <c r="AA38" s="8"/>
      <c r="AB38" s="6">
        <v>3</v>
      </c>
      <c r="AC38" s="6"/>
      <c r="AD38" s="6"/>
      <c r="AE38" s="6">
        <v>2</v>
      </c>
      <c r="AF38" s="8">
        <v>1</v>
      </c>
      <c r="AG38" s="8">
        <v>2</v>
      </c>
      <c r="AH38" s="8"/>
      <c r="AI38" s="8">
        <v>1</v>
      </c>
      <c r="AJ38" s="8">
        <v>1</v>
      </c>
      <c r="AK38" s="8">
        <v>2</v>
      </c>
      <c r="AL38" s="8"/>
      <c r="AM38" s="8">
        <v>1</v>
      </c>
      <c r="AN38" s="8">
        <v>2</v>
      </c>
      <c r="AO38" s="8">
        <v>4</v>
      </c>
      <c r="AP38" s="8">
        <v>5</v>
      </c>
      <c r="AQ38" s="8"/>
      <c r="AR38" s="8"/>
      <c r="AS38" s="8">
        <v>1</v>
      </c>
      <c r="AT38" s="8" t="s">
        <v>425</v>
      </c>
      <c r="AU38" s="8">
        <v>2</v>
      </c>
      <c r="AV38" s="8">
        <v>2</v>
      </c>
      <c r="AW38" s="8">
        <v>2</v>
      </c>
      <c r="AX38" s="8">
        <v>2</v>
      </c>
      <c r="AY38" s="8"/>
      <c r="AZ38" s="8">
        <v>2</v>
      </c>
      <c r="BA38" s="8"/>
      <c r="BB38" s="8">
        <v>1</v>
      </c>
      <c r="BC38" s="8">
        <v>2</v>
      </c>
      <c r="BD38" s="8">
        <v>2</v>
      </c>
      <c r="BE38" s="8"/>
      <c r="BF38" s="8"/>
      <c r="BG38" s="8">
        <v>2</v>
      </c>
      <c r="BH38" s="8"/>
    </row>
    <row r="39" spans="1:60" x14ac:dyDescent="0.3">
      <c r="A39" s="5" t="s">
        <v>128</v>
      </c>
      <c r="B39" s="6" t="s">
        <v>105</v>
      </c>
      <c r="C39" s="8">
        <v>2</v>
      </c>
      <c r="D39" s="8">
        <v>1</v>
      </c>
      <c r="E39" s="8">
        <v>1</v>
      </c>
      <c r="F39" s="8">
        <v>2</v>
      </c>
      <c r="G39" s="8">
        <v>1</v>
      </c>
      <c r="H39" s="8">
        <v>3</v>
      </c>
      <c r="I39" s="8">
        <v>1</v>
      </c>
      <c r="J39" s="8"/>
      <c r="K39" s="8"/>
      <c r="L39" s="8">
        <v>5</v>
      </c>
      <c r="M39" s="8">
        <v>1</v>
      </c>
      <c r="N39" s="8">
        <v>12</v>
      </c>
      <c r="O39" s="8">
        <v>1</v>
      </c>
      <c r="P39" s="8">
        <v>7</v>
      </c>
      <c r="Q39" s="8">
        <v>1</v>
      </c>
      <c r="R39" s="8"/>
      <c r="S39" s="8"/>
      <c r="T39" s="8">
        <v>9</v>
      </c>
      <c r="U39" s="8">
        <v>1</v>
      </c>
      <c r="V39" s="8">
        <v>14</v>
      </c>
      <c r="W39" s="8">
        <v>2</v>
      </c>
      <c r="X39" s="8">
        <v>12</v>
      </c>
      <c r="Y39" s="8">
        <v>2</v>
      </c>
      <c r="Z39" s="8">
        <v>5</v>
      </c>
      <c r="AA39" s="8">
        <v>1</v>
      </c>
      <c r="AB39" s="6">
        <v>1</v>
      </c>
      <c r="AC39" s="6"/>
      <c r="AD39" s="6"/>
      <c r="AE39" s="6">
        <v>1</v>
      </c>
      <c r="AF39" s="8">
        <v>2</v>
      </c>
      <c r="AG39" s="8">
        <v>2</v>
      </c>
      <c r="AH39" s="8"/>
      <c r="AI39" s="8">
        <v>1</v>
      </c>
      <c r="AJ39" s="8">
        <v>1</v>
      </c>
      <c r="AK39" s="8">
        <v>2</v>
      </c>
      <c r="AL39" s="8">
        <v>5</v>
      </c>
      <c r="AM39" s="8">
        <v>1</v>
      </c>
      <c r="AN39" s="8">
        <v>2</v>
      </c>
      <c r="AO39" s="8">
        <v>3</v>
      </c>
      <c r="AP39" s="8">
        <v>4</v>
      </c>
      <c r="AQ39" s="8">
        <v>6</v>
      </c>
      <c r="AR39" s="8"/>
      <c r="AS39" s="8">
        <v>1</v>
      </c>
      <c r="AT39" s="8" t="s">
        <v>425</v>
      </c>
      <c r="AU39" s="8">
        <v>2</v>
      </c>
      <c r="AV39" s="8">
        <v>2</v>
      </c>
      <c r="AW39" s="8">
        <v>2</v>
      </c>
      <c r="AX39" s="8">
        <v>2</v>
      </c>
      <c r="AY39" s="8"/>
      <c r="AZ39" s="8">
        <v>2</v>
      </c>
      <c r="BA39" s="8"/>
      <c r="BB39" s="8">
        <v>4</v>
      </c>
      <c r="BC39" s="8">
        <v>1</v>
      </c>
      <c r="BD39" s="8">
        <v>2</v>
      </c>
      <c r="BE39" s="8"/>
      <c r="BF39" s="8"/>
      <c r="BG39" s="8">
        <v>2</v>
      </c>
      <c r="BH39" s="8"/>
    </row>
    <row r="40" spans="1:60" x14ac:dyDescent="0.3">
      <c r="A40" s="5" t="s">
        <v>129</v>
      </c>
      <c r="B40" s="6" t="s">
        <v>105</v>
      </c>
      <c r="C40" s="8">
        <v>2</v>
      </c>
      <c r="D40" s="8">
        <v>1</v>
      </c>
      <c r="E40" s="8">
        <v>1</v>
      </c>
      <c r="F40" s="8">
        <v>2</v>
      </c>
      <c r="G40" s="8">
        <v>1</v>
      </c>
      <c r="H40" s="8">
        <v>3</v>
      </c>
      <c r="I40" s="8">
        <v>1</v>
      </c>
      <c r="J40" s="8">
        <v>12</v>
      </c>
      <c r="K40" s="8">
        <v>1</v>
      </c>
      <c r="L40" s="8">
        <v>5</v>
      </c>
      <c r="M40" s="8">
        <v>1</v>
      </c>
      <c r="N40" s="8">
        <v>5</v>
      </c>
      <c r="O40" s="8">
        <v>1</v>
      </c>
      <c r="P40" s="8">
        <v>4</v>
      </c>
      <c r="Q40" s="8">
        <v>1</v>
      </c>
      <c r="R40" s="8">
        <v>11</v>
      </c>
      <c r="S40" s="8">
        <v>1</v>
      </c>
      <c r="T40" s="8">
        <v>9</v>
      </c>
      <c r="U40" s="8">
        <v>1</v>
      </c>
      <c r="V40" s="8">
        <v>5</v>
      </c>
      <c r="W40" s="8">
        <v>1</v>
      </c>
      <c r="X40" s="8"/>
      <c r="Y40" s="8"/>
      <c r="Z40" s="8"/>
      <c r="AA40" s="8"/>
      <c r="AB40" s="6">
        <v>3</v>
      </c>
      <c r="AC40" s="6"/>
      <c r="AD40" s="6"/>
      <c r="AE40" s="6">
        <v>2</v>
      </c>
      <c r="AF40" s="8">
        <v>1</v>
      </c>
      <c r="AG40" s="8">
        <v>2</v>
      </c>
      <c r="AH40" s="8"/>
      <c r="AI40" s="8">
        <v>1</v>
      </c>
      <c r="AJ40" s="8">
        <v>1</v>
      </c>
      <c r="AK40" s="8">
        <v>2</v>
      </c>
      <c r="AL40" s="8"/>
      <c r="AM40" s="8">
        <v>1</v>
      </c>
      <c r="AN40" s="8">
        <v>2</v>
      </c>
      <c r="AO40" s="8">
        <v>3</v>
      </c>
      <c r="AP40" s="8">
        <v>4</v>
      </c>
      <c r="AQ40" s="8">
        <v>6</v>
      </c>
      <c r="AR40" s="8"/>
      <c r="AS40" s="8">
        <v>1</v>
      </c>
      <c r="AT40" s="8" t="s">
        <v>422</v>
      </c>
      <c r="AU40" s="8">
        <v>2</v>
      </c>
      <c r="AV40" s="8">
        <v>1</v>
      </c>
      <c r="AW40" s="8">
        <v>2</v>
      </c>
      <c r="AX40" s="8">
        <v>2</v>
      </c>
      <c r="AY40" s="8"/>
      <c r="AZ40" s="8">
        <v>2</v>
      </c>
      <c r="BA40" s="8"/>
      <c r="BB40" s="8">
        <v>1</v>
      </c>
      <c r="BC40" s="8">
        <v>2</v>
      </c>
      <c r="BD40" s="8">
        <v>2</v>
      </c>
      <c r="BE40" s="8"/>
      <c r="BF40" s="8"/>
      <c r="BG40" s="8">
        <v>2</v>
      </c>
      <c r="BH40" s="8"/>
    </row>
    <row r="41" spans="1:60" x14ac:dyDescent="0.3">
      <c r="A41" s="5" t="s">
        <v>130</v>
      </c>
      <c r="B41" s="6" t="s">
        <v>105</v>
      </c>
      <c r="C41" s="8">
        <v>1</v>
      </c>
      <c r="D41" s="8">
        <v>6</v>
      </c>
      <c r="E41" s="8">
        <v>1</v>
      </c>
      <c r="F41" s="8"/>
      <c r="G41" s="8"/>
      <c r="H41" s="8"/>
      <c r="I41" s="8"/>
      <c r="J41" s="8"/>
      <c r="K41" s="8"/>
      <c r="L41" s="8">
        <v>5</v>
      </c>
      <c r="M41" s="8">
        <v>1</v>
      </c>
      <c r="N41" s="8">
        <v>6</v>
      </c>
      <c r="O41" s="8">
        <v>1</v>
      </c>
      <c r="P41" s="8"/>
      <c r="Q41" s="8"/>
      <c r="R41" s="8"/>
      <c r="S41" s="8"/>
      <c r="T41" s="8">
        <v>9</v>
      </c>
      <c r="U41" s="8">
        <v>2</v>
      </c>
      <c r="V41" s="8">
        <v>2</v>
      </c>
      <c r="W41" s="8">
        <v>1</v>
      </c>
      <c r="X41" s="8">
        <v>17</v>
      </c>
      <c r="Y41" s="8">
        <v>1</v>
      </c>
      <c r="Z41" s="8"/>
      <c r="AA41" s="8"/>
      <c r="AB41" s="6">
        <v>3</v>
      </c>
      <c r="AC41" s="6"/>
      <c r="AD41" s="6"/>
      <c r="AE41" s="6">
        <v>2</v>
      </c>
      <c r="AF41" s="8">
        <v>1</v>
      </c>
      <c r="AG41" s="8">
        <v>1</v>
      </c>
      <c r="AH41" s="8">
        <v>1</v>
      </c>
      <c r="AI41" s="8">
        <v>1</v>
      </c>
      <c r="AJ41" s="8">
        <v>1</v>
      </c>
      <c r="AK41" s="8">
        <v>2</v>
      </c>
      <c r="AL41" s="8"/>
      <c r="AM41" s="8">
        <v>1</v>
      </c>
      <c r="AN41" s="8">
        <v>2</v>
      </c>
      <c r="AO41" s="8">
        <v>5</v>
      </c>
      <c r="AP41" s="8"/>
      <c r="AQ41" s="8"/>
      <c r="AR41" s="8"/>
      <c r="AS41" s="8">
        <v>1</v>
      </c>
      <c r="AT41" s="23" t="s">
        <v>417</v>
      </c>
      <c r="AU41" s="8">
        <v>1</v>
      </c>
      <c r="AV41" s="8">
        <v>1</v>
      </c>
      <c r="AW41" s="8">
        <v>2</v>
      </c>
      <c r="AX41" s="8">
        <v>2</v>
      </c>
      <c r="AY41" s="8"/>
      <c r="AZ41" s="8">
        <v>2</v>
      </c>
      <c r="BA41" s="8"/>
      <c r="BB41" s="8">
        <v>4</v>
      </c>
      <c r="BC41" s="8">
        <v>2</v>
      </c>
      <c r="BD41" s="8">
        <v>2</v>
      </c>
      <c r="BE41" s="8"/>
      <c r="BF41" s="8"/>
      <c r="BG41" s="8">
        <v>2</v>
      </c>
      <c r="BH41" s="8"/>
    </row>
    <row r="42" spans="1:60" x14ac:dyDescent="0.3">
      <c r="A42" s="5" t="s">
        <v>132</v>
      </c>
      <c r="B42" s="6" t="s">
        <v>105</v>
      </c>
      <c r="C42" s="8">
        <v>2</v>
      </c>
      <c r="D42" s="8">
        <v>1</v>
      </c>
      <c r="E42" s="8">
        <v>1</v>
      </c>
      <c r="F42" s="8">
        <v>2</v>
      </c>
      <c r="G42" s="8">
        <v>1</v>
      </c>
      <c r="H42" s="8">
        <v>3</v>
      </c>
      <c r="I42" s="8">
        <v>1</v>
      </c>
      <c r="J42" s="8">
        <v>6</v>
      </c>
      <c r="K42" s="8">
        <v>1</v>
      </c>
      <c r="L42" s="8">
        <v>5</v>
      </c>
      <c r="M42" s="8">
        <v>1</v>
      </c>
      <c r="N42" s="8">
        <v>6</v>
      </c>
      <c r="O42" s="8">
        <v>1</v>
      </c>
      <c r="P42" s="8">
        <v>4</v>
      </c>
      <c r="Q42" s="8">
        <v>1</v>
      </c>
      <c r="R42" s="8">
        <v>12</v>
      </c>
      <c r="S42" s="8">
        <v>2</v>
      </c>
      <c r="T42" s="8">
        <v>9</v>
      </c>
      <c r="U42" s="8">
        <v>1</v>
      </c>
      <c r="V42" s="8">
        <v>14</v>
      </c>
      <c r="W42" s="8">
        <v>2</v>
      </c>
      <c r="X42" s="8">
        <v>12</v>
      </c>
      <c r="Y42" s="8">
        <v>2</v>
      </c>
      <c r="Z42" s="8">
        <v>17</v>
      </c>
      <c r="AA42" s="8">
        <v>2</v>
      </c>
      <c r="AB42" s="6">
        <v>3</v>
      </c>
      <c r="AC42" s="6"/>
      <c r="AD42" s="6"/>
      <c r="AE42" s="6">
        <v>2</v>
      </c>
      <c r="AF42" s="8">
        <v>1</v>
      </c>
      <c r="AG42" s="8">
        <v>2</v>
      </c>
      <c r="AH42" s="8"/>
      <c r="AI42" s="8">
        <v>1</v>
      </c>
      <c r="AJ42" s="8">
        <v>2</v>
      </c>
      <c r="AK42" s="8"/>
      <c r="AL42" s="8"/>
      <c r="AM42" s="8">
        <v>1</v>
      </c>
      <c r="AN42" s="8">
        <v>2</v>
      </c>
      <c r="AO42" s="8">
        <v>3</v>
      </c>
      <c r="AP42" s="8">
        <v>5</v>
      </c>
      <c r="AQ42" s="8">
        <v>6</v>
      </c>
      <c r="AR42" s="8"/>
      <c r="AS42" s="8">
        <v>1</v>
      </c>
      <c r="AT42" s="8" t="s">
        <v>426</v>
      </c>
      <c r="AU42" s="8">
        <v>2</v>
      </c>
      <c r="AV42" s="8">
        <v>2</v>
      </c>
      <c r="AW42" s="8">
        <v>2</v>
      </c>
      <c r="AX42" s="8">
        <v>2</v>
      </c>
      <c r="AY42" s="8"/>
      <c r="AZ42" s="8">
        <v>2</v>
      </c>
      <c r="BA42" s="8"/>
      <c r="BB42" s="8">
        <v>1</v>
      </c>
      <c r="BC42" s="8">
        <v>2</v>
      </c>
      <c r="BD42" s="8">
        <v>2</v>
      </c>
      <c r="BE42" s="8"/>
      <c r="BF42" s="8"/>
      <c r="BG42" s="8">
        <v>2</v>
      </c>
      <c r="BH42" s="8"/>
    </row>
    <row r="43" spans="1:60" x14ac:dyDescent="0.3">
      <c r="A43" s="5" t="s">
        <v>134</v>
      </c>
      <c r="B43" s="6" t="s">
        <v>105</v>
      </c>
      <c r="C43" s="8">
        <v>2</v>
      </c>
      <c r="D43" s="8">
        <v>1</v>
      </c>
      <c r="E43" s="8">
        <v>1</v>
      </c>
      <c r="F43" s="8">
        <v>4</v>
      </c>
      <c r="G43" s="8">
        <v>1</v>
      </c>
      <c r="H43" s="8">
        <v>12</v>
      </c>
      <c r="I43" s="8">
        <v>1</v>
      </c>
      <c r="J43" s="8"/>
      <c r="K43" s="8"/>
      <c r="L43" s="8">
        <v>5</v>
      </c>
      <c r="M43" s="8">
        <v>1</v>
      </c>
      <c r="N43" s="8">
        <v>14</v>
      </c>
      <c r="O43" s="8">
        <v>2</v>
      </c>
      <c r="P43" s="8">
        <v>12</v>
      </c>
      <c r="Q43" s="8">
        <v>1</v>
      </c>
      <c r="R43" s="8">
        <v>17</v>
      </c>
      <c r="S43" s="8">
        <v>2</v>
      </c>
      <c r="T43" s="8">
        <v>9</v>
      </c>
      <c r="U43" s="8">
        <v>1</v>
      </c>
      <c r="V43" s="8">
        <v>2</v>
      </c>
      <c r="W43" s="8">
        <v>1</v>
      </c>
      <c r="X43" s="8">
        <v>17</v>
      </c>
      <c r="Y43" s="8">
        <v>2</v>
      </c>
      <c r="Z43" s="8"/>
      <c r="AA43" s="8"/>
      <c r="AB43" s="6">
        <v>3</v>
      </c>
      <c r="AC43" s="6"/>
      <c r="AD43" s="6"/>
      <c r="AE43" s="6">
        <v>2</v>
      </c>
      <c r="AF43" s="8">
        <v>1</v>
      </c>
      <c r="AG43" s="8">
        <v>2</v>
      </c>
      <c r="AH43" s="8"/>
      <c r="AI43" s="8">
        <v>1</v>
      </c>
      <c r="AJ43" s="8">
        <v>1</v>
      </c>
      <c r="AK43" s="8">
        <v>2</v>
      </c>
      <c r="AL43" s="8"/>
      <c r="AM43" s="8">
        <v>1</v>
      </c>
      <c r="AN43" s="8">
        <v>2</v>
      </c>
      <c r="AO43" s="8">
        <v>3</v>
      </c>
      <c r="AP43" s="8">
        <v>4</v>
      </c>
      <c r="AQ43" s="8">
        <v>5</v>
      </c>
      <c r="AR43" s="8"/>
      <c r="AS43" s="8">
        <v>1</v>
      </c>
      <c r="AT43" s="8" t="s">
        <v>427</v>
      </c>
      <c r="AU43" s="8">
        <v>2</v>
      </c>
      <c r="AV43" s="8">
        <v>2</v>
      </c>
      <c r="AW43" s="8">
        <v>2</v>
      </c>
      <c r="AX43" s="8">
        <v>2</v>
      </c>
      <c r="AY43" s="8"/>
      <c r="AZ43" s="8">
        <v>2</v>
      </c>
      <c r="BA43" s="8"/>
      <c r="BB43" s="8">
        <v>1</v>
      </c>
      <c r="BC43" s="8">
        <v>2</v>
      </c>
      <c r="BD43" s="8">
        <v>2</v>
      </c>
      <c r="BE43" s="8"/>
      <c r="BF43" s="8"/>
      <c r="BG43" s="8">
        <v>2</v>
      </c>
      <c r="BH43" s="8"/>
    </row>
    <row r="44" spans="1:60" x14ac:dyDescent="0.3">
      <c r="A44" s="5" t="s">
        <v>135</v>
      </c>
      <c r="B44" s="6" t="s">
        <v>105</v>
      </c>
      <c r="C44" s="8">
        <v>2</v>
      </c>
      <c r="D44" s="8">
        <v>1</v>
      </c>
      <c r="E44" s="8">
        <v>1</v>
      </c>
      <c r="F44" s="8">
        <v>2</v>
      </c>
      <c r="G44" s="8">
        <v>1</v>
      </c>
      <c r="H44" s="8">
        <v>3</v>
      </c>
      <c r="I44" s="8">
        <v>1</v>
      </c>
      <c r="J44" s="8">
        <v>4</v>
      </c>
      <c r="K44" s="8">
        <v>1</v>
      </c>
      <c r="L44" s="8">
        <v>5</v>
      </c>
      <c r="M44" s="8">
        <v>1</v>
      </c>
      <c r="N44" s="8">
        <v>7</v>
      </c>
      <c r="O44" s="8">
        <v>1</v>
      </c>
      <c r="P44" s="8">
        <v>17</v>
      </c>
      <c r="Q44" s="8">
        <v>2</v>
      </c>
      <c r="R44" s="8">
        <v>13</v>
      </c>
      <c r="S44" s="8">
        <v>2</v>
      </c>
      <c r="T44" s="8">
        <v>9</v>
      </c>
      <c r="U44" s="8">
        <v>1</v>
      </c>
      <c r="V44" s="8">
        <v>17</v>
      </c>
      <c r="W44" s="8">
        <v>2</v>
      </c>
      <c r="X44" s="8">
        <v>2</v>
      </c>
      <c r="Y44" s="8">
        <v>1</v>
      </c>
      <c r="Z44" s="8"/>
      <c r="AA44" s="8"/>
      <c r="AB44" s="6">
        <v>3</v>
      </c>
      <c r="AC44" s="6"/>
      <c r="AD44" s="6"/>
      <c r="AE44" s="6">
        <v>2</v>
      </c>
      <c r="AF44" s="8">
        <v>1</v>
      </c>
      <c r="AG44" s="8">
        <v>2</v>
      </c>
      <c r="AH44" s="8"/>
      <c r="AI44" s="8">
        <v>2</v>
      </c>
      <c r="AJ44" s="8">
        <v>1</v>
      </c>
      <c r="AK44" s="8">
        <v>2</v>
      </c>
      <c r="AL44" s="8"/>
      <c r="AM44" s="8">
        <v>1</v>
      </c>
      <c r="AN44" s="8">
        <v>2</v>
      </c>
      <c r="AO44" s="8">
        <v>3</v>
      </c>
      <c r="AP44" s="8">
        <v>4</v>
      </c>
      <c r="AQ44" s="8"/>
      <c r="AR44" s="8"/>
      <c r="AS44" s="8">
        <v>1</v>
      </c>
      <c r="AT44" s="8" t="s">
        <v>423</v>
      </c>
      <c r="AU44" s="8">
        <v>2</v>
      </c>
      <c r="AV44" s="8">
        <v>2</v>
      </c>
      <c r="AW44" s="8">
        <v>2</v>
      </c>
      <c r="AX44" s="8">
        <v>2</v>
      </c>
      <c r="AY44" s="8"/>
      <c r="AZ44" s="8">
        <v>2</v>
      </c>
      <c r="BA44" s="8"/>
      <c r="BB44" s="8">
        <v>1</v>
      </c>
      <c r="BC44" s="8">
        <v>2</v>
      </c>
      <c r="BD44" s="8">
        <v>2</v>
      </c>
      <c r="BE44" s="8"/>
      <c r="BF44" s="8"/>
      <c r="BG44" s="8">
        <v>2</v>
      </c>
      <c r="BH44" s="8"/>
    </row>
    <row r="45" spans="1:60" x14ac:dyDescent="0.3">
      <c r="A45" s="5" t="s">
        <v>137</v>
      </c>
      <c r="B45" s="6" t="s">
        <v>105</v>
      </c>
      <c r="C45" s="8">
        <v>2</v>
      </c>
      <c r="D45" s="8">
        <v>1</v>
      </c>
      <c r="E45" s="8">
        <v>1</v>
      </c>
      <c r="F45" s="8">
        <v>2</v>
      </c>
      <c r="G45" s="8">
        <v>1</v>
      </c>
      <c r="H45" s="8">
        <v>3</v>
      </c>
      <c r="I45" s="8">
        <v>1</v>
      </c>
      <c r="J45" s="8">
        <v>12</v>
      </c>
      <c r="K45" s="8">
        <v>2</v>
      </c>
      <c r="L45" s="8">
        <v>5</v>
      </c>
      <c r="M45" s="8">
        <v>1</v>
      </c>
      <c r="N45" s="8">
        <v>15</v>
      </c>
      <c r="O45" s="8">
        <v>1</v>
      </c>
      <c r="P45" s="8">
        <v>4</v>
      </c>
      <c r="Q45" s="8">
        <v>1</v>
      </c>
      <c r="R45" s="8">
        <v>12</v>
      </c>
      <c r="S45" s="8">
        <v>2</v>
      </c>
      <c r="T45" s="8">
        <v>9</v>
      </c>
      <c r="U45" s="8">
        <v>1</v>
      </c>
      <c r="V45" s="8">
        <v>2</v>
      </c>
      <c r="W45" s="8">
        <v>1</v>
      </c>
      <c r="X45" s="8">
        <v>12</v>
      </c>
      <c r="Y45" s="8">
        <v>2</v>
      </c>
      <c r="Z45" s="8"/>
      <c r="AA45" s="8"/>
      <c r="AB45" s="6">
        <v>1</v>
      </c>
      <c r="AC45" s="6"/>
      <c r="AD45" s="6"/>
      <c r="AE45" s="6">
        <v>1</v>
      </c>
      <c r="AF45" s="8">
        <v>1</v>
      </c>
      <c r="AG45" s="8">
        <v>2</v>
      </c>
      <c r="AH45" s="8"/>
      <c r="AI45" s="8">
        <v>1</v>
      </c>
      <c r="AJ45" s="8">
        <v>2</v>
      </c>
      <c r="AK45" s="8"/>
      <c r="AL45" s="8"/>
      <c r="AM45" s="8">
        <v>1</v>
      </c>
      <c r="AN45" s="8">
        <v>2</v>
      </c>
      <c r="AO45" s="8">
        <v>3</v>
      </c>
      <c r="AP45" s="8">
        <v>4</v>
      </c>
      <c r="AQ45" s="8">
        <v>6</v>
      </c>
      <c r="AR45" s="8"/>
      <c r="AS45" s="8">
        <v>1</v>
      </c>
      <c r="AT45" s="8" t="s">
        <v>428</v>
      </c>
      <c r="AU45" s="8">
        <v>1</v>
      </c>
      <c r="AV45" s="8">
        <v>2</v>
      </c>
      <c r="AW45" s="8">
        <v>2</v>
      </c>
      <c r="AX45" s="8">
        <v>2</v>
      </c>
      <c r="AY45" s="8"/>
      <c r="AZ45" s="8">
        <v>2</v>
      </c>
      <c r="BA45" s="8"/>
      <c r="BB45" s="8">
        <v>3</v>
      </c>
      <c r="BC45" s="8">
        <v>2</v>
      </c>
      <c r="BD45" s="8">
        <v>2</v>
      </c>
      <c r="BE45" s="8"/>
      <c r="BF45" s="8"/>
      <c r="BG45" s="8">
        <v>2</v>
      </c>
      <c r="BH45" s="8"/>
    </row>
    <row r="46" spans="1:60" x14ac:dyDescent="0.3">
      <c r="A46" s="5" t="s">
        <v>138</v>
      </c>
      <c r="B46" s="6" t="s">
        <v>105</v>
      </c>
      <c r="C46" s="8">
        <v>1</v>
      </c>
      <c r="D46" s="8">
        <v>2</v>
      </c>
      <c r="E46" s="8">
        <v>1</v>
      </c>
      <c r="F46" s="8">
        <v>4</v>
      </c>
      <c r="G46" s="8">
        <v>1</v>
      </c>
      <c r="H46" s="8">
        <v>3</v>
      </c>
      <c r="I46" s="8">
        <v>1</v>
      </c>
      <c r="J46" s="8">
        <v>12</v>
      </c>
      <c r="K46" s="8">
        <v>1</v>
      </c>
      <c r="L46" s="8">
        <v>5</v>
      </c>
      <c r="M46" s="8">
        <v>1</v>
      </c>
      <c r="N46" s="8">
        <v>6</v>
      </c>
      <c r="O46" s="8">
        <v>1</v>
      </c>
      <c r="P46" s="8">
        <v>12</v>
      </c>
      <c r="Q46" s="8">
        <v>1</v>
      </c>
      <c r="R46" s="8"/>
      <c r="S46" s="8"/>
      <c r="T46" s="8">
        <v>9</v>
      </c>
      <c r="U46" s="8">
        <v>1</v>
      </c>
      <c r="V46" s="8">
        <v>2</v>
      </c>
      <c r="W46" s="8">
        <v>1</v>
      </c>
      <c r="X46" s="8">
        <v>13</v>
      </c>
      <c r="Y46" s="8">
        <v>1</v>
      </c>
      <c r="Z46" s="8"/>
      <c r="AA46" s="8"/>
      <c r="AB46" s="6">
        <v>3</v>
      </c>
      <c r="AC46" s="6"/>
      <c r="AD46" s="6"/>
      <c r="AE46" s="6">
        <v>2</v>
      </c>
      <c r="AF46" s="8">
        <v>1</v>
      </c>
      <c r="AG46" s="8">
        <v>2</v>
      </c>
      <c r="AH46" s="8"/>
      <c r="AI46" s="8">
        <v>2</v>
      </c>
      <c r="AJ46" s="8">
        <v>2</v>
      </c>
      <c r="AK46" s="8"/>
      <c r="AL46" s="8"/>
      <c r="AM46" s="8">
        <v>1</v>
      </c>
      <c r="AN46" s="8">
        <v>2</v>
      </c>
      <c r="AO46" s="8">
        <v>3</v>
      </c>
      <c r="AP46" s="8">
        <v>4</v>
      </c>
      <c r="AQ46" s="8"/>
      <c r="AR46" s="8"/>
      <c r="AS46" s="8">
        <v>1</v>
      </c>
      <c r="AT46" s="8" t="s">
        <v>429</v>
      </c>
      <c r="AU46" s="8">
        <v>2</v>
      </c>
      <c r="AV46" s="8">
        <v>2</v>
      </c>
      <c r="AW46" s="8">
        <v>2</v>
      </c>
      <c r="AX46" s="8">
        <v>2</v>
      </c>
      <c r="AY46" s="8"/>
      <c r="AZ46" s="8">
        <v>2</v>
      </c>
      <c r="BA46" s="8"/>
      <c r="BB46" s="8">
        <v>1</v>
      </c>
      <c r="BC46" s="8">
        <v>2</v>
      </c>
      <c r="BD46" s="8">
        <v>2</v>
      </c>
      <c r="BE46" s="8"/>
      <c r="BF46" s="8"/>
      <c r="BG46" s="8">
        <v>2</v>
      </c>
      <c r="BH46" s="8"/>
    </row>
    <row r="47" spans="1:60" x14ac:dyDescent="0.3">
      <c r="A47" s="5" t="s">
        <v>140</v>
      </c>
      <c r="B47" s="6" t="s">
        <v>105</v>
      </c>
      <c r="C47" s="8">
        <v>2</v>
      </c>
      <c r="D47" s="8">
        <v>1</v>
      </c>
      <c r="E47" s="8">
        <v>2</v>
      </c>
      <c r="F47" s="8">
        <v>2</v>
      </c>
      <c r="G47" s="8">
        <v>1</v>
      </c>
      <c r="H47" s="8">
        <v>3</v>
      </c>
      <c r="I47" s="8">
        <v>1</v>
      </c>
      <c r="J47" s="8">
        <v>14</v>
      </c>
      <c r="K47" s="8">
        <v>2</v>
      </c>
      <c r="L47" s="8">
        <v>5</v>
      </c>
      <c r="M47" s="8">
        <v>1</v>
      </c>
      <c r="N47" s="8">
        <v>11</v>
      </c>
      <c r="O47" s="8">
        <v>1</v>
      </c>
      <c r="P47" s="8">
        <v>2</v>
      </c>
      <c r="Q47" s="8">
        <v>1</v>
      </c>
      <c r="R47" s="8">
        <v>12</v>
      </c>
      <c r="S47" s="8">
        <v>2</v>
      </c>
      <c r="T47" s="8">
        <v>9</v>
      </c>
      <c r="U47" s="8">
        <v>1</v>
      </c>
      <c r="V47" s="8">
        <v>2</v>
      </c>
      <c r="W47" s="8">
        <v>1</v>
      </c>
      <c r="X47" s="8">
        <v>14</v>
      </c>
      <c r="Y47" s="8">
        <v>2</v>
      </c>
      <c r="Z47" s="8">
        <v>17</v>
      </c>
      <c r="AA47" s="8">
        <v>2</v>
      </c>
      <c r="AB47" s="6">
        <v>2</v>
      </c>
      <c r="AC47" s="6"/>
      <c r="AD47" s="6"/>
      <c r="AE47" s="6">
        <v>2</v>
      </c>
      <c r="AF47" s="8">
        <v>1</v>
      </c>
      <c r="AG47" s="8">
        <v>2</v>
      </c>
      <c r="AH47" s="8"/>
      <c r="AI47" s="8">
        <v>1</v>
      </c>
      <c r="AJ47" s="8">
        <v>1</v>
      </c>
      <c r="AK47" s="8"/>
      <c r="AL47" s="8"/>
      <c r="AM47" s="8">
        <v>1</v>
      </c>
      <c r="AN47" s="8">
        <v>2</v>
      </c>
      <c r="AO47" s="8">
        <v>3</v>
      </c>
      <c r="AP47" s="8">
        <v>4</v>
      </c>
      <c r="AQ47" s="8">
        <v>5</v>
      </c>
      <c r="AR47" s="8">
        <v>6</v>
      </c>
      <c r="AS47" s="8">
        <v>1</v>
      </c>
      <c r="AT47" s="8" t="s">
        <v>420</v>
      </c>
      <c r="AU47" s="8">
        <v>2</v>
      </c>
      <c r="AV47" s="8">
        <v>2</v>
      </c>
      <c r="AW47" s="8">
        <v>2</v>
      </c>
      <c r="AX47" s="8">
        <v>2</v>
      </c>
      <c r="AY47" s="8"/>
      <c r="AZ47" s="8">
        <v>2</v>
      </c>
      <c r="BA47" s="8"/>
      <c r="BB47" s="8">
        <v>1</v>
      </c>
      <c r="BC47" s="8">
        <v>2</v>
      </c>
      <c r="BD47" s="8">
        <v>2</v>
      </c>
      <c r="BE47" s="8"/>
      <c r="BF47" s="8"/>
      <c r="BG47" s="8">
        <v>2</v>
      </c>
      <c r="BH47" s="8"/>
    </row>
    <row r="48" spans="1:60" x14ac:dyDescent="0.3">
      <c r="A48" s="5" t="s">
        <v>141</v>
      </c>
      <c r="B48" s="6" t="s">
        <v>105</v>
      </c>
      <c r="C48" s="8">
        <v>1</v>
      </c>
      <c r="D48" s="8">
        <v>1</v>
      </c>
      <c r="E48" s="8">
        <v>1</v>
      </c>
      <c r="F48" s="8">
        <v>2</v>
      </c>
      <c r="G48" s="8">
        <v>1</v>
      </c>
      <c r="H48" s="8">
        <v>3</v>
      </c>
      <c r="I48" s="8">
        <v>1</v>
      </c>
      <c r="J48" s="8">
        <v>4</v>
      </c>
      <c r="K48" s="8">
        <v>1</v>
      </c>
      <c r="L48" s="8">
        <v>5</v>
      </c>
      <c r="M48" s="8">
        <v>1</v>
      </c>
      <c r="N48" s="8">
        <v>14</v>
      </c>
      <c r="O48" s="8">
        <v>2</v>
      </c>
      <c r="P48" s="8">
        <v>4</v>
      </c>
      <c r="Q48" s="8">
        <v>1</v>
      </c>
      <c r="R48" s="8">
        <v>11</v>
      </c>
      <c r="S48" s="8">
        <v>1</v>
      </c>
      <c r="T48" s="8">
        <v>9</v>
      </c>
      <c r="U48" s="8">
        <v>1</v>
      </c>
      <c r="V48" s="8">
        <v>2</v>
      </c>
      <c r="W48" s="8">
        <v>1</v>
      </c>
      <c r="X48" s="8">
        <v>17</v>
      </c>
      <c r="Y48" s="8">
        <v>2</v>
      </c>
      <c r="Z48" s="8"/>
      <c r="AA48" s="8"/>
      <c r="AB48" s="6">
        <v>1</v>
      </c>
      <c r="AC48" s="6">
        <v>2</v>
      </c>
      <c r="AD48" s="6"/>
      <c r="AE48" s="6">
        <v>5</v>
      </c>
      <c r="AF48" s="8">
        <v>1</v>
      </c>
      <c r="AG48" s="8">
        <v>1</v>
      </c>
      <c r="AH48" s="8">
        <v>4</v>
      </c>
      <c r="AI48" s="8">
        <v>1</v>
      </c>
      <c r="AJ48" s="8">
        <v>6</v>
      </c>
      <c r="AK48" s="8">
        <v>6</v>
      </c>
      <c r="AL48" s="8"/>
      <c r="AM48" s="8">
        <v>1</v>
      </c>
      <c r="AN48" s="8">
        <v>2</v>
      </c>
      <c r="AO48" s="8">
        <v>3</v>
      </c>
      <c r="AP48" s="8">
        <v>5</v>
      </c>
      <c r="AQ48" s="8"/>
      <c r="AR48" s="8"/>
      <c r="AS48" s="8">
        <v>1</v>
      </c>
      <c r="AT48" s="8" t="s">
        <v>420</v>
      </c>
      <c r="AU48" s="8">
        <v>1</v>
      </c>
      <c r="AV48" s="8">
        <v>1</v>
      </c>
      <c r="AW48" s="8">
        <v>2</v>
      </c>
      <c r="AX48" s="8">
        <v>2</v>
      </c>
      <c r="AY48" s="8"/>
      <c r="AZ48" s="8">
        <v>2</v>
      </c>
      <c r="BA48" s="8"/>
      <c r="BB48" s="8">
        <v>1</v>
      </c>
      <c r="BC48" s="8">
        <v>2</v>
      </c>
      <c r="BD48" s="8">
        <v>1</v>
      </c>
      <c r="BE48" s="8" t="s">
        <v>392</v>
      </c>
      <c r="BF48" s="8">
        <v>1</v>
      </c>
      <c r="BG48" s="8">
        <v>2</v>
      </c>
      <c r="BH48" s="8"/>
    </row>
    <row r="49" spans="1:60" x14ac:dyDescent="0.3">
      <c r="A49" s="5" t="s">
        <v>143</v>
      </c>
      <c r="B49" s="6" t="s">
        <v>105</v>
      </c>
      <c r="C49" s="8">
        <v>2</v>
      </c>
      <c r="D49" s="8">
        <v>1</v>
      </c>
      <c r="E49" s="8">
        <v>1</v>
      </c>
      <c r="F49" s="8">
        <v>2</v>
      </c>
      <c r="G49" s="8">
        <v>1</v>
      </c>
      <c r="H49" s="8">
        <v>3</v>
      </c>
      <c r="I49" s="8">
        <v>1</v>
      </c>
      <c r="J49" s="8">
        <v>4</v>
      </c>
      <c r="K49" s="8">
        <v>1</v>
      </c>
      <c r="L49" s="8">
        <v>5</v>
      </c>
      <c r="M49" s="8">
        <v>1</v>
      </c>
      <c r="N49" s="8">
        <v>13</v>
      </c>
      <c r="O49" s="8">
        <v>2</v>
      </c>
      <c r="P49" s="8">
        <v>2</v>
      </c>
      <c r="Q49" s="8">
        <v>1</v>
      </c>
      <c r="R49" s="8">
        <v>10</v>
      </c>
      <c r="S49" s="8">
        <v>2</v>
      </c>
      <c r="T49" s="8">
        <v>9</v>
      </c>
      <c r="U49" s="8">
        <v>1</v>
      </c>
      <c r="V49" s="8">
        <v>2</v>
      </c>
      <c r="W49" s="8">
        <v>1</v>
      </c>
      <c r="X49" s="8">
        <v>17</v>
      </c>
      <c r="Y49" s="8">
        <v>2</v>
      </c>
      <c r="Z49" s="8"/>
      <c r="AA49" s="8"/>
      <c r="AB49" s="6">
        <v>1</v>
      </c>
      <c r="AC49" s="6"/>
      <c r="AD49" s="6"/>
      <c r="AE49" s="6">
        <v>1</v>
      </c>
      <c r="AF49" s="8">
        <v>1</v>
      </c>
      <c r="AG49" s="8">
        <v>2</v>
      </c>
      <c r="AH49" s="8"/>
      <c r="AI49" s="8">
        <v>2</v>
      </c>
      <c r="AJ49" s="8"/>
      <c r="AK49" s="8"/>
      <c r="AL49" s="8"/>
      <c r="AM49" s="8">
        <v>1</v>
      </c>
      <c r="AN49" s="8">
        <v>2</v>
      </c>
      <c r="AO49" s="8">
        <v>3</v>
      </c>
      <c r="AP49" s="8">
        <v>4</v>
      </c>
      <c r="AQ49" s="8">
        <v>5</v>
      </c>
      <c r="AR49" s="8"/>
      <c r="AS49" s="8">
        <v>1</v>
      </c>
      <c r="AT49" s="8" t="s">
        <v>424</v>
      </c>
      <c r="AU49" s="8">
        <v>1</v>
      </c>
      <c r="AV49" s="8">
        <v>1</v>
      </c>
      <c r="AW49" s="8">
        <v>2</v>
      </c>
      <c r="AX49" s="8">
        <v>2</v>
      </c>
      <c r="AY49" s="8"/>
      <c r="AZ49" s="8">
        <v>2</v>
      </c>
      <c r="BA49" s="8"/>
      <c r="BB49" s="8">
        <v>1</v>
      </c>
      <c r="BC49" s="8">
        <v>2</v>
      </c>
      <c r="BD49" s="8">
        <v>2</v>
      </c>
      <c r="BE49" s="8"/>
      <c r="BF49" s="8"/>
      <c r="BG49" s="8">
        <v>2</v>
      </c>
      <c r="BH49" s="8"/>
    </row>
    <row r="50" spans="1:60" x14ac:dyDescent="0.3">
      <c r="A50" s="5" t="s">
        <v>145</v>
      </c>
      <c r="B50" s="6" t="s">
        <v>105</v>
      </c>
      <c r="C50" s="8">
        <v>2</v>
      </c>
      <c r="D50" s="8">
        <v>1</v>
      </c>
      <c r="E50" s="8">
        <v>1</v>
      </c>
      <c r="F50" s="8">
        <v>2</v>
      </c>
      <c r="G50" s="8">
        <v>1</v>
      </c>
      <c r="H50" s="8">
        <v>3</v>
      </c>
      <c r="I50" s="8">
        <v>1</v>
      </c>
      <c r="J50" s="8">
        <v>4</v>
      </c>
      <c r="K50" s="8">
        <v>1</v>
      </c>
      <c r="L50" s="8">
        <v>5</v>
      </c>
      <c r="M50" s="8">
        <v>1</v>
      </c>
      <c r="N50" s="8">
        <v>11</v>
      </c>
      <c r="O50" s="8">
        <v>1</v>
      </c>
      <c r="P50" s="8">
        <v>4</v>
      </c>
      <c r="Q50" s="8">
        <v>1</v>
      </c>
      <c r="R50" s="8"/>
      <c r="S50" s="8"/>
      <c r="T50" s="8">
        <v>9</v>
      </c>
      <c r="U50" s="8">
        <v>1</v>
      </c>
      <c r="V50" s="8">
        <v>2</v>
      </c>
      <c r="W50" s="8">
        <v>1</v>
      </c>
      <c r="X50" s="8">
        <v>14</v>
      </c>
      <c r="Y50" s="8">
        <v>2</v>
      </c>
      <c r="Z50" s="8">
        <v>17</v>
      </c>
      <c r="AA50" s="8">
        <v>2</v>
      </c>
      <c r="AB50" s="6">
        <v>3</v>
      </c>
      <c r="AC50" s="6"/>
      <c r="AD50" s="6"/>
      <c r="AE50" s="6">
        <v>2</v>
      </c>
      <c r="AF50" s="8">
        <v>1</v>
      </c>
      <c r="AG50" s="8">
        <v>2</v>
      </c>
      <c r="AH50" s="8"/>
      <c r="AI50" s="8">
        <v>1</v>
      </c>
      <c r="AJ50" s="8">
        <v>1</v>
      </c>
      <c r="AK50" s="8"/>
      <c r="AL50" s="8"/>
      <c r="AM50" s="8">
        <v>1</v>
      </c>
      <c r="AN50" s="8">
        <v>2</v>
      </c>
      <c r="AO50" s="8">
        <v>3</v>
      </c>
      <c r="AP50" s="8">
        <v>4</v>
      </c>
      <c r="AQ50" s="8">
        <v>5</v>
      </c>
      <c r="AR50" s="8"/>
      <c r="AS50" s="8">
        <v>1</v>
      </c>
      <c r="AT50" s="8" t="s">
        <v>430</v>
      </c>
      <c r="AU50" s="8">
        <v>1</v>
      </c>
      <c r="AV50" s="8">
        <v>1</v>
      </c>
      <c r="AW50" s="8">
        <v>2</v>
      </c>
      <c r="AX50" s="8">
        <v>2</v>
      </c>
      <c r="AY50" s="8"/>
      <c r="AZ50" s="8">
        <v>2</v>
      </c>
      <c r="BA50" s="8"/>
      <c r="BB50" s="8">
        <v>1</v>
      </c>
      <c r="BC50" s="8">
        <v>2</v>
      </c>
      <c r="BD50" s="8">
        <v>2</v>
      </c>
      <c r="BE50" s="8"/>
      <c r="BF50" s="8"/>
      <c r="BG50" s="8">
        <v>2</v>
      </c>
      <c r="BH50" s="8"/>
    </row>
    <row r="51" spans="1:60" x14ac:dyDescent="0.3">
      <c r="A51" s="5" t="s">
        <v>147</v>
      </c>
      <c r="B51" s="6" t="s">
        <v>105</v>
      </c>
      <c r="C51" s="8">
        <v>2</v>
      </c>
      <c r="D51" s="8">
        <v>1</v>
      </c>
      <c r="E51" s="8">
        <v>1</v>
      </c>
      <c r="F51" s="8">
        <v>2</v>
      </c>
      <c r="G51" s="8">
        <v>1</v>
      </c>
      <c r="H51" s="8">
        <v>4</v>
      </c>
      <c r="I51" s="8">
        <v>1</v>
      </c>
      <c r="J51" s="8">
        <v>6</v>
      </c>
      <c r="K51" s="8">
        <v>1</v>
      </c>
      <c r="L51" s="8">
        <v>5</v>
      </c>
      <c r="M51" s="8">
        <v>1</v>
      </c>
      <c r="N51" s="8">
        <v>11</v>
      </c>
      <c r="O51" s="8">
        <v>1</v>
      </c>
      <c r="P51" s="8">
        <v>14</v>
      </c>
      <c r="Q51" s="8">
        <v>2</v>
      </c>
      <c r="R51" s="8"/>
      <c r="S51" s="8"/>
      <c r="T51" s="8">
        <v>8</v>
      </c>
      <c r="U51" s="8">
        <v>1</v>
      </c>
      <c r="V51" s="8">
        <v>5</v>
      </c>
      <c r="W51" s="8">
        <v>1</v>
      </c>
      <c r="X51" s="8"/>
      <c r="Y51" s="8"/>
      <c r="Z51" s="8"/>
      <c r="AA51" s="8"/>
      <c r="AB51" s="6">
        <v>1</v>
      </c>
      <c r="AC51" s="6">
        <v>3</v>
      </c>
      <c r="AD51" s="6"/>
      <c r="AE51" s="6">
        <v>3</v>
      </c>
      <c r="AF51" s="8">
        <v>1</v>
      </c>
      <c r="AG51" s="8">
        <v>2</v>
      </c>
      <c r="AH51" s="8"/>
      <c r="AI51" s="8">
        <v>1</v>
      </c>
      <c r="AJ51" s="8">
        <v>1</v>
      </c>
      <c r="AK51" s="8">
        <v>2</v>
      </c>
      <c r="AL51" s="8"/>
      <c r="AM51" s="8">
        <v>1</v>
      </c>
      <c r="AN51" s="8">
        <v>2</v>
      </c>
      <c r="AO51" s="8">
        <v>3</v>
      </c>
      <c r="AP51" s="8">
        <v>6</v>
      </c>
      <c r="AQ51" s="8"/>
      <c r="AR51" s="8"/>
      <c r="AS51" s="8">
        <v>1</v>
      </c>
      <c r="AT51" s="8" t="s">
        <v>429</v>
      </c>
      <c r="AU51" s="8">
        <v>1</v>
      </c>
      <c r="AV51" s="8">
        <v>1</v>
      </c>
      <c r="AW51" s="8">
        <v>2</v>
      </c>
      <c r="AX51" s="8">
        <v>2</v>
      </c>
      <c r="AY51" s="8"/>
      <c r="AZ51" s="8">
        <v>2</v>
      </c>
      <c r="BA51" s="8"/>
      <c r="BB51" s="8">
        <v>1</v>
      </c>
      <c r="BC51" s="8">
        <v>2</v>
      </c>
      <c r="BD51" s="8">
        <v>2</v>
      </c>
      <c r="BE51" s="8"/>
      <c r="BF51" s="8"/>
      <c r="BG51" s="8">
        <v>2</v>
      </c>
      <c r="BH51" s="8"/>
    </row>
    <row r="52" spans="1:60" x14ac:dyDescent="0.3">
      <c r="A52" s="19"/>
      <c r="B52" s="7"/>
      <c r="C52" s="8">
        <f>COUNTIF(C2:C51,"1")</f>
        <v>16</v>
      </c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6">
        <f t="shared" ref="AB52:AS52" si="0">COUNTIF(AB2:AB51,"1")</f>
        <v>27</v>
      </c>
      <c r="AC52" s="6">
        <f t="shared" si="0"/>
        <v>0</v>
      </c>
      <c r="AD52" s="6">
        <f t="shared" si="0"/>
        <v>0</v>
      </c>
      <c r="AE52" s="6"/>
      <c r="AF52" s="6">
        <f t="shared" si="0"/>
        <v>41</v>
      </c>
      <c r="AG52" s="6">
        <f t="shared" si="0"/>
        <v>14</v>
      </c>
      <c r="AH52" s="6">
        <f t="shared" si="0"/>
        <v>4</v>
      </c>
      <c r="AI52" s="6">
        <f t="shared" si="0"/>
        <v>43</v>
      </c>
      <c r="AJ52" s="6">
        <f t="shared" si="0"/>
        <v>27</v>
      </c>
      <c r="AK52" s="6">
        <f t="shared" si="0"/>
        <v>0</v>
      </c>
      <c r="AL52" s="6">
        <f t="shared" si="0"/>
        <v>0</v>
      </c>
      <c r="AM52" s="6">
        <f t="shared" si="0"/>
        <v>44</v>
      </c>
      <c r="AN52" s="6">
        <f t="shared" si="0"/>
        <v>0</v>
      </c>
      <c r="AO52" s="6">
        <f t="shared" si="0"/>
        <v>0</v>
      </c>
      <c r="AP52" s="6">
        <f t="shared" si="0"/>
        <v>0</v>
      </c>
      <c r="AQ52" s="6">
        <f t="shared" si="0"/>
        <v>0</v>
      </c>
      <c r="AR52" s="6">
        <f t="shared" si="0"/>
        <v>0</v>
      </c>
      <c r="AS52" s="6">
        <f t="shared" si="0"/>
        <v>50</v>
      </c>
      <c r="AT52" s="8"/>
      <c r="AU52" s="6">
        <f>COUNTIF(AU2:AU51,"1")</f>
        <v>20</v>
      </c>
      <c r="AV52" s="6">
        <f>COUNTIF(AV2:AV51,"1")</f>
        <v>28</v>
      </c>
      <c r="AW52" s="6">
        <f>COUNTIF(AW2:AW51,"1")</f>
        <v>6</v>
      </c>
      <c r="AX52" s="6">
        <f>COUNTIF(AX2:AX51,"1")</f>
        <v>1</v>
      </c>
      <c r="AY52" s="8"/>
      <c r="AZ52" s="6">
        <f>COUNTIF(AZ2:AZ51,"1")</f>
        <v>1</v>
      </c>
      <c r="BA52" s="8"/>
      <c r="BB52" s="6">
        <f>COUNTIF(BB2:BB51,"1")</f>
        <v>30</v>
      </c>
      <c r="BC52" s="6">
        <f t="shared" ref="BC52:BD52" si="1">COUNTIF(BC2:BC51,"1")</f>
        <v>5</v>
      </c>
      <c r="BD52" s="6">
        <f t="shared" si="1"/>
        <v>4</v>
      </c>
      <c r="BE52" s="6"/>
      <c r="BF52" s="6"/>
      <c r="BG52" s="8"/>
      <c r="BH52" s="8"/>
    </row>
    <row r="53" spans="1:60" x14ac:dyDescent="0.3">
      <c r="A53" s="19"/>
      <c r="B53" s="7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6">
        <f>COUNTIF(AB2:AB51,"2")</f>
        <v>3</v>
      </c>
      <c r="AC53" s="6">
        <f>COUNTIF(AC2:AC51,"2")</f>
        <v>15</v>
      </c>
      <c r="AD53" s="6">
        <f>COUNTIF(AD2:AD51,"2")</f>
        <v>0</v>
      </c>
      <c r="AE53" s="6"/>
      <c r="AF53" s="8"/>
      <c r="AG53" s="8"/>
      <c r="AH53" s="6">
        <f>COUNTIF(AH2:AH51,"2")</f>
        <v>1</v>
      </c>
      <c r="AI53" s="8"/>
      <c r="AJ53" s="6">
        <f t="shared" ref="AJ53:AR53" si="2">COUNTIF(AJ2:AJ51,"2")</f>
        <v>11</v>
      </c>
      <c r="AK53" s="6">
        <f t="shared" si="2"/>
        <v>21</v>
      </c>
      <c r="AL53" s="6">
        <f t="shared" si="2"/>
        <v>0</v>
      </c>
      <c r="AM53" s="6">
        <f t="shared" si="2"/>
        <v>6</v>
      </c>
      <c r="AN53" s="6">
        <f t="shared" si="2"/>
        <v>43</v>
      </c>
      <c r="AO53" s="6">
        <f t="shared" si="2"/>
        <v>0</v>
      </c>
      <c r="AP53" s="6">
        <f t="shared" si="2"/>
        <v>0</v>
      </c>
      <c r="AQ53" s="6">
        <f t="shared" si="2"/>
        <v>0</v>
      </c>
      <c r="AR53" s="6">
        <f t="shared" si="2"/>
        <v>0</v>
      </c>
      <c r="AS53" s="8"/>
      <c r="AT53" s="8"/>
      <c r="AU53" s="8"/>
      <c r="AV53" s="8"/>
      <c r="AW53" s="8"/>
      <c r="AX53" s="8" t="s">
        <v>431</v>
      </c>
      <c r="AY53" s="8"/>
      <c r="AZ53" s="8"/>
      <c r="BA53" s="8"/>
      <c r="BB53" s="6">
        <f t="shared" ref="BB53:BD53" si="3">COUNTIF(BB2:BB51,"2")</f>
        <v>0</v>
      </c>
      <c r="BC53" s="6">
        <f t="shared" si="3"/>
        <v>45</v>
      </c>
      <c r="BD53" s="6">
        <f t="shared" si="3"/>
        <v>46</v>
      </c>
      <c r="BE53" s="6"/>
      <c r="BF53" s="6"/>
      <c r="BG53" s="8"/>
      <c r="BH53" s="8"/>
    </row>
    <row r="54" spans="1:60" x14ac:dyDescent="0.3">
      <c r="A54" s="19"/>
      <c r="B54" s="7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6">
        <f>COUNTIF(AB2:AB51,"3")</f>
        <v>20</v>
      </c>
      <c r="AC54" s="6">
        <f>COUNTIF(AC2:AC51,"3")</f>
        <v>10</v>
      </c>
      <c r="AD54" s="6">
        <f>COUNTIF(AD2:AD51,"3")</f>
        <v>12</v>
      </c>
      <c r="AE54" s="6"/>
      <c r="AF54" s="8"/>
      <c r="AG54" s="8"/>
      <c r="AH54" s="6">
        <f>COUNTIF(AH2:AH51,"3")</f>
        <v>2</v>
      </c>
      <c r="AI54" s="8"/>
      <c r="AJ54" s="6">
        <f t="shared" ref="AJ54:AR54" si="4">COUNTIF(AJ2:AJ51,"3")</f>
        <v>4</v>
      </c>
      <c r="AK54" s="6">
        <f t="shared" si="4"/>
        <v>1</v>
      </c>
      <c r="AL54" s="6">
        <f t="shared" si="4"/>
        <v>0</v>
      </c>
      <c r="AM54" s="6">
        <f t="shared" si="4"/>
        <v>0</v>
      </c>
      <c r="AN54" s="6">
        <f t="shared" si="4"/>
        <v>6</v>
      </c>
      <c r="AO54" s="6">
        <f t="shared" si="4"/>
        <v>33</v>
      </c>
      <c r="AP54" s="6">
        <f t="shared" si="4"/>
        <v>0</v>
      </c>
      <c r="AQ54" s="6">
        <f t="shared" si="4"/>
        <v>0</v>
      </c>
      <c r="AR54" s="6">
        <f t="shared" si="4"/>
        <v>0</v>
      </c>
      <c r="AS54" s="8"/>
      <c r="AT54" s="8"/>
      <c r="AU54" s="8"/>
      <c r="AV54" s="8"/>
      <c r="AW54" s="8"/>
      <c r="AX54" s="8"/>
      <c r="AY54" s="8"/>
      <c r="AZ54" s="8"/>
      <c r="BA54" s="8"/>
      <c r="BB54" s="6">
        <f t="shared" ref="BB54:BC54" si="5">COUNTIF(BB2:BB51,"3")</f>
        <v>9</v>
      </c>
      <c r="BC54" s="6">
        <f t="shared" si="5"/>
        <v>0</v>
      </c>
      <c r="BD54" s="8"/>
      <c r="BE54" s="8"/>
      <c r="BF54" s="8"/>
      <c r="BG54" s="8"/>
      <c r="BH54" s="8"/>
    </row>
    <row r="55" spans="1:60" x14ac:dyDescent="0.3">
      <c r="A55" s="19"/>
      <c r="B55" s="7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6">
        <f>COUNTIF(AB2:AB51,"4")</f>
        <v>0</v>
      </c>
      <c r="AC55" s="6">
        <f>COUNTIF(AC2:AC51,"4")</f>
        <v>0</v>
      </c>
      <c r="AD55" s="6">
        <f>COUNTIF(AD2:AD51,"4")</f>
        <v>0</v>
      </c>
      <c r="AE55" s="6"/>
      <c r="AF55" s="8"/>
      <c r="AG55" s="8"/>
      <c r="AH55" s="6">
        <f>COUNTIF(AH2:AH51,"4")</f>
        <v>6</v>
      </c>
      <c r="AI55" s="8"/>
      <c r="AJ55" s="6">
        <f t="shared" ref="AJ55:AR55" si="6">COUNTIF(AJ2:AJ51,"4")</f>
        <v>1</v>
      </c>
      <c r="AK55" s="6">
        <f t="shared" si="6"/>
        <v>3</v>
      </c>
      <c r="AL55" s="6">
        <f t="shared" si="6"/>
        <v>2</v>
      </c>
      <c r="AM55" s="6">
        <f t="shared" si="6"/>
        <v>0</v>
      </c>
      <c r="AN55" s="6">
        <f t="shared" si="6"/>
        <v>0</v>
      </c>
      <c r="AO55" s="6">
        <f t="shared" si="6"/>
        <v>10</v>
      </c>
      <c r="AP55" s="6">
        <f t="shared" si="6"/>
        <v>20</v>
      </c>
      <c r="AQ55" s="6">
        <f t="shared" si="6"/>
        <v>0</v>
      </c>
      <c r="AR55" s="6">
        <f t="shared" si="6"/>
        <v>0</v>
      </c>
      <c r="AS55" s="8"/>
      <c r="AT55" s="8"/>
      <c r="AU55" s="8"/>
      <c r="AV55" s="8"/>
      <c r="AW55" s="8"/>
      <c r="AX55" s="8"/>
      <c r="AY55" s="8"/>
      <c r="AZ55" s="8"/>
      <c r="BA55" s="8"/>
      <c r="BB55" s="6">
        <f t="shared" ref="BB55:BC55" si="7">COUNTIF(BB2:BB51,"4")</f>
        <v>6</v>
      </c>
      <c r="BC55" s="6">
        <f t="shared" si="7"/>
        <v>0</v>
      </c>
      <c r="BD55" s="8"/>
      <c r="BE55" s="8"/>
      <c r="BF55" s="8"/>
      <c r="BG55" s="8"/>
      <c r="BH55" s="8"/>
    </row>
    <row r="56" spans="1:60" x14ac:dyDescent="0.3">
      <c r="A56" s="19"/>
      <c r="B56" s="7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6">
        <f t="shared" ref="AJ56:AR56" si="8">COUNTIF(AJ2:AJ51,"5")</f>
        <v>1</v>
      </c>
      <c r="AK56" s="6">
        <f t="shared" si="8"/>
        <v>0</v>
      </c>
      <c r="AL56" s="6">
        <f t="shared" si="8"/>
        <v>1</v>
      </c>
      <c r="AM56" s="6">
        <f t="shared" si="8"/>
        <v>0</v>
      </c>
      <c r="AN56" s="6">
        <f t="shared" si="8"/>
        <v>1</v>
      </c>
      <c r="AO56" s="6">
        <f t="shared" si="8"/>
        <v>5</v>
      </c>
      <c r="AP56" s="6">
        <f t="shared" si="8"/>
        <v>11</v>
      </c>
      <c r="AQ56" s="6">
        <f t="shared" si="8"/>
        <v>8</v>
      </c>
      <c r="AR56" s="6">
        <f t="shared" si="8"/>
        <v>0</v>
      </c>
      <c r="AS56" s="8"/>
      <c r="AT56" s="8"/>
      <c r="AU56" s="8"/>
      <c r="AV56" s="8"/>
      <c r="AW56" s="8"/>
      <c r="AX56" s="8"/>
      <c r="AY56" s="8"/>
      <c r="AZ56" s="8"/>
      <c r="BA56" s="8"/>
      <c r="BB56" s="6">
        <f t="shared" ref="BB56" si="9">COUNTIF(BB2:BB51,"5")</f>
        <v>3</v>
      </c>
      <c r="BC56" s="8"/>
      <c r="BD56" s="8"/>
      <c r="BE56" s="8"/>
      <c r="BF56" s="8"/>
      <c r="BG56" s="8"/>
      <c r="BH56" s="8"/>
    </row>
    <row r="57" spans="1:60" x14ac:dyDescent="0.3">
      <c r="A57" s="19"/>
      <c r="B57" s="7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6">
        <f t="shared" ref="AJ57:AR57" si="10">COUNTIF(AJ2:AJ51,"6")</f>
        <v>2</v>
      </c>
      <c r="AK57" s="6">
        <f t="shared" si="10"/>
        <v>5</v>
      </c>
      <c r="AL57" s="6">
        <f t="shared" si="10"/>
        <v>1</v>
      </c>
      <c r="AM57" s="6">
        <f t="shared" si="10"/>
        <v>0</v>
      </c>
      <c r="AN57" s="6">
        <f t="shared" si="10"/>
        <v>0</v>
      </c>
      <c r="AO57" s="6">
        <f t="shared" si="10"/>
        <v>0</v>
      </c>
      <c r="AP57" s="6">
        <f t="shared" si="10"/>
        <v>4</v>
      </c>
      <c r="AQ57" s="6">
        <f t="shared" si="10"/>
        <v>6</v>
      </c>
      <c r="AR57" s="6">
        <f t="shared" si="10"/>
        <v>1</v>
      </c>
      <c r="AS57" s="8"/>
      <c r="AT57" s="8"/>
      <c r="AU57" s="8"/>
      <c r="AV57" s="8"/>
      <c r="AW57" s="8"/>
      <c r="AX57" s="8"/>
      <c r="AY57" s="8"/>
      <c r="AZ57" s="8"/>
      <c r="BA57" s="8"/>
      <c r="BB57" s="6">
        <f t="shared" ref="BB57" si="11">COUNTIF(BB2:BB51,"6")</f>
        <v>2</v>
      </c>
      <c r="BC57" s="8"/>
      <c r="BD57" s="8"/>
      <c r="BE57" s="8"/>
      <c r="BF57" s="8"/>
      <c r="BG57" s="8"/>
      <c r="BH57" s="8"/>
    </row>
    <row r="58" spans="1:60" x14ac:dyDescent="0.3">
      <c r="A58" s="19"/>
      <c r="B58" s="7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6">
        <f t="shared" ref="AJ58:AR58" si="12">COUNTIF(AJ2:AJ51,"7")</f>
        <v>0</v>
      </c>
      <c r="AK58" s="6">
        <f t="shared" si="12"/>
        <v>2</v>
      </c>
      <c r="AL58" s="6">
        <f t="shared" si="12"/>
        <v>0</v>
      </c>
      <c r="AM58" s="6">
        <f t="shared" si="12"/>
        <v>0</v>
      </c>
      <c r="AN58" s="6">
        <f t="shared" si="12"/>
        <v>0</v>
      </c>
      <c r="AO58" s="6">
        <f t="shared" si="12"/>
        <v>0</v>
      </c>
      <c r="AP58" s="6">
        <f t="shared" si="12"/>
        <v>3</v>
      </c>
      <c r="AQ58" s="6">
        <f t="shared" si="12"/>
        <v>1</v>
      </c>
      <c r="AR58" s="6">
        <f t="shared" si="12"/>
        <v>0</v>
      </c>
      <c r="AS58" s="8"/>
      <c r="AT58" s="8"/>
      <c r="AU58" s="8"/>
      <c r="AV58" s="8"/>
      <c r="AW58" s="8"/>
      <c r="AX58" s="8"/>
      <c r="AY58" s="8"/>
      <c r="AZ58" s="8"/>
      <c r="BA58" s="8"/>
      <c r="BB58" s="6">
        <f t="shared" ref="BB58" si="13">COUNTIF(BB2:BB51,"7")</f>
        <v>0</v>
      </c>
      <c r="BC58" s="8"/>
      <c r="BD58" s="8"/>
      <c r="BE58" s="8"/>
      <c r="BF58" s="8"/>
      <c r="BG58" s="8"/>
      <c r="BH58" s="8"/>
    </row>
    <row r="59" spans="1:60" x14ac:dyDescent="0.3">
      <c r="A59" s="19"/>
      <c r="B59" s="7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6">
        <f t="shared" ref="AJ59:AR59" si="14">COUNTIF(AJ2:AJ51,"8")</f>
        <v>0</v>
      </c>
      <c r="AK59" s="6">
        <f t="shared" si="14"/>
        <v>6</v>
      </c>
      <c r="AL59" s="6">
        <f t="shared" si="14"/>
        <v>1</v>
      </c>
      <c r="AM59" s="6">
        <f t="shared" si="14"/>
        <v>0</v>
      </c>
      <c r="AN59" s="6">
        <f t="shared" si="14"/>
        <v>0</v>
      </c>
      <c r="AO59" s="6">
        <f t="shared" si="14"/>
        <v>0</v>
      </c>
      <c r="AP59" s="6">
        <f t="shared" si="14"/>
        <v>1</v>
      </c>
      <c r="AQ59" s="6">
        <f t="shared" si="14"/>
        <v>0</v>
      </c>
      <c r="AR59" s="6">
        <f t="shared" si="14"/>
        <v>0</v>
      </c>
      <c r="AS59" s="8"/>
      <c r="AT59" s="8"/>
      <c r="AU59" s="8"/>
      <c r="AV59" s="8"/>
      <c r="AW59" s="8"/>
      <c r="AX59" s="8"/>
      <c r="AY59" s="8"/>
      <c r="AZ59" s="8"/>
      <c r="BA59" s="8"/>
      <c r="BB59" s="6"/>
      <c r="BC59" s="8"/>
      <c r="BD59" s="8"/>
      <c r="BE59" s="8"/>
      <c r="BF59" s="8"/>
      <c r="BG59" s="8"/>
      <c r="BH59" s="8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15A7C-A973-400A-BFE0-69667E4C0976}">
  <dimension ref="A1:AO102"/>
  <sheetViews>
    <sheetView workbookViewId="0">
      <selection activeCell="I15" sqref="I15"/>
    </sheetView>
  </sheetViews>
  <sheetFormatPr defaultRowHeight="14" x14ac:dyDescent="0.3"/>
  <sheetData>
    <row r="1" spans="1:41" ht="42" x14ac:dyDescent="0.3">
      <c r="A1" s="3" t="s">
        <v>0</v>
      </c>
      <c r="B1" s="2" t="s">
        <v>1</v>
      </c>
      <c r="C1" s="16" t="s">
        <v>253</v>
      </c>
      <c r="D1" s="16" t="s">
        <v>254</v>
      </c>
      <c r="E1" s="16" t="s">
        <v>255</v>
      </c>
      <c r="F1" s="16" t="s">
        <v>256</v>
      </c>
      <c r="G1" s="16" t="s">
        <v>257</v>
      </c>
      <c r="H1" s="16" t="s">
        <v>258</v>
      </c>
      <c r="I1" s="16" t="s">
        <v>259</v>
      </c>
      <c r="J1" s="16" t="s">
        <v>261</v>
      </c>
      <c r="K1" s="16" t="s">
        <v>262</v>
      </c>
      <c r="L1" s="16" t="s">
        <v>263</v>
      </c>
      <c r="M1" s="16" t="s">
        <v>265</v>
      </c>
      <c r="N1" s="16" t="s">
        <v>266</v>
      </c>
      <c r="O1" s="16" t="s">
        <v>267</v>
      </c>
      <c r="P1" s="16" t="s">
        <v>260</v>
      </c>
      <c r="Q1" s="16" t="s">
        <v>264</v>
      </c>
      <c r="R1" s="16" t="s">
        <v>268</v>
      </c>
      <c r="S1" s="16" t="s">
        <v>248</v>
      </c>
      <c r="T1" s="16" t="s">
        <v>269</v>
      </c>
      <c r="U1" s="16" t="s">
        <v>270</v>
      </c>
      <c r="V1" s="16" t="s">
        <v>271</v>
      </c>
      <c r="W1" s="17" t="s">
        <v>272</v>
      </c>
      <c r="X1" s="17" t="s">
        <v>273</v>
      </c>
      <c r="Y1" s="17" t="s">
        <v>274</v>
      </c>
      <c r="Z1" s="18" t="s">
        <v>275</v>
      </c>
      <c r="AA1" s="18" t="s">
        <v>276</v>
      </c>
      <c r="AB1" s="18" t="s">
        <v>277</v>
      </c>
      <c r="AC1" s="18" t="s">
        <v>278</v>
      </c>
      <c r="AD1" s="18" t="s">
        <v>279</v>
      </c>
      <c r="AE1" s="18" t="s">
        <v>280</v>
      </c>
      <c r="AF1" s="18" t="s">
        <v>281</v>
      </c>
      <c r="AG1" s="18" t="s">
        <v>282</v>
      </c>
      <c r="AH1" s="18" t="s">
        <v>283</v>
      </c>
      <c r="AI1" s="18" t="s">
        <v>284</v>
      </c>
      <c r="AJ1" s="18" t="s">
        <v>285</v>
      </c>
      <c r="AK1" s="18" t="s">
        <v>286</v>
      </c>
      <c r="AL1" s="18" t="s">
        <v>287</v>
      </c>
      <c r="AM1" s="18" t="s">
        <v>288</v>
      </c>
      <c r="AN1" s="16" t="s">
        <v>289</v>
      </c>
      <c r="AO1" s="20" t="s">
        <v>292</v>
      </c>
    </row>
    <row r="2" spans="1:41" x14ac:dyDescent="0.3">
      <c r="A2" s="5" t="s">
        <v>55</v>
      </c>
      <c r="B2" s="6" t="s">
        <v>56</v>
      </c>
      <c r="C2" s="8">
        <v>1</v>
      </c>
      <c r="D2" s="8">
        <v>3</v>
      </c>
      <c r="E2" s="8">
        <v>2</v>
      </c>
      <c r="F2" s="8">
        <v>5</v>
      </c>
      <c r="G2" s="8">
        <v>1</v>
      </c>
      <c r="H2" s="8">
        <v>2</v>
      </c>
      <c r="I2" s="8"/>
      <c r="J2" s="8">
        <v>1</v>
      </c>
      <c r="K2" s="8">
        <v>2</v>
      </c>
      <c r="L2" s="8"/>
      <c r="M2" s="8">
        <v>1</v>
      </c>
      <c r="N2" s="8">
        <v>2</v>
      </c>
      <c r="O2" s="8"/>
      <c r="P2" s="8">
        <v>2</v>
      </c>
      <c r="Q2" s="8">
        <v>1</v>
      </c>
      <c r="R2" s="8">
        <v>1</v>
      </c>
      <c r="S2" s="8">
        <v>2</v>
      </c>
      <c r="T2" s="8">
        <v>3</v>
      </c>
      <c r="U2" s="8">
        <v>1</v>
      </c>
      <c r="V2" s="8">
        <v>1</v>
      </c>
      <c r="W2" s="8">
        <v>2</v>
      </c>
      <c r="X2" s="8"/>
      <c r="Y2" s="8"/>
      <c r="Z2" s="8">
        <v>71.5</v>
      </c>
      <c r="AA2" s="8">
        <v>8.9499999999999993</v>
      </c>
      <c r="AB2" s="8">
        <v>140</v>
      </c>
      <c r="AC2" s="8">
        <v>1</v>
      </c>
      <c r="AD2" s="8"/>
      <c r="AE2" s="8"/>
      <c r="AF2" s="8"/>
      <c r="AG2" s="8"/>
      <c r="AH2" s="8"/>
      <c r="AI2" s="8"/>
      <c r="AJ2" s="7">
        <v>2</v>
      </c>
      <c r="AK2" s="8"/>
      <c r="AL2" s="8"/>
      <c r="AM2" s="8"/>
      <c r="AN2" s="8">
        <v>2</v>
      </c>
      <c r="AO2" s="8"/>
    </row>
    <row r="3" spans="1:41" x14ac:dyDescent="0.3">
      <c r="A3" s="5" t="s">
        <v>58</v>
      </c>
      <c r="B3" s="6" t="s">
        <v>56</v>
      </c>
      <c r="C3" s="8">
        <v>1</v>
      </c>
      <c r="D3" s="8">
        <v>2</v>
      </c>
      <c r="E3" s="8">
        <v>2</v>
      </c>
      <c r="F3" s="8">
        <v>5</v>
      </c>
      <c r="G3" s="8">
        <v>1</v>
      </c>
      <c r="H3" s="8">
        <v>2</v>
      </c>
      <c r="I3" s="8"/>
      <c r="J3" s="8">
        <v>2</v>
      </c>
      <c r="K3" s="8">
        <v>1</v>
      </c>
      <c r="L3" s="8">
        <v>1</v>
      </c>
      <c r="M3" s="8">
        <v>1</v>
      </c>
      <c r="N3" s="8">
        <v>2</v>
      </c>
      <c r="O3" s="8"/>
      <c r="P3" s="8">
        <v>1</v>
      </c>
      <c r="Q3" s="8">
        <v>2</v>
      </c>
      <c r="R3" s="8">
        <v>1</v>
      </c>
      <c r="S3" s="8">
        <v>2</v>
      </c>
      <c r="T3" s="8">
        <v>3</v>
      </c>
      <c r="U3" s="8">
        <v>1</v>
      </c>
      <c r="V3" s="8">
        <v>1</v>
      </c>
      <c r="W3" s="8">
        <v>1</v>
      </c>
      <c r="X3" s="8">
        <v>4</v>
      </c>
      <c r="Y3" s="8">
        <v>2</v>
      </c>
      <c r="Z3" s="8">
        <v>63.5</v>
      </c>
      <c r="AA3" s="8">
        <v>7.8</v>
      </c>
      <c r="AB3" s="8">
        <v>145</v>
      </c>
      <c r="AC3" s="8">
        <v>1</v>
      </c>
      <c r="AD3" s="8"/>
      <c r="AE3" s="8"/>
      <c r="AF3" s="8"/>
      <c r="AG3" s="8"/>
      <c r="AH3" s="8"/>
      <c r="AI3" s="8"/>
      <c r="AJ3" s="7">
        <v>2</v>
      </c>
      <c r="AK3" s="8"/>
      <c r="AL3" s="8"/>
      <c r="AM3" s="8"/>
      <c r="AN3" s="8">
        <v>2</v>
      </c>
      <c r="AO3" s="8"/>
    </row>
    <row r="4" spans="1:41" x14ac:dyDescent="0.3">
      <c r="A4" s="5" t="s">
        <v>60</v>
      </c>
      <c r="B4" s="6" t="s">
        <v>56</v>
      </c>
      <c r="C4" s="8">
        <v>1</v>
      </c>
      <c r="D4" s="8">
        <v>2</v>
      </c>
      <c r="E4" s="8">
        <v>2</v>
      </c>
      <c r="F4" s="8">
        <v>5</v>
      </c>
      <c r="G4" s="8">
        <v>1</v>
      </c>
      <c r="H4" s="8">
        <v>2</v>
      </c>
      <c r="I4" s="8"/>
      <c r="J4" s="8">
        <v>2</v>
      </c>
      <c r="K4" s="8">
        <v>1</v>
      </c>
      <c r="L4" s="8">
        <v>1</v>
      </c>
      <c r="M4" s="8">
        <v>2</v>
      </c>
      <c r="N4" s="8">
        <v>1</v>
      </c>
      <c r="O4" s="8">
        <v>1</v>
      </c>
      <c r="P4" s="8">
        <v>1</v>
      </c>
      <c r="Q4" s="8">
        <v>2</v>
      </c>
      <c r="R4" s="8">
        <v>2</v>
      </c>
      <c r="S4" s="8">
        <v>2</v>
      </c>
      <c r="T4" s="8">
        <v>3</v>
      </c>
      <c r="U4" s="8">
        <v>1</v>
      </c>
      <c r="V4" s="8">
        <v>1</v>
      </c>
      <c r="W4" s="8">
        <v>2</v>
      </c>
      <c r="X4" s="8"/>
      <c r="Y4" s="8"/>
      <c r="Z4" s="8">
        <v>68</v>
      </c>
      <c r="AA4" s="8">
        <v>8</v>
      </c>
      <c r="AB4" s="8">
        <v>134</v>
      </c>
      <c r="AC4" s="8">
        <v>2</v>
      </c>
      <c r="AD4" s="8"/>
      <c r="AE4" s="8"/>
      <c r="AF4" s="8"/>
      <c r="AG4" s="8"/>
      <c r="AH4" s="8"/>
      <c r="AI4" s="8"/>
      <c r="AJ4" s="7">
        <v>2</v>
      </c>
      <c r="AK4" s="8"/>
      <c r="AL4" s="8"/>
      <c r="AM4" s="8"/>
      <c r="AN4" s="8">
        <v>2</v>
      </c>
      <c r="AO4" s="8"/>
    </row>
    <row r="5" spans="1:41" x14ac:dyDescent="0.3">
      <c r="A5" s="5" t="s">
        <v>62</v>
      </c>
      <c r="B5" s="6" t="s">
        <v>56</v>
      </c>
      <c r="C5" s="8">
        <v>1</v>
      </c>
      <c r="D5" s="8">
        <v>2</v>
      </c>
      <c r="E5" s="8">
        <v>1</v>
      </c>
      <c r="F5" s="8">
        <v>5</v>
      </c>
      <c r="G5" s="8">
        <v>1</v>
      </c>
      <c r="H5" s="8">
        <v>2</v>
      </c>
      <c r="I5" s="8"/>
      <c r="J5" s="8">
        <v>2</v>
      </c>
      <c r="K5" s="8">
        <v>1</v>
      </c>
      <c r="L5" s="8">
        <v>1</v>
      </c>
      <c r="M5" s="8">
        <v>1</v>
      </c>
      <c r="N5" s="8">
        <v>2</v>
      </c>
      <c r="O5" s="8"/>
      <c r="P5" s="8">
        <v>2</v>
      </c>
      <c r="Q5" s="8">
        <v>2</v>
      </c>
      <c r="R5" s="8">
        <v>1</v>
      </c>
      <c r="S5" s="8">
        <v>2</v>
      </c>
      <c r="T5" s="8">
        <v>3</v>
      </c>
      <c r="U5" s="8">
        <v>1</v>
      </c>
      <c r="V5" s="8">
        <v>1</v>
      </c>
      <c r="W5" s="8">
        <v>2</v>
      </c>
      <c r="X5" s="8"/>
      <c r="Y5" s="8"/>
      <c r="Z5" s="8">
        <v>76.5</v>
      </c>
      <c r="AA5" s="8">
        <v>10.5</v>
      </c>
      <c r="AB5" s="8">
        <v>149</v>
      </c>
      <c r="AC5" s="8">
        <v>1</v>
      </c>
      <c r="AD5" s="8"/>
      <c r="AE5" s="8"/>
      <c r="AF5" s="8"/>
      <c r="AG5" s="8"/>
      <c r="AH5" s="8"/>
      <c r="AI5" s="8"/>
      <c r="AJ5" s="7">
        <v>2</v>
      </c>
      <c r="AK5" s="8"/>
      <c r="AL5" s="8"/>
      <c r="AM5" s="8"/>
      <c r="AN5" s="8">
        <v>2</v>
      </c>
      <c r="AO5" s="8"/>
    </row>
    <row r="6" spans="1:41" x14ac:dyDescent="0.3">
      <c r="A6" s="5" t="s">
        <v>64</v>
      </c>
      <c r="B6" s="6" t="s">
        <v>56</v>
      </c>
      <c r="C6" s="8">
        <v>1</v>
      </c>
      <c r="D6" s="8">
        <v>2</v>
      </c>
      <c r="E6" s="8">
        <v>2</v>
      </c>
      <c r="F6" s="8">
        <v>5</v>
      </c>
      <c r="G6" s="8">
        <v>1</v>
      </c>
      <c r="H6" s="8">
        <v>2</v>
      </c>
      <c r="I6" s="8"/>
      <c r="J6" s="8">
        <v>1</v>
      </c>
      <c r="K6" s="8">
        <v>2</v>
      </c>
      <c r="L6" s="8"/>
      <c r="M6" s="8">
        <v>1</v>
      </c>
      <c r="N6" s="8">
        <v>2</v>
      </c>
      <c r="O6" s="8"/>
      <c r="P6" s="8">
        <v>2</v>
      </c>
      <c r="Q6" s="8">
        <v>1</v>
      </c>
      <c r="R6" s="8">
        <v>1</v>
      </c>
      <c r="S6" s="8">
        <v>2</v>
      </c>
      <c r="T6" s="8">
        <v>3</v>
      </c>
      <c r="U6" s="8">
        <v>1</v>
      </c>
      <c r="V6" s="8">
        <v>1</v>
      </c>
      <c r="W6" s="8">
        <v>2</v>
      </c>
      <c r="X6" s="8"/>
      <c r="Y6" s="8"/>
      <c r="Z6" s="8">
        <v>67.5</v>
      </c>
      <c r="AA6" s="8">
        <v>7.8</v>
      </c>
      <c r="AB6" s="8">
        <v>143</v>
      </c>
      <c r="AC6" s="8">
        <v>1</v>
      </c>
      <c r="AD6" s="8"/>
      <c r="AE6" s="8"/>
      <c r="AF6" s="8"/>
      <c r="AG6" s="8"/>
      <c r="AH6" s="8"/>
      <c r="AI6" s="8"/>
      <c r="AJ6" s="7">
        <v>2</v>
      </c>
      <c r="AK6" s="8"/>
      <c r="AL6" s="8"/>
      <c r="AM6" s="8"/>
      <c r="AN6" s="8">
        <v>2</v>
      </c>
      <c r="AO6" s="8"/>
    </row>
    <row r="7" spans="1:41" x14ac:dyDescent="0.3">
      <c r="A7" s="5" t="s">
        <v>66</v>
      </c>
      <c r="B7" s="6" t="s">
        <v>56</v>
      </c>
      <c r="C7" s="8">
        <v>1</v>
      </c>
      <c r="D7" s="8">
        <v>2</v>
      </c>
      <c r="E7" s="8">
        <v>1</v>
      </c>
      <c r="F7" s="8">
        <v>5</v>
      </c>
      <c r="G7" s="8">
        <v>1</v>
      </c>
      <c r="H7" s="8">
        <v>2</v>
      </c>
      <c r="I7" s="8"/>
      <c r="J7" s="8">
        <v>1</v>
      </c>
      <c r="K7" s="8">
        <v>2</v>
      </c>
      <c r="L7" s="8"/>
      <c r="M7" s="8">
        <v>2</v>
      </c>
      <c r="N7" s="8">
        <v>1</v>
      </c>
      <c r="O7" s="8">
        <v>1</v>
      </c>
      <c r="P7" s="8">
        <v>1</v>
      </c>
      <c r="Q7" s="8">
        <v>1</v>
      </c>
      <c r="R7" s="8">
        <v>2</v>
      </c>
      <c r="S7" s="8">
        <v>2</v>
      </c>
      <c r="T7" s="8">
        <v>3</v>
      </c>
      <c r="U7" s="8">
        <v>1</v>
      </c>
      <c r="V7" s="8">
        <v>1</v>
      </c>
      <c r="W7" s="8">
        <v>1</v>
      </c>
      <c r="X7" s="8">
        <v>4</v>
      </c>
      <c r="Y7" s="8">
        <v>2</v>
      </c>
      <c r="Z7" s="8">
        <v>76</v>
      </c>
      <c r="AA7" s="8">
        <v>10.75</v>
      </c>
      <c r="AB7" s="8">
        <v>159</v>
      </c>
      <c r="AC7" s="8">
        <v>1</v>
      </c>
      <c r="AD7" s="8"/>
      <c r="AE7" s="8"/>
      <c r="AF7" s="8"/>
      <c r="AG7" s="8"/>
      <c r="AH7" s="8"/>
      <c r="AI7" s="8"/>
      <c r="AJ7" s="7">
        <v>1</v>
      </c>
      <c r="AK7" s="8"/>
      <c r="AL7" s="8"/>
      <c r="AM7" s="8"/>
      <c r="AN7" s="8">
        <v>2</v>
      </c>
      <c r="AO7" s="8"/>
    </row>
    <row r="8" spans="1:41" x14ac:dyDescent="0.3">
      <c r="A8" s="5" t="s">
        <v>68</v>
      </c>
      <c r="B8" s="6" t="s">
        <v>56</v>
      </c>
      <c r="C8" s="8">
        <v>1</v>
      </c>
      <c r="D8" s="8">
        <v>2</v>
      </c>
      <c r="E8" s="8">
        <v>1</v>
      </c>
      <c r="F8" s="8">
        <v>5</v>
      </c>
      <c r="G8" s="8">
        <v>1</v>
      </c>
      <c r="H8" s="8">
        <v>2</v>
      </c>
      <c r="I8" s="8"/>
      <c r="J8" s="8">
        <v>1</v>
      </c>
      <c r="K8" s="8">
        <v>2</v>
      </c>
      <c r="L8" s="8"/>
      <c r="M8" s="8">
        <v>1</v>
      </c>
      <c r="N8" s="8">
        <v>2</v>
      </c>
      <c r="O8" s="8"/>
      <c r="P8" s="8">
        <v>2</v>
      </c>
      <c r="Q8" s="8">
        <v>1</v>
      </c>
      <c r="R8" s="8">
        <v>1</v>
      </c>
      <c r="S8" s="8">
        <v>2</v>
      </c>
      <c r="T8" s="8">
        <v>3</v>
      </c>
      <c r="U8" s="8">
        <v>1</v>
      </c>
      <c r="V8" s="8">
        <v>1</v>
      </c>
      <c r="W8" s="8">
        <v>2</v>
      </c>
      <c r="X8" s="8"/>
      <c r="Y8" s="8"/>
      <c r="Z8" s="8">
        <v>65</v>
      </c>
      <c r="AA8" s="8">
        <v>7.3</v>
      </c>
      <c r="AB8" s="8">
        <v>138</v>
      </c>
      <c r="AC8" s="8">
        <v>1</v>
      </c>
      <c r="AD8" s="8"/>
      <c r="AE8" s="8"/>
      <c r="AF8" s="8"/>
      <c r="AG8" s="8"/>
      <c r="AH8" s="8"/>
      <c r="AI8" s="8"/>
      <c r="AJ8" s="7">
        <v>2</v>
      </c>
      <c r="AK8" s="8"/>
      <c r="AL8" s="8"/>
      <c r="AM8" s="8"/>
      <c r="AN8" s="8">
        <v>2</v>
      </c>
      <c r="AO8" s="8"/>
    </row>
    <row r="9" spans="1:41" x14ac:dyDescent="0.3">
      <c r="A9" s="5" t="s">
        <v>70</v>
      </c>
      <c r="B9" s="6" t="s">
        <v>56</v>
      </c>
      <c r="C9" s="8">
        <v>1</v>
      </c>
      <c r="D9" s="8">
        <v>2</v>
      </c>
      <c r="E9" s="8">
        <v>2</v>
      </c>
      <c r="F9" s="8">
        <v>5</v>
      </c>
      <c r="G9" s="8">
        <v>1</v>
      </c>
      <c r="H9" s="8">
        <v>2</v>
      </c>
      <c r="I9" s="8"/>
      <c r="J9" s="8">
        <v>1</v>
      </c>
      <c r="K9" s="8">
        <v>2</v>
      </c>
      <c r="L9" s="8"/>
      <c r="M9" s="8">
        <v>1</v>
      </c>
      <c r="N9" s="8">
        <v>2</v>
      </c>
      <c r="O9" s="8"/>
      <c r="P9" s="8">
        <v>2</v>
      </c>
      <c r="Q9" s="8">
        <v>1</v>
      </c>
      <c r="R9" s="8">
        <v>1</v>
      </c>
      <c r="S9" s="8">
        <v>2</v>
      </c>
      <c r="T9" s="8">
        <v>1</v>
      </c>
      <c r="U9" s="8">
        <v>1</v>
      </c>
      <c r="V9" s="8">
        <v>1</v>
      </c>
      <c r="W9" s="8">
        <v>2</v>
      </c>
      <c r="X9" s="8"/>
      <c r="Y9" s="8"/>
      <c r="Z9" s="8">
        <v>66</v>
      </c>
      <c r="AA9" s="8">
        <v>7.2</v>
      </c>
      <c r="AB9" s="8">
        <v>134</v>
      </c>
      <c r="AC9" s="8">
        <v>2</v>
      </c>
      <c r="AD9" s="8"/>
      <c r="AE9" s="8"/>
      <c r="AF9" s="8"/>
      <c r="AG9" s="8"/>
      <c r="AH9" s="8"/>
      <c r="AI9" s="8"/>
      <c r="AJ9" s="7">
        <v>2</v>
      </c>
      <c r="AK9" s="8"/>
      <c r="AL9" s="8"/>
      <c r="AM9" s="8"/>
      <c r="AN9" s="8">
        <v>2</v>
      </c>
      <c r="AO9" s="8"/>
    </row>
    <row r="10" spans="1:41" x14ac:dyDescent="0.3">
      <c r="A10" s="5" t="s">
        <v>72</v>
      </c>
      <c r="B10" s="6" t="s">
        <v>56</v>
      </c>
      <c r="C10" s="8">
        <v>2</v>
      </c>
      <c r="D10" s="8">
        <v>4</v>
      </c>
      <c r="E10" s="8">
        <v>1</v>
      </c>
      <c r="F10" s="8">
        <v>4</v>
      </c>
      <c r="G10" s="8">
        <v>1</v>
      </c>
      <c r="H10" s="8">
        <v>2</v>
      </c>
      <c r="I10" s="8"/>
      <c r="J10" s="8">
        <v>1</v>
      </c>
      <c r="K10" s="8">
        <v>2</v>
      </c>
      <c r="L10" s="8"/>
      <c r="M10" s="8">
        <v>1</v>
      </c>
      <c r="N10" s="8">
        <v>2</v>
      </c>
      <c r="O10" s="8"/>
      <c r="P10" s="8">
        <v>1</v>
      </c>
      <c r="Q10" s="8">
        <v>1</v>
      </c>
      <c r="R10" s="8">
        <v>1</v>
      </c>
      <c r="S10" s="8">
        <v>1</v>
      </c>
      <c r="T10" s="8">
        <v>3</v>
      </c>
      <c r="U10" s="8">
        <v>1</v>
      </c>
      <c r="V10" s="8">
        <v>1</v>
      </c>
      <c r="W10" s="8">
        <v>2</v>
      </c>
      <c r="X10" s="8"/>
      <c r="Y10" s="8"/>
      <c r="Z10" s="8">
        <v>71.5</v>
      </c>
      <c r="AA10" s="8">
        <v>9.5</v>
      </c>
      <c r="AB10" s="8">
        <v>146</v>
      </c>
      <c r="AC10" s="8">
        <v>1</v>
      </c>
      <c r="AD10" s="8"/>
      <c r="AE10" s="8"/>
      <c r="AF10" s="8"/>
      <c r="AG10" s="8"/>
      <c r="AH10" s="8"/>
      <c r="AI10" s="8"/>
      <c r="AJ10" s="7">
        <v>2</v>
      </c>
      <c r="AK10" s="8"/>
      <c r="AL10" s="8"/>
      <c r="AM10" s="8"/>
      <c r="AN10" s="8">
        <v>2</v>
      </c>
      <c r="AO10" s="8"/>
    </row>
    <row r="11" spans="1:41" x14ac:dyDescent="0.3">
      <c r="A11" s="5" t="s">
        <v>74</v>
      </c>
      <c r="B11" s="6" t="s">
        <v>56</v>
      </c>
      <c r="C11" s="8">
        <v>1</v>
      </c>
      <c r="D11" s="8">
        <v>2</v>
      </c>
      <c r="E11" s="8">
        <v>2</v>
      </c>
      <c r="F11" s="8">
        <v>5</v>
      </c>
      <c r="G11" s="8">
        <v>1</v>
      </c>
      <c r="H11" s="8">
        <v>2</v>
      </c>
      <c r="I11" s="8"/>
      <c r="J11" s="8">
        <v>1</v>
      </c>
      <c r="K11" s="8">
        <v>2</v>
      </c>
      <c r="L11" s="8"/>
      <c r="M11" s="8">
        <v>2</v>
      </c>
      <c r="N11" s="8">
        <v>1</v>
      </c>
      <c r="O11" s="8">
        <v>1</v>
      </c>
      <c r="P11" s="8">
        <v>1</v>
      </c>
      <c r="Q11" s="8">
        <v>1</v>
      </c>
      <c r="R11" s="8">
        <v>2</v>
      </c>
      <c r="S11" s="8">
        <v>2</v>
      </c>
      <c r="T11" s="8">
        <v>1</v>
      </c>
      <c r="U11" s="8">
        <v>1</v>
      </c>
      <c r="V11" s="8">
        <v>1</v>
      </c>
      <c r="W11" s="8">
        <v>1</v>
      </c>
      <c r="X11" s="8">
        <v>3</v>
      </c>
      <c r="Y11" s="8">
        <v>2</v>
      </c>
      <c r="Z11" s="8">
        <v>69.5</v>
      </c>
      <c r="AA11" s="8">
        <v>8.5</v>
      </c>
      <c r="AB11" s="8">
        <v>144</v>
      </c>
      <c r="AC11" s="8">
        <v>1</v>
      </c>
      <c r="AD11" s="8"/>
      <c r="AE11" s="8"/>
      <c r="AF11" s="8"/>
      <c r="AG11" s="8"/>
      <c r="AH11" s="8"/>
      <c r="AI11" s="8"/>
      <c r="AJ11" s="7">
        <v>1</v>
      </c>
      <c r="AK11" s="8"/>
      <c r="AL11" s="8"/>
      <c r="AM11" s="8"/>
      <c r="AN11" s="8">
        <v>2</v>
      </c>
      <c r="AO11" s="8"/>
    </row>
    <row r="12" spans="1:41" x14ac:dyDescent="0.3">
      <c r="A12" s="5" t="s">
        <v>76</v>
      </c>
      <c r="B12" s="6" t="s">
        <v>56</v>
      </c>
      <c r="C12" s="8">
        <v>1</v>
      </c>
      <c r="D12" s="8">
        <v>3</v>
      </c>
      <c r="E12" s="8">
        <v>1</v>
      </c>
      <c r="F12" s="8">
        <v>4</v>
      </c>
      <c r="G12" s="8">
        <v>1</v>
      </c>
      <c r="H12" s="8">
        <v>2</v>
      </c>
      <c r="I12" s="8"/>
      <c r="J12" s="8">
        <v>2</v>
      </c>
      <c r="K12" s="8">
        <v>1</v>
      </c>
      <c r="L12" s="8">
        <v>1</v>
      </c>
      <c r="M12" s="8">
        <v>2</v>
      </c>
      <c r="N12" s="8">
        <v>1</v>
      </c>
      <c r="O12" s="8">
        <v>1</v>
      </c>
      <c r="P12" s="8">
        <v>1</v>
      </c>
      <c r="Q12" s="8">
        <v>2</v>
      </c>
      <c r="R12" s="8">
        <v>2</v>
      </c>
      <c r="S12" s="8">
        <v>2</v>
      </c>
      <c r="T12" s="8">
        <v>3</v>
      </c>
      <c r="U12" s="8">
        <v>1</v>
      </c>
      <c r="V12" s="8">
        <v>1</v>
      </c>
      <c r="W12" s="8">
        <v>2</v>
      </c>
      <c r="X12" s="8"/>
      <c r="Y12" s="8"/>
      <c r="Z12" s="8">
        <v>71.5</v>
      </c>
      <c r="AA12" s="8">
        <v>9.5</v>
      </c>
      <c r="AB12" s="8">
        <v>155</v>
      </c>
      <c r="AC12" s="8">
        <v>1</v>
      </c>
      <c r="AD12" s="8"/>
      <c r="AE12" s="8"/>
      <c r="AF12" s="8"/>
      <c r="AG12" s="8"/>
      <c r="AH12" s="8"/>
      <c r="AI12" s="8"/>
      <c r="AJ12" s="7">
        <v>2</v>
      </c>
      <c r="AK12" s="8"/>
      <c r="AL12" s="8"/>
      <c r="AM12" s="8"/>
      <c r="AN12" s="8">
        <v>2</v>
      </c>
      <c r="AO12" s="8"/>
    </row>
    <row r="13" spans="1:41" x14ac:dyDescent="0.3">
      <c r="A13" s="5" t="s">
        <v>78</v>
      </c>
      <c r="B13" s="6" t="s">
        <v>56</v>
      </c>
      <c r="C13" s="8">
        <v>1</v>
      </c>
      <c r="D13" s="8">
        <v>4</v>
      </c>
      <c r="E13" s="8">
        <v>1</v>
      </c>
      <c r="F13" s="8">
        <v>5</v>
      </c>
      <c r="G13" s="8">
        <v>1</v>
      </c>
      <c r="H13" s="8">
        <v>2</v>
      </c>
      <c r="I13" s="8"/>
      <c r="J13" s="8">
        <v>1</v>
      </c>
      <c r="K13" s="8">
        <v>2</v>
      </c>
      <c r="L13" s="8"/>
      <c r="M13" s="8">
        <v>1</v>
      </c>
      <c r="N13" s="8">
        <v>2</v>
      </c>
      <c r="O13" s="8"/>
      <c r="P13" s="8">
        <v>1</v>
      </c>
      <c r="Q13" s="8">
        <v>1</v>
      </c>
      <c r="R13" s="8">
        <v>1</v>
      </c>
      <c r="S13" s="8">
        <v>1</v>
      </c>
      <c r="T13" s="8">
        <v>3</v>
      </c>
      <c r="U13" s="8">
        <v>1</v>
      </c>
      <c r="V13" s="8">
        <v>1</v>
      </c>
      <c r="W13" s="8">
        <v>2</v>
      </c>
      <c r="X13" s="8"/>
      <c r="Y13" s="8"/>
      <c r="Z13" s="8">
        <v>73.5</v>
      </c>
      <c r="AA13" s="8">
        <v>9.6999999999999993</v>
      </c>
      <c r="AB13" s="8">
        <v>144</v>
      </c>
      <c r="AC13" s="8">
        <v>1</v>
      </c>
      <c r="AD13" s="8"/>
      <c r="AE13" s="8"/>
      <c r="AF13" s="8"/>
      <c r="AG13" s="8"/>
      <c r="AH13" s="8"/>
      <c r="AI13" s="8"/>
      <c r="AJ13" s="7">
        <v>2</v>
      </c>
      <c r="AK13" s="8"/>
      <c r="AL13" s="8"/>
      <c r="AM13" s="8"/>
      <c r="AN13" s="8">
        <v>2</v>
      </c>
      <c r="AO13" s="8"/>
    </row>
    <row r="14" spans="1:41" x14ac:dyDescent="0.3">
      <c r="A14" s="5" t="s">
        <v>80</v>
      </c>
      <c r="B14" s="6" t="s">
        <v>56</v>
      </c>
      <c r="C14" s="6">
        <v>1</v>
      </c>
      <c r="D14" s="8">
        <v>2</v>
      </c>
      <c r="E14" s="8">
        <v>2</v>
      </c>
      <c r="F14" s="8">
        <v>4</v>
      </c>
      <c r="G14" s="8">
        <v>1</v>
      </c>
      <c r="H14" s="8">
        <v>2</v>
      </c>
      <c r="I14" s="8"/>
      <c r="J14" s="8">
        <v>1</v>
      </c>
      <c r="K14" s="8">
        <v>2</v>
      </c>
      <c r="L14" s="8"/>
      <c r="M14" s="8">
        <v>1</v>
      </c>
      <c r="N14" s="8">
        <v>2</v>
      </c>
      <c r="O14" s="8"/>
      <c r="P14" s="8">
        <v>2</v>
      </c>
      <c r="Q14" s="8">
        <v>1</v>
      </c>
      <c r="R14" s="8">
        <v>1</v>
      </c>
      <c r="S14" s="8">
        <v>2</v>
      </c>
      <c r="T14" s="8">
        <v>3</v>
      </c>
      <c r="U14" s="8">
        <v>1</v>
      </c>
      <c r="V14" s="8">
        <v>1</v>
      </c>
      <c r="W14" s="8">
        <v>2</v>
      </c>
      <c r="X14" s="8"/>
      <c r="Y14" s="8"/>
      <c r="Z14" s="8">
        <v>66.5</v>
      </c>
      <c r="AA14" s="8">
        <v>8.35</v>
      </c>
      <c r="AB14" s="8">
        <v>160</v>
      </c>
      <c r="AC14" s="8">
        <v>1</v>
      </c>
      <c r="AD14" s="8"/>
      <c r="AE14" s="8"/>
      <c r="AF14" s="8"/>
      <c r="AG14" s="8"/>
      <c r="AH14" s="8"/>
      <c r="AI14" s="8"/>
      <c r="AJ14" s="7">
        <v>2</v>
      </c>
      <c r="AK14" s="8"/>
      <c r="AL14" s="8"/>
      <c r="AM14" s="8"/>
      <c r="AN14" s="8">
        <v>2</v>
      </c>
      <c r="AO14" s="8"/>
    </row>
    <row r="15" spans="1:41" x14ac:dyDescent="0.3">
      <c r="A15" s="5" t="s">
        <v>81</v>
      </c>
      <c r="B15" s="6" t="s">
        <v>56</v>
      </c>
      <c r="C15" s="8">
        <v>1</v>
      </c>
      <c r="D15" s="8">
        <v>2</v>
      </c>
      <c r="E15" s="8">
        <v>1</v>
      </c>
      <c r="F15" s="8">
        <v>5</v>
      </c>
      <c r="G15" s="8">
        <v>1</v>
      </c>
      <c r="H15" s="8">
        <v>2</v>
      </c>
      <c r="I15" s="8"/>
      <c r="J15" s="8">
        <v>2</v>
      </c>
      <c r="K15" s="8">
        <v>1</v>
      </c>
      <c r="L15" s="8">
        <v>1</v>
      </c>
      <c r="M15" s="8">
        <v>1</v>
      </c>
      <c r="N15" s="8">
        <v>2</v>
      </c>
      <c r="O15" s="8"/>
      <c r="P15" s="8">
        <v>2</v>
      </c>
      <c r="Q15" s="8">
        <v>2</v>
      </c>
      <c r="R15" s="8">
        <v>1</v>
      </c>
      <c r="S15" s="8">
        <v>2</v>
      </c>
      <c r="T15" s="8">
        <v>1</v>
      </c>
      <c r="U15" s="8">
        <v>1</v>
      </c>
      <c r="V15" s="8">
        <v>1</v>
      </c>
      <c r="W15" s="8">
        <v>2</v>
      </c>
      <c r="X15" s="8"/>
      <c r="Y15" s="8"/>
      <c r="Z15" s="8">
        <v>67</v>
      </c>
      <c r="AA15" s="8">
        <v>7.4</v>
      </c>
      <c r="AB15" s="8">
        <v>142</v>
      </c>
      <c r="AC15" s="8">
        <v>1</v>
      </c>
      <c r="AD15" s="8"/>
      <c r="AE15" s="8"/>
      <c r="AF15" s="8"/>
      <c r="AG15" s="8"/>
      <c r="AH15" s="8"/>
      <c r="AI15" s="8"/>
      <c r="AJ15" s="7">
        <v>2</v>
      </c>
      <c r="AK15" s="8"/>
      <c r="AL15" s="8"/>
      <c r="AM15" s="8"/>
      <c r="AN15" s="8">
        <v>2</v>
      </c>
      <c r="AO15" s="8"/>
    </row>
    <row r="16" spans="1:41" x14ac:dyDescent="0.3">
      <c r="A16" s="5" t="s">
        <v>83</v>
      </c>
      <c r="B16" s="6" t="s">
        <v>56</v>
      </c>
      <c r="C16" s="8">
        <v>2</v>
      </c>
      <c r="D16" s="8">
        <v>3</v>
      </c>
      <c r="E16" s="8">
        <v>2</v>
      </c>
      <c r="F16" s="8">
        <v>5</v>
      </c>
      <c r="G16" s="8">
        <v>1</v>
      </c>
      <c r="H16" s="8">
        <v>2</v>
      </c>
      <c r="I16" s="8"/>
      <c r="J16" s="8">
        <v>1</v>
      </c>
      <c r="K16" s="8">
        <v>2</v>
      </c>
      <c r="L16" s="8"/>
      <c r="M16" s="8">
        <v>1</v>
      </c>
      <c r="N16" s="8">
        <v>2</v>
      </c>
      <c r="O16" s="8"/>
      <c r="P16" s="8">
        <v>2</v>
      </c>
      <c r="Q16" s="8">
        <v>1</v>
      </c>
      <c r="R16" s="8">
        <v>1</v>
      </c>
      <c r="S16" s="8">
        <v>2</v>
      </c>
      <c r="T16" s="8">
        <v>3</v>
      </c>
      <c r="U16" s="8">
        <v>1</v>
      </c>
      <c r="V16" s="8">
        <v>1</v>
      </c>
      <c r="W16" s="8">
        <v>2</v>
      </c>
      <c r="X16" s="8"/>
      <c r="Y16" s="8"/>
      <c r="Z16" s="8">
        <v>69</v>
      </c>
      <c r="AA16" s="8">
        <v>7.4</v>
      </c>
      <c r="AB16" s="8">
        <v>136</v>
      </c>
      <c r="AC16" s="8">
        <v>1</v>
      </c>
      <c r="AD16" s="8"/>
      <c r="AE16" s="8"/>
      <c r="AF16" s="8"/>
      <c r="AG16" s="8"/>
      <c r="AH16" s="8"/>
      <c r="AI16" s="8"/>
      <c r="AJ16" s="7">
        <v>2</v>
      </c>
      <c r="AK16" s="8"/>
      <c r="AL16" s="8"/>
      <c r="AM16" s="8"/>
      <c r="AN16" s="8">
        <v>2</v>
      </c>
      <c r="AO16" s="8"/>
    </row>
    <row r="17" spans="1:41" x14ac:dyDescent="0.3">
      <c r="A17" s="5" t="s">
        <v>85</v>
      </c>
      <c r="B17" s="6" t="s">
        <v>56</v>
      </c>
      <c r="C17" s="8">
        <v>1</v>
      </c>
      <c r="D17" s="8">
        <v>2</v>
      </c>
      <c r="E17" s="8">
        <v>1</v>
      </c>
      <c r="F17" s="8">
        <v>4</v>
      </c>
      <c r="G17" s="8">
        <v>1</v>
      </c>
      <c r="H17" s="8">
        <v>2</v>
      </c>
      <c r="I17" s="8"/>
      <c r="J17" s="8">
        <v>1</v>
      </c>
      <c r="K17" s="8">
        <v>2</v>
      </c>
      <c r="L17" s="8"/>
      <c r="M17" s="8">
        <v>1</v>
      </c>
      <c r="N17" s="8">
        <v>2</v>
      </c>
      <c r="O17" s="8"/>
      <c r="P17" s="8">
        <v>1</v>
      </c>
      <c r="Q17" s="8">
        <v>1</v>
      </c>
      <c r="R17" s="8">
        <v>1</v>
      </c>
      <c r="S17" s="8">
        <v>1</v>
      </c>
      <c r="T17" s="8">
        <v>3</v>
      </c>
      <c r="U17" s="8">
        <v>1</v>
      </c>
      <c r="V17" s="8">
        <v>1</v>
      </c>
      <c r="W17" s="8">
        <v>2</v>
      </c>
      <c r="X17" s="8"/>
      <c r="Y17" s="8"/>
      <c r="Z17" s="8">
        <v>7.3</v>
      </c>
      <c r="AA17" s="8">
        <v>7.96</v>
      </c>
      <c r="AB17" s="8">
        <v>136</v>
      </c>
      <c r="AC17" s="8">
        <v>1</v>
      </c>
      <c r="AD17" s="8"/>
      <c r="AE17" s="8"/>
      <c r="AF17" s="8"/>
      <c r="AG17" s="8"/>
      <c r="AH17" s="8"/>
      <c r="AI17" s="8"/>
      <c r="AJ17" s="7">
        <v>2</v>
      </c>
      <c r="AK17" s="8"/>
      <c r="AL17" s="8"/>
      <c r="AM17" s="8"/>
      <c r="AN17" s="8">
        <v>2</v>
      </c>
      <c r="AO17" s="8"/>
    </row>
    <row r="18" spans="1:41" x14ac:dyDescent="0.3">
      <c r="A18" s="5" t="s">
        <v>87</v>
      </c>
      <c r="B18" s="6" t="s">
        <v>56</v>
      </c>
      <c r="C18" s="8">
        <v>1</v>
      </c>
      <c r="D18" s="8">
        <v>3</v>
      </c>
      <c r="E18" s="8">
        <v>1</v>
      </c>
      <c r="F18" s="8">
        <v>5</v>
      </c>
      <c r="G18" s="8">
        <v>1</v>
      </c>
      <c r="H18" s="8">
        <v>2</v>
      </c>
      <c r="I18" s="8"/>
      <c r="J18" s="8">
        <v>1</v>
      </c>
      <c r="K18" s="8">
        <v>2</v>
      </c>
      <c r="L18" s="8"/>
      <c r="M18" s="8">
        <v>1</v>
      </c>
      <c r="N18" s="8">
        <v>2</v>
      </c>
      <c r="O18" s="8"/>
      <c r="P18" s="8">
        <v>1</v>
      </c>
      <c r="Q18" s="8">
        <v>1</v>
      </c>
      <c r="R18" s="8">
        <v>1</v>
      </c>
      <c r="S18" s="8">
        <v>1</v>
      </c>
      <c r="T18" s="8">
        <v>3</v>
      </c>
      <c r="U18" s="8">
        <v>1</v>
      </c>
      <c r="V18" s="8">
        <v>1</v>
      </c>
      <c r="W18" s="8">
        <v>2</v>
      </c>
      <c r="X18" s="8"/>
      <c r="Y18" s="8"/>
      <c r="Z18" s="8">
        <v>77.5</v>
      </c>
      <c r="AA18" s="8">
        <v>11.3</v>
      </c>
      <c r="AB18" s="8">
        <v>164</v>
      </c>
      <c r="AC18" s="8">
        <v>1</v>
      </c>
      <c r="AD18" s="8"/>
      <c r="AE18" s="8"/>
      <c r="AF18" s="8"/>
      <c r="AG18" s="8"/>
      <c r="AH18" s="8"/>
      <c r="AI18" s="8"/>
      <c r="AJ18" s="7">
        <v>2</v>
      </c>
      <c r="AK18" s="8"/>
      <c r="AL18" s="8"/>
      <c r="AM18" s="8"/>
      <c r="AN18" s="8">
        <v>2</v>
      </c>
      <c r="AO18" s="8"/>
    </row>
    <row r="19" spans="1:41" x14ac:dyDescent="0.3">
      <c r="A19" s="5" t="s">
        <v>89</v>
      </c>
      <c r="B19" s="6" t="s">
        <v>56</v>
      </c>
      <c r="C19" s="8">
        <v>1</v>
      </c>
      <c r="D19" s="8">
        <v>3</v>
      </c>
      <c r="E19" s="8">
        <v>1</v>
      </c>
      <c r="F19" s="8">
        <v>5</v>
      </c>
      <c r="G19" s="8">
        <v>1</v>
      </c>
      <c r="H19" s="8">
        <v>2</v>
      </c>
      <c r="I19" s="8"/>
      <c r="J19" s="8">
        <v>1</v>
      </c>
      <c r="K19" s="8">
        <v>2</v>
      </c>
      <c r="L19" s="8"/>
      <c r="M19" s="8">
        <v>2</v>
      </c>
      <c r="N19" s="8">
        <v>1</v>
      </c>
      <c r="O19" s="8">
        <v>1</v>
      </c>
      <c r="P19" s="8">
        <v>1</v>
      </c>
      <c r="Q19" s="8">
        <v>1</v>
      </c>
      <c r="R19" s="8">
        <v>2</v>
      </c>
      <c r="S19" s="8">
        <v>2</v>
      </c>
      <c r="T19" s="8">
        <v>3</v>
      </c>
      <c r="U19" s="8">
        <v>1</v>
      </c>
      <c r="V19" s="8">
        <v>1</v>
      </c>
      <c r="W19" s="8">
        <v>2</v>
      </c>
      <c r="X19" s="8"/>
      <c r="Y19" s="8"/>
      <c r="Z19" s="8">
        <v>71</v>
      </c>
      <c r="AA19" s="8">
        <v>7.9</v>
      </c>
      <c r="AB19" s="8">
        <v>131</v>
      </c>
      <c r="AC19" s="8">
        <v>2</v>
      </c>
      <c r="AD19" s="8"/>
      <c r="AE19" s="8"/>
      <c r="AF19" s="8"/>
      <c r="AG19" s="8"/>
      <c r="AH19" s="8"/>
      <c r="AI19" s="8"/>
      <c r="AJ19" s="7">
        <v>2</v>
      </c>
      <c r="AK19" s="8"/>
      <c r="AL19" s="8"/>
      <c r="AM19" s="8"/>
      <c r="AN19" s="8">
        <v>2</v>
      </c>
      <c r="AO19" s="8"/>
    </row>
    <row r="20" spans="1:41" x14ac:dyDescent="0.3">
      <c r="A20" s="5" t="s">
        <v>91</v>
      </c>
      <c r="B20" s="6" t="s">
        <v>56</v>
      </c>
      <c r="C20" s="8">
        <v>1</v>
      </c>
      <c r="D20" s="8">
        <v>3</v>
      </c>
      <c r="E20" s="8">
        <v>2</v>
      </c>
      <c r="F20" s="8">
        <v>4</v>
      </c>
      <c r="G20" s="8">
        <v>1</v>
      </c>
      <c r="H20" s="8">
        <v>2</v>
      </c>
      <c r="I20" s="8"/>
      <c r="J20" s="8">
        <v>1</v>
      </c>
      <c r="K20" s="8">
        <v>2</v>
      </c>
      <c r="L20" s="8"/>
      <c r="M20" s="8">
        <v>1</v>
      </c>
      <c r="N20" s="8">
        <v>2</v>
      </c>
      <c r="O20" s="8"/>
      <c r="P20" s="8">
        <v>2</v>
      </c>
      <c r="Q20" s="8">
        <v>1</v>
      </c>
      <c r="R20" s="8">
        <v>1</v>
      </c>
      <c r="S20" s="8">
        <v>2</v>
      </c>
      <c r="T20" s="8">
        <v>3</v>
      </c>
      <c r="U20" s="8">
        <v>1</v>
      </c>
      <c r="V20" s="8">
        <v>1</v>
      </c>
      <c r="W20" s="8">
        <v>2</v>
      </c>
      <c r="X20" s="8"/>
      <c r="Y20" s="8"/>
      <c r="Z20" s="8">
        <v>75</v>
      </c>
      <c r="AA20" s="8">
        <v>10.3</v>
      </c>
      <c r="AB20" s="8">
        <v>161</v>
      </c>
      <c r="AC20" s="8">
        <v>1</v>
      </c>
      <c r="AD20" s="8"/>
      <c r="AE20" s="8"/>
      <c r="AF20" s="8"/>
      <c r="AG20" s="8"/>
      <c r="AH20" s="8"/>
      <c r="AI20" s="8"/>
      <c r="AJ20" s="7">
        <v>2</v>
      </c>
      <c r="AK20" s="8"/>
      <c r="AL20" s="8"/>
      <c r="AM20" s="8"/>
      <c r="AN20" s="8">
        <v>2</v>
      </c>
      <c r="AO20" s="8"/>
    </row>
    <row r="21" spans="1:41" x14ac:dyDescent="0.3">
      <c r="A21" s="5" t="s">
        <v>93</v>
      </c>
      <c r="B21" s="6" t="s">
        <v>56</v>
      </c>
      <c r="C21" s="8">
        <v>1</v>
      </c>
      <c r="D21" s="8">
        <v>3</v>
      </c>
      <c r="E21" s="8">
        <v>1</v>
      </c>
      <c r="F21" s="8">
        <v>4</v>
      </c>
      <c r="G21" s="8">
        <v>1</v>
      </c>
      <c r="H21" s="8">
        <v>2</v>
      </c>
      <c r="I21" s="8"/>
      <c r="J21" s="8">
        <v>2</v>
      </c>
      <c r="K21" s="8">
        <v>1</v>
      </c>
      <c r="L21" s="8">
        <v>1</v>
      </c>
      <c r="M21" s="8">
        <v>2</v>
      </c>
      <c r="N21" s="8">
        <v>1</v>
      </c>
      <c r="O21" s="8">
        <v>1</v>
      </c>
      <c r="P21" s="8">
        <v>1</v>
      </c>
      <c r="Q21" s="8">
        <v>2</v>
      </c>
      <c r="R21" s="8">
        <v>2</v>
      </c>
      <c r="S21" s="8">
        <v>2</v>
      </c>
      <c r="T21" s="8">
        <v>3</v>
      </c>
      <c r="U21" s="8">
        <v>1</v>
      </c>
      <c r="V21" s="8">
        <v>1</v>
      </c>
      <c r="W21" s="8">
        <v>2</v>
      </c>
      <c r="X21" s="8"/>
      <c r="Y21" s="8"/>
      <c r="Z21" s="8">
        <v>70.5</v>
      </c>
      <c r="AA21" s="8">
        <v>8.4</v>
      </c>
      <c r="AB21" s="8">
        <v>139</v>
      </c>
      <c r="AC21" s="8">
        <v>1</v>
      </c>
      <c r="AD21" s="8"/>
      <c r="AE21" s="8"/>
      <c r="AF21" s="8"/>
      <c r="AG21" s="8"/>
      <c r="AH21" s="8"/>
      <c r="AI21" s="8"/>
      <c r="AJ21" s="7">
        <v>2</v>
      </c>
      <c r="AK21" s="8"/>
      <c r="AL21" s="8"/>
      <c r="AM21" s="8"/>
      <c r="AN21" s="8">
        <v>2</v>
      </c>
      <c r="AO21" s="8"/>
    </row>
    <row r="22" spans="1:41" x14ac:dyDescent="0.3">
      <c r="A22" s="5" t="s">
        <v>95</v>
      </c>
      <c r="B22" s="6" t="s">
        <v>56</v>
      </c>
      <c r="C22" s="8">
        <v>1</v>
      </c>
      <c r="D22" s="8">
        <v>2</v>
      </c>
      <c r="E22" s="8">
        <v>1</v>
      </c>
      <c r="F22" s="8">
        <v>5</v>
      </c>
      <c r="G22" s="8">
        <v>1</v>
      </c>
      <c r="H22" s="8">
        <v>2</v>
      </c>
      <c r="I22" s="8"/>
      <c r="J22" s="8">
        <v>1</v>
      </c>
      <c r="K22" s="8">
        <v>2</v>
      </c>
      <c r="L22" s="8"/>
      <c r="M22" s="8">
        <v>1</v>
      </c>
      <c r="N22" s="8">
        <v>2</v>
      </c>
      <c r="O22" s="8"/>
      <c r="P22" s="8">
        <v>1</v>
      </c>
      <c r="Q22" s="8">
        <v>1</v>
      </c>
      <c r="R22" s="8">
        <v>1</v>
      </c>
      <c r="S22" s="8">
        <v>1</v>
      </c>
      <c r="T22" s="8">
        <v>3</v>
      </c>
      <c r="U22" s="8">
        <v>1</v>
      </c>
      <c r="V22" s="8">
        <v>1</v>
      </c>
      <c r="W22" s="8">
        <v>2</v>
      </c>
      <c r="X22" s="8"/>
      <c r="Y22" s="8"/>
      <c r="Z22" s="8">
        <v>73.5</v>
      </c>
      <c r="AA22" s="8">
        <v>9.1999999999999993</v>
      </c>
      <c r="AB22" s="8">
        <v>154</v>
      </c>
      <c r="AC22" s="8">
        <v>1</v>
      </c>
      <c r="AD22" s="8"/>
      <c r="AE22" s="8"/>
      <c r="AF22" s="8"/>
      <c r="AG22" s="8"/>
      <c r="AH22" s="8"/>
      <c r="AI22" s="8"/>
      <c r="AJ22" s="7">
        <v>2</v>
      </c>
      <c r="AK22" s="8"/>
      <c r="AL22" s="8"/>
      <c r="AM22" s="8"/>
      <c r="AN22" s="8">
        <v>2</v>
      </c>
      <c r="AO22" s="8"/>
    </row>
    <row r="23" spans="1:41" x14ac:dyDescent="0.3">
      <c r="A23" s="5" t="s">
        <v>97</v>
      </c>
      <c r="B23" s="6" t="s">
        <v>56</v>
      </c>
      <c r="C23" s="8">
        <v>1</v>
      </c>
      <c r="D23" s="8">
        <v>3</v>
      </c>
      <c r="E23" s="8">
        <v>2</v>
      </c>
      <c r="F23" s="8">
        <v>4</v>
      </c>
      <c r="G23" s="8">
        <v>2</v>
      </c>
      <c r="H23" s="8">
        <v>1</v>
      </c>
      <c r="I23" s="8">
        <v>1</v>
      </c>
      <c r="J23" s="8">
        <v>2</v>
      </c>
      <c r="K23" s="8">
        <v>1</v>
      </c>
      <c r="L23" s="8">
        <v>1</v>
      </c>
      <c r="M23" s="8">
        <v>2</v>
      </c>
      <c r="N23" s="8">
        <v>1</v>
      </c>
      <c r="O23" s="8">
        <v>1</v>
      </c>
      <c r="P23" s="8">
        <v>2</v>
      </c>
      <c r="Q23" s="8">
        <v>2</v>
      </c>
      <c r="R23" s="8">
        <v>2</v>
      </c>
      <c r="S23" s="8">
        <v>2</v>
      </c>
      <c r="T23" s="8">
        <v>3</v>
      </c>
      <c r="U23" s="8">
        <v>1</v>
      </c>
      <c r="V23" s="8">
        <v>1</v>
      </c>
      <c r="W23" s="8">
        <v>2</v>
      </c>
      <c r="X23" s="8"/>
      <c r="Y23" s="8"/>
      <c r="Z23" s="8">
        <v>76.5</v>
      </c>
      <c r="AA23" s="8">
        <v>9.6999999999999993</v>
      </c>
      <c r="AB23" s="8">
        <v>155</v>
      </c>
      <c r="AC23" s="8">
        <v>1</v>
      </c>
      <c r="AD23" s="8"/>
      <c r="AE23" s="8"/>
      <c r="AF23" s="8"/>
      <c r="AG23" s="8"/>
      <c r="AH23" s="8"/>
      <c r="AI23" s="8"/>
      <c r="AJ23" s="7">
        <v>2</v>
      </c>
      <c r="AK23" s="8"/>
      <c r="AL23" s="8"/>
      <c r="AM23" s="8"/>
      <c r="AN23" s="8">
        <v>2</v>
      </c>
      <c r="AO23" s="8"/>
    </row>
    <row r="24" spans="1:41" x14ac:dyDescent="0.3">
      <c r="A24" s="5" t="s">
        <v>99</v>
      </c>
      <c r="B24" s="6" t="s">
        <v>56</v>
      </c>
      <c r="C24" s="8">
        <v>3</v>
      </c>
      <c r="D24" s="8">
        <v>3</v>
      </c>
      <c r="E24" s="8">
        <v>1</v>
      </c>
      <c r="F24" s="8">
        <v>5</v>
      </c>
      <c r="G24" s="8">
        <v>1</v>
      </c>
      <c r="H24" s="8">
        <v>2</v>
      </c>
      <c r="I24" s="8"/>
      <c r="J24" s="8">
        <v>1</v>
      </c>
      <c r="K24" s="8">
        <v>2</v>
      </c>
      <c r="L24" s="8"/>
      <c r="M24" s="8">
        <v>1</v>
      </c>
      <c r="N24" s="8">
        <v>2</v>
      </c>
      <c r="O24" s="8"/>
      <c r="P24" s="8">
        <v>1</v>
      </c>
      <c r="Q24" s="8">
        <v>1</v>
      </c>
      <c r="R24" s="8">
        <v>1</v>
      </c>
      <c r="S24" s="8">
        <v>1</v>
      </c>
      <c r="T24" s="8">
        <v>1</v>
      </c>
      <c r="U24" s="8">
        <v>1</v>
      </c>
      <c r="V24" s="8">
        <v>1</v>
      </c>
      <c r="W24" s="8">
        <v>2</v>
      </c>
      <c r="X24" s="8"/>
      <c r="Y24" s="8"/>
      <c r="Z24" s="8">
        <v>68</v>
      </c>
      <c r="AA24" s="8">
        <v>8.4499999999999993</v>
      </c>
      <c r="AB24" s="8">
        <v>154</v>
      </c>
      <c r="AC24" s="8">
        <v>1</v>
      </c>
      <c r="AD24" s="8"/>
      <c r="AE24" s="8"/>
      <c r="AF24" s="8"/>
      <c r="AG24" s="8"/>
      <c r="AH24" s="8"/>
      <c r="AI24" s="8"/>
      <c r="AJ24" s="7">
        <v>2</v>
      </c>
      <c r="AK24" s="8"/>
      <c r="AL24" s="8"/>
      <c r="AM24" s="8"/>
      <c r="AN24" s="8">
        <v>2</v>
      </c>
      <c r="AO24" s="8"/>
    </row>
    <row r="25" spans="1:41" x14ac:dyDescent="0.3">
      <c r="A25" s="5" t="s">
        <v>101</v>
      </c>
      <c r="B25" s="6" t="s">
        <v>56</v>
      </c>
      <c r="C25" s="8">
        <v>1</v>
      </c>
      <c r="D25" s="8">
        <v>3</v>
      </c>
      <c r="E25" s="8">
        <v>1</v>
      </c>
      <c r="F25" s="8">
        <v>4</v>
      </c>
      <c r="G25" s="8">
        <v>1</v>
      </c>
      <c r="H25" s="8">
        <v>2</v>
      </c>
      <c r="I25" s="8"/>
      <c r="J25" s="8">
        <v>2</v>
      </c>
      <c r="K25" s="8">
        <v>1</v>
      </c>
      <c r="L25" s="8">
        <v>1</v>
      </c>
      <c r="M25" s="8">
        <v>2</v>
      </c>
      <c r="N25" s="8">
        <v>1</v>
      </c>
      <c r="O25" s="8">
        <v>1</v>
      </c>
      <c r="P25" s="8">
        <v>1</v>
      </c>
      <c r="Q25" s="8">
        <v>2</v>
      </c>
      <c r="R25" s="8">
        <v>2</v>
      </c>
      <c r="S25" s="8">
        <v>2</v>
      </c>
      <c r="T25" s="8">
        <v>3</v>
      </c>
      <c r="U25" s="8">
        <v>1</v>
      </c>
      <c r="V25" s="8">
        <v>1</v>
      </c>
      <c r="W25" s="8">
        <v>2</v>
      </c>
      <c r="X25" s="8"/>
      <c r="Y25" s="8"/>
      <c r="Z25" s="8">
        <v>71.5</v>
      </c>
      <c r="AA25" s="8">
        <v>8.9499999999999993</v>
      </c>
      <c r="AB25" s="8">
        <v>155</v>
      </c>
      <c r="AC25" s="8">
        <v>1</v>
      </c>
      <c r="AD25" s="8"/>
      <c r="AE25" s="8"/>
      <c r="AF25" s="8"/>
      <c r="AG25" s="8"/>
      <c r="AH25" s="8"/>
      <c r="AI25" s="8"/>
      <c r="AJ25" s="7">
        <v>2</v>
      </c>
      <c r="AK25" s="8"/>
      <c r="AL25" s="8"/>
      <c r="AM25" s="8"/>
      <c r="AN25" s="8">
        <v>2</v>
      </c>
      <c r="AO25" s="8"/>
    </row>
    <row r="26" spans="1:41" x14ac:dyDescent="0.3">
      <c r="A26" s="5" t="s">
        <v>103</v>
      </c>
      <c r="B26" s="6" t="s">
        <v>56</v>
      </c>
      <c r="C26" s="8">
        <v>1</v>
      </c>
      <c r="D26" s="8">
        <v>2</v>
      </c>
      <c r="E26" s="8">
        <v>2</v>
      </c>
      <c r="F26" s="8">
        <v>4</v>
      </c>
      <c r="G26" s="8">
        <v>1</v>
      </c>
      <c r="H26" s="8">
        <v>2</v>
      </c>
      <c r="I26" s="8"/>
      <c r="J26" s="8">
        <v>2</v>
      </c>
      <c r="K26" s="8">
        <v>1</v>
      </c>
      <c r="L26" s="8">
        <v>2</v>
      </c>
      <c r="M26" s="8">
        <v>2</v>
      </c>
      <c r="N26" s="8">
        <v>1</v>
      </c>
      <c r="O26" s="8">
        <v>1</v>
      </c>
      <c r="P26" s="8">
        <v>1</v>
      </c>
      <c r="Q26" s="8">
        <v>1</v>
      </c>
      <c r="R26" s="8">
        <v>2</v>
      </c>
      <c r="S26" s="8">
        <v>2</v>
      </c>
      <c r="T26" s="8">
        <v>3</v>
      </c>
      <c r="U26" s="8">
        <v>1</v>
      </c>
      <c r="V26" s="8">
        <v>1</v>
      </c>
      <c r="W26" s="8">
        <v>2</v>
      </c>
      <c r="X26" s="8"/>
      <c r="Y26" s="8"/>
      <c r="Z26" s="8">
        <v>75</v>
      </c>
      <c r="AA26" s="8">
        <v>11.1</v>
      </c>
      <c r="AB26" s="8">
        <v>155</v>
      </c>
      <c r="AC26" s="8">
        <v>1</v>
      </c>
      <c r="AD26" s="8"/>
      <c r="AE26" s="8"/>
      <c r="AF26" s="8"/>
      <c r="AG26" s="8"/>
      <c r="AH26" s="8"/>
      <c r="AI26" s="8"/>
      <c r="AJ26" s="7">
        <v>2</v>
      </c>
      <c r="AK26" s="8"/>
      <c r="AL26" s="8"/>
      <c r="AM26" s="8"/>
      <c r="AN26" s="8">
        <v>2</v>
      </c>
      <c r="AO26" s="8"/>
    </row>
    <row r="27" spans="1:41" x14ac:dyDescent="0.3">
      <c r="A27" s="5" t="s">
        <v>104</v>
      </c>
      <c r="B27" s="6" t="s">
        <v>105</v>
      </c>
      <c r="C27" s="8">
        <v>1</v>
      </c>
      <c r="D27" s="8">
        <v>3</v>
      </c>
      <c r="E27" s="8">
        <v>2</v>
      </c>
      <c r="F27" s="8">
        <v>5</v>
      </c>
      <c r="G27" s="8">
        <v>1</v>
      </c>
      <c r="H27" s="8">
        <v>2</v>
      </c>
      <c r="I27" s="8"/>
      <c r="J27" s="8">
        <v>1</v>
      </c>
      <c r="K27" s="8">
        <v>2</v>
      </c>
      <c r="L27" s="8"/>
      <c r="M27" s="8">
        <v>1</v>
      </c>
      <c r="N27" s="8">
        <v>2</v>
      </c>
      <c r="O27" s="8"/>
      <c r="P27" s="8">
        <v>2</v>
      </c>
      <c r="Q27" s="8">
        <v>1</v>
      </c>
      <c r="R27" s="8">
        <v>1</v>
      </c>
      <c r="S27" s="8">
        <v>2</v>
      </c>
      <c r="T27" s="8">
        <v>3</v>
      </c>
      <c r="U27" s="8">
        <v>1</v>
      </c>
      <c r="V27" s="8">
        <v>1</v>
      </c>
      <c r="W27" s="8">
        <v>2</v>
      </c>
      <c r="X27" s="8"/>
      <c r="Y27" s="8"/>
      <c r="Z27" s="8">
        <v>64</v>
      </c>
      <c r="AA27" s="8">
        <v>6.65</v>
      </c>
      <c r="AB27" s="8">
        <v>134</v>
      </c>
      <c r="AC27" s="8">
        <v>2</v>
      </c>
      <c r="AD27" s="8"/>
      <c r="AE27" s="8"/>
      <c r="AF27" s="8"/>
      <c r="AG27" s="8"/>
      <c r="AH27" s="8"/>
      <c r="AI27" s="8"/>
      <c r="AJ27" s="7">
        <v>2</v>
      </c>
      <c r="AK27" s="8"/>
      <c r="AL27" s="8"/>
      <c r="AM27" s="8"/>
      <c r="AN27" s="8">
        <v>2</v>
      </c>
      <c r="AO27" s="8"/>
    </row>
    <row r="28" spans="1:41" x14ac:dyDescent="0.3">
      <c r="A28" s="5" t="s">
        <v>107</v>
      </c>
      <c r="B28" s="6" t="s">
        <v>105</v>
      </c>
      <c r="C28" s="8">
        <v>1</v>
      </c>
      <c r="D28" s="8">
        <v>2</v>
      </c>
      <c r="E28" s="8">
        <v>1</v>
      </c>
      <c r="F28" s="8">
        <v>5</v>
      </c>
      <c r="G28" s="8">
        <v>1</v>
      </c>
      <c r="H28" s="8">
        <v>2</v>
      </c>
      <c r="I28" s="8"/>
      <c r="J28" s="8">
        <v>1</v>
      </c>
      <c r="K28" s="8">
        <v>2</v>
      </c>
      <c r="L28" s="8"/>
      <c r="M28" s="8">
        <v>1</v>
      </c>
      <c r="N28" s="8">
        <v>2</v>
      </c>
      <c r="O28" s="8"/>
      <c r="P28" s="8">
        <v>1</v>
      </c>
      <c r="Q28" s="8">
        <v>1</v>
      </c>
      <c r="R28" s="8">
        <v>1</v>
      </c>
      <c r="S28" s="8">
        <v>1</v>
      </c>
      <c r="T28" s="8">
        <v>3</v>
      </c>
      <c r="U28" s="8">
        <v>1</v>
      </c>
      <c r="V28" s="8">
        <v>1</v>
      </c>
      <c r="W28" s="8">
        <v>2</v>
      </c>
      <c r="X28" s="8"/>
      <c r="Y28" s="8"/>
      <c r="Z28" s="8">
        <v>68</v>
      </c>
      <c r="AA28" s="8">
        <v>7.15</v>
      </c>
      <c r="AB28" s="8">
        <v>135</v>
      </c>
      <c r="AC28" s="8">
        <v>1</v>
      </c>
      <c r="AD28" s="8"/>
      <c r="AE28" s="8"/>
      <c r="AF28" s="8"/>
      <c r="AG28" s="8"/>
      <c r="AH28" s="8"/>
      <c r="AI28" s="8"/>
      <c r="AJ28" s="7">
        <v>1</v>
      </c>
      <c r="AK28" s="8"/>
      <c r="AL28" s="8"/>
      <c r="AM28" s="8"/>
      <c r="AN28" s="8">
        <v>2</v>
      </c>
      <c r="AO28" s="8"/>
    </row>
    <row r="29" spans="1:41" x14ac:dyDescent="0.3">
      <c r="A29" s="5" t="s">
        <v>108</v>
      </c>
      <c r="B29" s="6" t="s">
        <v>105</v>
      </c>
      <c r="C29" s="8">
        <v>1</v>
      </c>
      <c r="D29" s="8">
        <v>3</v>
      </c>
      <c r="E29" s="8">
        <v>2</v>
      </c>
      <c r="F29" s="8">
        <v>5</v>
      </c>
      <c r="G29" s="8">
        <v>1</v>
      </c>
      <c r="H29" s="8">
        <v>2</v>
      </c>
      <c r="I29" s="8"/>
      <c r="J29" s="8">
        <v>1</v>
      </c>
      <c r="K29" s="8">
        <v>2</v>
      </c>
      <c r="L29" s="8"/>
      <c r="M29" s="8">
        <v>1</v>
      </c>
      <c r="N29" s="8">
        <v>2</v>
      </c>
      <c r="O29" s="8"/>
      <c r="P29" s="8">
        <v>1</v>
      </c>
      <c r="Q29" s="8">
        <v>1</v>
      </c>
      <c r="R29" s="8">
        <v>1</v>
      </c>
      <c r="S29" s="8">
        <v>1</v>
      </c>
      <c r="T29" s="8">
        <v>3</v>
      </c>
      <c r="U29" s="8">
        <v>1</v>
      </c>
      <c r="V29" s="8">
        <v>1</v>
      </c>
      <c r="W29" s="8">
        <v>2</v>
      </c>
      <c r="X29" s="8"/>
      <c r="Y29" s="8"/>
      <c r="Z29" s="8">
        <v>72</v>
      </c>
      <c r="AA29" s="8">
        <v>7.4</v>
      </c>
      <c r="AB29" s="8">
        <v>137</v>
      </c>
      <c r="AC29" s="8">
        <v>1</v>
      </c>
      <c r="AD29" s="8"/>
      <c r="AE29" s="8"/>
      <c r="AF29" s="8"/>
      <c r="AG29" s="8"/>
      <c r="AH29" s="8"/>
      <c r="AI29" s="8"/>
      <c r="AJ29" s="7">
        <v>1</v>
      </c>
      <c r="AK29" s="8"/>
      <c r="AL29" s="8"/>
      <c r="AM29" s="8"/>
      <c r="AN29" s="8">
        <v>2</v>
      </c>
      <c r="AO29" s="8"/>
    </row>
    <row r="30" spans="1:41" x14ac:dyDescent="0.3">
      <c r="A30" s="5" t="s">
        <v>110</v>
      </c>
      <c r="B30" s="6" t="s">
        <v>105</v>
      </c>
      <c r="C30" s="8">
        <v>1</v>
      </c>
      <c r="D30" s="8">
        <v>3</v>
      </c>
      <c r="E30" s="8">
        <v>1</v>
      </c>
      <c r="F30" s="8">
        <v>4</v>
      </c>
      <c r="G30" s="8">
        <v>1</v>
      </c>
      <c r="H30" s="8">
        <v>2</v>
      </c>
      <c r="I30" s="8"/>
      <c r="J30" s="8">
        <v>1</v>
      </c>
      <c r="K30" s="8">
        <v>2</v>
      </c>
      <c r="L30" s="8"/>
      <c r="M30" s="8">
        <v>1</v>
      </c>
      <c r="N30" s="8">
        <v>2</v>
      </c>
      <c r="O30" s="8"/>
      <c r="P30" s="8">
        <v>2</v>
      </c>
      <c r="Q30" s="8">
        <v>1</v>
      </c>
      <c r="R30" s="8">
        <v>1</v>
      </c>
      <c r="S30" s="8">
        <v>2</v>
      </c>
      <c r="T30" s="8">
        <v>1</v>
      </c>
      <c r="U30" s="8">
        <v>1</v>
      </c>
      <c r="V30" s="8">
        <v>1</v>
      </c>
      <c r="W30" s="8">
        <v>1</v>
      </c>
      <c r="X30" s="8">
        <v>3</v>
      </c>
      <c r="Y30" s="8">
        <v>2</v>
      </c>
      <c r="Z30" s="8">
        <v>78</v>
      </c>
      <c r="AA30" s="8">
        <v>9.25</v>
      </c>
      <c r="AB30" s="8">
        <v>151</v>
      </c>
      <c r="AC30" s="8">
        <v>1</v>
      </c>
      <c r="AD30" s="8"/>
      <c r="AE30" s="8"/>
      <c r="AF30" s="8"/>
      <c r="AG30" s="8"/>
      <c r="AH30" s="8"/>
      <c r="AI30" s="8"/>
      <c r="AJ30" s="7">
        <v>2</v>
      </c>
      <c r="AK30" s="8"/>
      <c r="AL30" s="8"/>
      <c r="AM30" s="8"/>
      <c r="AN30" s="8">
        <v>2</v>
      </c>
      <c r="AO30" s="8"/>
    </row>
    <row r="31" spans="1:41" x14ac:dyDescent="0.3">
      <c r="A31" s="5" t="s">
        <v>112</v>
      </c>
      <c r="B31" s="6" t="s">
        <v>105</v>
      </c>
      <c r="C31" s="8">
        <v>1</v>
      </c>
      <c r="D31" s="8">
        <v>2</v>
      </c>
      <c r="E31" s="8">
        <v>2</v>
      </c>
      <c r="F31" s="8">
        <v>5</v>
      </c>
      <c r="G31" s="8">
        <v>1</v>
      </c>
      <c r="H31" s="8">
        <v>2</v>
      </c>
      <c r="I31" s="8"/>
      <c r="J31" s="8">
        <v>1</v>
      </c>
      <c r="K31" s="8">
        <v>2</v>
      </c>
      <c r="L31" s="8"/>
      <c r="M31" s="8">
        <v>1</v>
      </c>
      <c r="N31" s="8">
        <v>2</v>
      </c>
      <c r="O31" s="8"/>
      <c r="P31" s="8">
        <v>1</v>
      </c>
      <c r="Q31" s="8">
        <v>1</v>
      </c>
      <c r="R31" s="8">
        <v>1</v>
      </c>
      <c r="S31" s="8">
        <v>1</v>
      </c>
      <c r="T31" s="8">
        <v>3</v>
      </c>
      <c r="U31" s="8">
        <v>1</v>
      </c>
      <c r="V31" s="8">
        <v>1</v>
      </c>
      <c r="W31" s="8">
        <v>2</v>
      </c>
      <c r="X31" s="8"/>
      <c r="Y31" s="8"/>
      <c r="Z31" s="8">
        <v>72</v>
      </c>
      <c r="AA31" s="8">
        <v>10</v>
      </c>
      <c r="AB31" s="8">
        <v>148</v>
      </c>
      <c r="AC31" s="8">
        <v>1</v>
      </c>
      <c r="AD31" s="8"/>
      <c r="AE31" s="8"/>
      <c r="AF31" s="8"/>
      <c r="AG31" s="8"/>
      <c r="AH31" s="8"/>
      <c r="AI31" s="8"/>
      <c r="AJ31" s="7">
        <v>2</v>
      </c>
      <c r="AK31" s="8"/>
      <c r="AL31" s="8"/>
      <c r="AM31" s="8"/>
      <c r="AN31" s="8">
        <v>2</v>
      </c>
      <c r="AO31" s="8"/>
    </row>
    <row r="32" spans="1:41" x14ac:dyDescent="0.3">
      <c r="A32" s="5" t="s">
        <v>114</v>
      </c>
      <c r="B32" s="6" t="s">
        <v>105</v>
      </c>
      <c r="C32" s="8">
        <v>1</v>
      </c>
      <c r="D32" s="8">
        <v>2</v>
      </c>
      <c r="E32" s="8">
        <v>1</v>
      </c>
      <c r="F32" s="8">
        <v>5</v>
      </c>
      <c r="G32" s="8">
        <v>2</v>
      </c>
      <c r="H32" s="8">
        <v>1</v>
      </c>
      <c r="I32" s="8">
        <v>1</v>
      </c>
      <c r="J32" s="8">
        <v>1</v>
      </c>
      <c r="K32" s="8">
        <v>2</v>
      </c>
      <c r="L32" s="8"/>
      <c r="M32" s="8">
        <v>2</v>
      </c>
      <c r="N32" s="8">
        <v>1</v>
      </c>
      <c r="O32" s="8">
        <v>1</v>
      </c>
      <c r="P32" s="8">
        <v>2</v>
      </c>
      <c r="Q32" s="8">
        <v>1</v>
      </c>
      <c r="R32" s="8">
        <v>2</v>
      </c>
      <c r="S32" s="8">
        <v>2</v>
      </c>
      <c r="T32" s="8">
        <v>3</v>
      </c>
      <c r="U32" s="8">
        <v>1</v>
      </c>
      <c r="V32" s="8">
        <v>1</v>
      </c>
      <c r="W32" s="8">
        <v>2</v>
      </c>
      <c r="X32" s="8"/>
      <c r="Y32" s="8"/>
      <c r="Z32" s="8">
        <v>75</v>
      </c>
      <c r="AA32" s="8">
        <v>8.15</v>
      </c>
      <c r="AB32" s="8">
        <v>149</v>
      </c>
      <c r="AC32" s="8">
        <v>1</v>
      </c>
      <c r="AD32" s="8"/>
      <c r="AE32" s="8"/>
      <c r="AF32" s="8"/>
      <c r="AG32" s="8"/>
      <c r="AH32" s="8"/>
      <c r="AI32" s="8"/>
      <c r="AJ32" s="7">
        <v>2</v>
      </c>
      <c r="AK32" s="8"/>
      <c r="AL32" s="8"/>
      <c r="AM32" s="8"/>
      <c r="AN32" s="8">
        <v>2</v>
      </c>
      <c r="AO32" s="8"/>
    </row>
    <row r="33" spans="1:41" x14ac:dyDescent="0.3">
      <c r="A33" s="5" t="s">
        <v>116</v>
      </c>
      <c r="B33" s="6" t="s">
        <v>105</v>
      </c>
      <c r="C33" s="8">
        <v>1</v>
      </c>
      <c r="D33" s="8">
        <v>3</v>
      </c>
      <c r="E33" s="8">
        <v>1</v>
      </c>
      <c r="F33" s="8">
        <v>4</v>
      </c>
      <c r="G33" s="8">
        <v>1</v>
      </c>
      <c r="H33" s="8">
        <v>2</v>
      </c>
      <c r="I33" s="8"/>
      <c r="J33" s="8">
        <v>1</v>
      </c>
      <c r="K33" s="8">
        <v>2</v>
      </c>
      <c r="L33" s="8"/>
      <c r="M33" s="8">
        <v>1</v>
      </c>
      <c r="N33" s="8">
        <v>2</v>
      </c>
      <c r="O33" s="8"/>
      <c r="P33" s="8">
        <v>1</v>
      </c>
      <c r="Q33" s="8">
        <v>1</v>
      </c>
      <c r="R33" s="8">
        <v>1</v>
      </c>
      <c r="S33" s="8">
        <v>1</v>
      </c>
      <c r="T33" s="8">
        <v>3</v>
      </c>
      <c r="U33" s="8">
        <v>1</v>
      </c>
      <c r="V33" s="8">
        <v>1</v>
      </c>
      <c r="W33" s="8">
        <v>1</v>
      </c>
      <c r="X33" s="8">
        <v>3</v>
      </c>
      <c r="Y33" s="8">
        <v>2</v>
      </c>
      <c r="Z33" s="8">
        <v>71</v>
      </c>
      <c r="AA33" s="8">
        <v>10.15</v>
      </c>
      <c r="AB33" s="8">
        <v>160</v>
      </c>
      <c r="AC33" s="8">
        <v>1</v>
      </c>
      <c r="AD33" s="8"/>
      <c r="AE33" s="8"/>
      <c r="AF33" s="8"/>
      <c r="AG33" s="8"/>
      <c r="AH33" s="8"/>
      <c r="AI33" s="8"/>
      <c r="AJ33" s="7">
        <v>2</v>
      </c>
      <c r="AK33" s="8"/>
      <c r="AL33" s="8"/>
      <c r="AM33" s="8"/>
      <c r="AN33" s="8">
        <v>2</v>
      </c>
      <c r="AO33" s="8"/>
    </row>
    <row r="34" spans="1:41" x14ac:dyDescent="0.3">
      <c r="A34" s="5" t="s">
        <v>118</v>
      </c>
      <c r="B34" s="6" t="s">
        <v>105</v>
      </c>
      <c r="C34" s="8">
        <v>1</v>
      </c>
      <c r="D34" s="8">
        <v>3</v>
      </c>
      <c r="E34" s="8">
        <v>2</v>
      </c>
      <c r="F34" s="8">
        <v>4</v>
      </c>
      <c r="G34" s="8">
        <v>1</v>
      </c>
      <c r="H34" s="8">
        <v>2</v>
      </c>
      <c r="I34" s="8"/>
      <c r="J34" s="8">
        <v>1</v>
      </c>
      <c r="K34" s="8">
        <v>2</v>
      </c>
      <c r="L34" s="8"/>
      <c r="M34" s="8">
        <v>1</v>
      </c>
      <c r="N34" s="8">
        <v>2</v>
      </c>
      <c r="O34" s="8"/>
      <c r="P34" s="8">
        <v>1</v>
      </c>
      <c r="Q34" s="8">
        <v>1</v>
      </c>
      <c r="R34" s="8">
        <v>1</v>
      </c>
      <c r="S34" s="8">
        <v>1</v>
      </c>
      <c r="T34" s="8">
        <v>3</v>
      </c>
      <c r="U34" s="8">
        <v>1</v>
      </c>
      <c r="V34" s="8">
        <v>1</v>
      </c>
      <c r="W34" s="8">
        <v>2</v>
      </c>
      <c r="X34" s="8"/>
      <c r="Y34" s="8"/>
      <c r="Z34" s="8">
        <v>67</v>
      </c>
      <c r="AA34" s="8">
        <v>7.5</v>
      </c>
      <c r="AB34" s="8">
        <v>130</v>
      </c>
      <c r="AC34" s="8">
        <v>2</v>
      </c>
      <c r="AD34" s="8"/>
      <c r="AE34" s="8"/>
      <c r="AF34" s="8"/>
      <c r="AG34" s="8"/>
      <c r="AH34" s="8"/>
      <c r="AI34" s="8"/>
      <c r="AJ34" s="7">
        <v>2</v>
      </c>
      <c r="AK34" s="8"/>
      <c r="AL34" s="8"/>
      <c r="AM34" s="8"/>
      <c r="AN34" s="8">
        <v>2</v>
      </c>
      <c r="AO34" s="8"/>
    </row>
    <row r="35" spans="1:41" x14ac:dyDescent="0.3">
      <c r="A35" s="5" t="s">
        <v>120</v>
      </c>
      <c r="B35" s="6" t="s">
        <v>105</v>
      </c>
      <c r="C35" s="8">
        <v>1</v>
      </c>
      <c r="D35" s="8">
        <v>2</v>
      </c>
      <c r="E35" s="8">
        <v>2</v>
      </c>
      <c r="F35" s="8">
        <v>5</v>
      </c>
      <c r="G35" s="8">
        <v>1</v>
      </c>
      <c r="H35" s="8">
        <v>2</v>
      </c>
      <c r="I35" s="8"/>
      <c r="J35" s="8">
        <v>2</v>
      </c>
      <c r="K35" s="8">
        <v>1</v>
      </c>
      <c r="L35" s="8">
        <v>1</v>
      </c>
      <c r="M35" s="8">
        <v>1</v>
      </c>
      <c r="N35" s="8">
        <v>2</v>
      </c>
      <c r="O35" s="8"/>
      <c r="P35" s="8">
        <v>1</v>
      </c>
      <c r="Q35" s="8">
        <v>2</v>
      </c>
      <c r="R35" s="8">
        <v>1</v>
      </c>
      <c r="S35" s="8">
        <v>2</v>
      </c>
      <c r="T35" s="8">
        <v>3</v>
      </c>
      <c r="U35" s="8">
        <v>1</v>
      </c>
      <c r="V35" s="8">
        <v>1</v>
      </c>
      <c r="W35" s="8">
        <v>2</v>
      </c>
      <c r="X35" s="8"/>
      <c r="Y35" s="8"/>
      <c r="Z35" s="8">
        <v>75</v>
      </c>
      <c r="AA35" s="8">
        <v>7.7</v>
      </c>
      <c r="AB35" s="8">
        <v>149</v>
      </c>
      <c r="AC35" s="8">
        <v>1</v>
      </c>
      <c r="AD35" s="8"/>
      <c r="AE35" s="8"/>
      <c r="AF35" s="8"/>
      <c r="AG35" s="8"/>
      <c r="AH35" s="8"/>
      <c r="AI35" s="8"/>
      <c r="AJ35" s="7">
        <v>2</v>
      </c>
      <c r="AK35" s="8"/>
      <c r="AL35" s="8"/>
      <c r="AM35" s="8"/>
      <c r="AN35" s="8">
        <v>2</v>
      </c>
      <c r="AO35" s="8"/>
    </row>
    <row r="36" spans="1:41" x14ac:dyDescent="0.3">
      <c r="A36" s="5" t="s">
        <v>122</v>
      </c>
      <c r="B36" s="6" t="s">
        <v>105</v>
      </c>
      <c r="C36" s="8">
        <v>3</v>
      </c>
      <c r="D36" s="8">
        <v>3</v>
      </c>
      <c r="E36" s="8">
        <v>1</v>
      </c>
      <c r="F36" s="8">
        <v>5</v>
      </c>
      <c r="G36" s="8">
        <v>1</v>
      </c>
      <c r="H36" s="8">
        <v>2</v>
      </c>
      <c r="I36" s="8"/>
      <c r="J36" s="8">
        <v>1</v>
      </c>
      <c r="K36" s="8">
        <v>2</v>
      </c>
      <c r="L36" s="8"/>
      <c r="M36" s="8">
        <v>1</v>
      </c>
      <c r="N36" s="8">
        <v>2</v>
      </c>
      <c r="O36" s="8"/>
      <c r="P36" s="8">
        <v>2</v>
      </c>
      <c r="Q36" s="8">
        <v>1</v>
      </c>
      <c r="R36" s="8">
        <v>1</v>
      </c>
      <c r="S36" s="8">
        <v>2</v>
      </c>
      <c r="T36" s="8">
        <v>3</v>
      </c>
      <c r="U36" s="8">
        <v>1</v>
      </c>
      <c r="V36" s="8">
        <v>1</v>
      </c>
      <c r="W36" s="8">
        <v>2</v>
      </c>
      <c r="X36" s="8"/>
      <c r="Y36" s="8"/>
      <c r="Z36" s="8">
        <v>78</v>
      </c>
      <c r="AA36" s="8">
        <v>10.5</v>
      </c>
      <c r="AB36" s="8">
        <v>167</v>
      </c>
      <c r="AC36" s="8">
        <v>1</v>
      </c>
      <c r="AD36" s="8"/>
      <c r="AE36" s="8"/>
      <c r="AF36" s="8"/>
      <c r="AG36" s="8"/>
      <c r="AH36" s="8"/>
      <c r="AI36" s="8"/>
      <c r="AJ36" s="7">
        <v>1</v>
      </c>
      <c r="AK36" s="8"/>
      <c r="AL36" s="8"/>
      <c r="AM36" s="8"/>
      <c r="AN36" s="8">
        <v>2</v>
      </c>
      <c r="AO36" s="8"/>
    </row>
    <row r="37" spans="1:41" x14ac:dyDescent="0.3">
      <c r="A37" s="5" t="s">
        <v>124</v>
      </c>
      <c r="B37" s="6" t="s">
        <v>105</v>
      </c>
      <c r="C37" s="8">
        <v>1</v>
      </c>
      <c r="D37" s="8">
        <v>2</v>
      </c>
      <c r="E37" s="8">
        <v>1</v>
      </c>
      <c r="F37" s="8">
        <v>5</v>
      </c>
      <c r="G37" s="8">
        <v>1</v>
      </c>
      <c r="H37" s="8">
        <v>2</v>
      </c>
      <c r="I37" s="8"/>
      <c r="J37" s="8">
        <v>1</v>
      </c>
      <c r="K37" s="8">
        <v>2</v>
      </c>
      <c r="L37" s="8"/>
      <c r="M37" s="8">
        <v>1</v>
      </c>
      <c r="N37" s="8">
        <v>2</v>
      </c>
      <c r="O37" s="8"/>
      <c r="P37" s="8">
        <v>1</v>
      </c>
      <c r="Q37" s="8">
        <v>1</v>
      </c>
      <c r="R37" s="8">
        <v>1</v>
      </c>
      <c r="S37" s="8">
        <v>1</v>
      </c>
      <c r="T37" s="8">
        <v>3</v>
      </c>
      <c r="U37" s="8">
        <v>1</v>
      </c>
      <c r="V37" s="8">
        <v>1</v>
      </c>
      <c r="W37" s="8">
        <v>2</v>
      </c>
      <c r="X37" s="8"/>
      <c r="Y37" s="8"/>
      <c r="Z37" s="8">
        <v>77</v>
      </c>
      <c r="AA37" s="8">
        <v>8.8000000000000007</v>
      </c>
      <c r="AB37" s="8">
        <v>131</v>
      </c>
      <c r="AC37" s="8">
        <v>2</v>
      </c>
      <c r="AD37" s="8"/>
      <c r="AE37" s="8"/>
      <c r="AF37" s="8"/>
      <c r="AG37" s="8"/>
      <c r="AH37" s="8"/>
      <c r="AI37" s="8"/>
      <c r="AJ37" s="7">
        <v>2</v>
      </c>
      <c r="AK37" s="8"/>
      <c r="AL37" s="8"/>
      <c r="AM37" s="8"/>
      <c r="AN37" s="8">
        <v>2</v>
      </c>
      <c r="AO37" s="8"/>
    </row>
    <row r="38" spans="1:41" x14ac:dyDescent="0.3">
      <c r="A38" s="5" t="s">
        <v>126</v>
      </c>
      <c r="B38" s="6" t="s">
        <v>105</v>
      </c>
      <c r="C38" s="8">
        <v>1</v>
      </c>
      <c r="D38" s="8">
        <v>2</v>
      </c>
      <c r="E38" s="8">
        <v>2</v>
      </c>
      <c r="F38" s="8">
        <v>5</v>
      </c>
      <c r="G38" s="8">
        <v>1</v>
      </c>
      <c r="H38" s="8">
        <v>2</v>
      </c>
      <c r="I38" s="8"/>
      <c r="J38" s="8">
        <v>1</v>
      </c>
      <c r="K38" s="8">
        <v>2</v>
      </c>
      <c r="L38" s="8"/>
      <c r="M38" s="8">
        <v>1</v>
      </c>
      <c r="N38" s="8">
        <v>2</v>
      </c>
      <c r="O38" s="8"/>
      <c r="P38" s="8">
        <v>2</v>
      </c>
      <c r="Q38" s="8">
        <v>1</v>
      </c>
      <c r="R38" s="8">
        <v>1</v>
      </c>
      <c r="S38" s="8">
        <v>2</v>
      </c>
      <c r="T38" s="8">
        <v>3</v>
      </c>
      <c r="U38" s="8">
        <v>1</v>
      </c>
      <c r="V38" s="8">
        <v>1</v>
      </c>
      <c r="W38" s="8">
        <v>2</v>
      </c>
      <c r="X38" s="8"/>
      <c r="Y38" s="8"/>
      <c r="Z38" s="8">
        <v>70</v>
      </c>
      <c r="AA38" s="8">
        <v>7.9</v>
      </c>
      <c r="AB38" s="8">
        <v>142</v>
      </c>
      <c r="AC38" s="8">
        <v>1</v>
      </c>
      <c r="AD38" s="8"/>
      <c r="AE38" s="8"/>
      <c r="AF38" s="8"/>
      <c r="AG38" s="8"/>
      <c r="AH38" s="8"/>
      <c r="AI38" s="8"/>
      <c r="AJ38" s="7">
        <v>2</v>
      </c>
      <c r="AK38" s="8"/>
      <c r="AL38" s="8"/>
      <c r="AM38" s="8"/>
      <c r="AN38" s="8">
        <v>2</v>
      </c>
      <c r="AO38" s="8"/>
    </row>
    <row r="39" spans="1:41" x14ac:dyDescent="0.3">
      <c r="A39" s="5" t="s">
        <v>128</v>
      </c>
      <c r="B39" s="6" t="s">
        <v>105</v>
      </c>
      <c r="C39" s="8">
        <v>1</v>
      </c>
      <c r="D39" s="8">
        <v>2</v>
      </c>
      <c r="E39" s="8">
        <v>2</v>
      </c>
      <c r="F39" s="8">
        <v>5</v>
      </c>
      <c r="G39" s="8">
        <v>1</v>
      </c>
      <c r="H39" s="8">
        <v>2</v>
      </c>
      <c r="I39" s="8"/>
      <c r="J39" s="8">
        <v>1</v>
      </c>
      <c r="K39" s="8">
        <v>2</v>
      </c>
      <c r="L39" s="8"/>
      <c r="M39" s="8">
        <v>1</v>
      </c>
      <c r="N39" s="8">
        <v>2</v>
      </c>
      <c r="O39" s="8"/>
      <c r="P39" s="8">
        <v>1</v>
      </c>
      <c r="Q39" s="8">
        <v>1</v>
      </c>
      <c r="R39" s="8">
        <v>1</v>
      </c>
      <c r="S39" s="8">
        <v>1</v>
      </c>
      <c r="T39" s="8">
        <v>3</v>
      </c>
      <c r="U39" s="8">
        <v>1</v>
      </c>
      <c r="V39" s="8">
        <v>1</v>
      </c>
      <c r="W39" s="8">
        <v>2</v>
      </c>
      <c r="X39" s="8"/>
      <c r="Y39" s="8"/>
      <c r="Z39" s="8">
        <v>70</v>
      </c>
      <c r="AA39" s="8">
        <v>8.1</v>
      </c>
      <c r="AB39" s="8">
        <v>154</v>
      </c>
      <c r="AC39" s="8">
        <v>1</v>
      </c>
      <c r="AD39" s="8"/>
      <c r="AE39" s="8"/>
      <c r="AF39" s="8"/>
      <c r="AG39" s="8"/>
      <c r="AH39" s="8"/>
      <c r="AI39" s="8"/>
      <c r="AJ39" s="7">
        <v>2</v>
      </c>
      <c r="AK39" s="8"/>
      <c r="AL39" s="8"/>
      <c r="AM39" s="8"/>
      <c r="AN39" s="8">
        <v>2</v>
      </c>
      <c r="AO39" s="8"/>
    </row>
    <row r="40" spans="1:41" x14ac:dyDescent="0.3">
      <c r="A40" s="5" t="s">
        <v>129</v>
      </c>
      <c r="B40" s="6" t="s">
        <v>105</v>
      </c>
      <c r="C40" s="8">
        <v>1</v>
      </c>
      <c r="D40" s="8">
        <v>2</v>
      </c>
      <c r="E40" s="8">
        <v>1</v>
      </c>
      <c r="F40" s="8">
        <v>5</v>
      </c>
      <c r="G40" s="8">
        <v>1</v>
      </c>
      <c r="H40" s="8">
        <v>2</v>
      </c>
      <c r="I40" s="8"/>
      <c r="J40" s="8">
        <v>1</v>
      </c>
      <c r="K40" s="8">
        <v>2</v>
      </c>
      <c r="L40" s="8"/>
      <c r="M40" s="8">
        <v>1</v>
      </c>
      <c r="N40" s="8">
        <v>2</v>
      </c>
      <c r="O40" s="8"/>
      <c r="P40" s="8">
        <v>1</v>
      </c>
      <c r="Q40" s="8">
        <v>1</v>
      </c>
      <c r="R40" s="8">
        <v>1</v>
      </c>
      <c r="S40" s="8">
        <v>1</v>
      </c>
      <c r="T40" s="8">
        <v>3</v>
      </c>
      <c r="U40" s="8">
        <v>1</v>
      </c>
      <c r="V40" s="8">
        <v>1</v>
      </c>
      <c r="W40" s="8">
        <v>2</v>
      </c>
      <c r="X40" s="8"/>
      <c r="Y40" s="8"/>
      <c r="Z40" s="8">
        <v>71.5</v>
      </c>
      <c r="AA40" s="8">
        <v>7</v>
      </c>
      <c r="AB40" s="8">
        <v>140</v>
      </c>
      <c r="AC40" s="8">
        <v>1</v>
      </c>
      <c r="AD40" s="8"/>
      <c r="AE40" s="8"/>
      <c r="AF40" s="8"/>
      <c r="AG40" s="8"/>
      <c r="AH40" s="8"/>
      <c r="AI40" s="8"/>
      <c r="AJ40" s="7">
        <v>2</v>
      </c>
      <c r="AK40" s="8"/>
      <c r="AL40" s="8"/>
      <c r="AM40" s="8"/>
      <c r="AN40" s="8">
        <v>2</v>
      </c>
      <c r="AO40" s="8"/>
    </row>
    <row r="41" spans="1:41" x14ac:dyDescent="0.3">
      <c r="A41" s="5" t="s">
        <v>130</v>
      </c>
      <c r="B41" s="6" t="s">
        <v>105</v>
      </c>
      <c r="C41" s="8">
        <v>1</v>
      </c>
      <c r="D41" s="8">
        <v>3</v>
      </c>
      <c r="E41" s="8">
        <v>1</v>
      </c>
      <c r="F41" s="8">
        <v>5</v>
      </c>
      <c r="G41" s="8">
        <v>1</v>
      </c>
      <c r="H41" s="8">
        <v>2</v>
      </c>
      <c r="I41" s="8"/>
      <c r="J41" s="8">
        <v>1</v>
      </c>
      <c r="K41" s="8">
        <v>2</v>
      </c>
      <c r="L41" s="8"/>
      <c r="M41" s="8">
        <v>1</v>
      </c>
      <c r="N41" s="8">
        <v>2</v>
      </c>
      <c r="O41" s="8"/>
      <c r="P41" s="8">
        <v>1</v>
      </c>
      <c r="Q41" s="8">
        <v>1</v>
      </c>
      <c r="R41" s="8">
        <v>1</v>
      </c>
      <c r="S41" s="8">
        <v>1</v>
      </c>
      <c r="T41" s="8">
        <v>1</v>
      </c>
      <c r="U41" s="8">
        <v>1</v>
      </c>
      <c r="V41" s="8">
        <v>1</v>
      </c>
      <c r="W41" s="8">
        <v>2</v>
      </c>
      <c r="X41" s="8"/>
      <c r="Y41" s="8"/>
      <c r="Z41" s="8">
        <v>75</v>
      </c>
      <c r="AA41" s="8">
        <v>10.45</v>
      </c>
      <c r="AB41" s="8">
        <v>155</v>
      </c>
      <c r="AC41" s="8">
        <v>1</v>
      </c>
      <c r="AD41" s="8"/>
      <c r="AE41" s="8"/>
      <c r="AF41" s="8"/>
      <c r="AG41" s="8"/>
      <c r="AH41" s="8"/>
      <c r="AI41" s="8"/>
      <c r="AJ41" s="7">
        <v>2</v>
      </c>
      <c r="AK41" s="8"/>
      <c r="AL41" s="8"/>
      <c r="AM41" s="8"/>
      <c r="AN41" s="8">
        <v>2</v>
      </c>
      <c r="AO41" s="8"/>
    </row>
    <row r="42" spans="1:41" x14ac:dyDescent="0.3">
      <c r="A42" s="5" t="s">
        <v>132</v>
      </c>
      <c r="B42" s="6" t="s">
        <v>105</v>
      </c>
      <c r="C42" s="8">
        <v>1</v>
      </c>
      <c r="D42" s="8">
        <v>2</v>
      </c>
      <c r="E42" s="8">
        <v>1</v>
      </c>
      <c r="F42" s="8">
        <v>5</v>
      </c>
      <c r="G42" s="8">
        <v>1</v>
      </c>
      <c r="H42" s="8">
        <v>2</v>
      </c>
      <c r="I42" s="8"/>
      <c r="J42" s="8">
        <v>1</v>
      </c>
      <c r="K42" s="8">
        <v>2</v>
      </c>
      <c r="L42" s="8"/>
      <c r="M42" s="8">
        <v>1</v>
      </c>
      <c r="N42" s="8">
        <v>2</v>
      </c>
      <c r="O42" s="8"/>
      <c r="P42" s="8">
        <v>2</v>
      </c>
      <c r="Q42" s="8">
        <v>1</v>
      </c>
      <c r="R42" s="8">
        <v>1</v>
      </c>
      <c r="S42" s="8">
        <v>2</v>
      </c>
      <c r="T42" s="8">
        <v>1</v>
      </c>
      <c r="U42" s="8">
        <v>1</v>
      </c>
      <c r="V42" s="8">
        <v>1</v>
      </c>
      <c r="W42" s="8">
        <v>2</v>
      </c>
      <c r="X42" s="8"/>
      <c r="Y42" s="8"/>
      <c r="Z42" s="8">
        <v>71</v>
      </c>
      <c r="AA42" s="8">
        <v>9.1999999999999993</v>
      </c>
      <c r="AB42" s="8">
        <v>158</v>
      </c>
      <c r="AC42" s="8">
        <v>1</v>
      </c>
      <c r="AD42" s="8"/>
      <c r="AE42" s="8"/>
      <c r="AF42" s="8"/>
      <c r="AG42" s="8"/>
      <c r="AH42" s="8"/>
      <c r="AI42" s="8"/>
      <c r="AJ42" s="7">
        <v>2</v>
      </c>
      <c r="AK42" s="8"/>
      <c r="AL42" s="8"/>
      <c r="AM42" s="8"/>
      <c r="AN42" s="8">
        <v>2</v>
      </c>
      <c r="AO42" s="8"/>
    </row>
    <row r="43" spans="1:41" x14ac:dyDescent="0.3">
      <c r="A43" s="5" t="s">
        <v>134</v>
      </c>
      <c r="B43" s="6" t="s">
        <v>105</v>
      </c>
      <c r="C43" s="8">
        <v>1</v>
      </c>
      <c r="D43" s="8">
        <v>2</v>
      </c>
      <c r="E43" s="8">
        <v>1</v>
      </c>
      <c r="F43" s="8">
        <v>5</v>
      </c>
      <c r="G43" s="8">
        <v>1</v>
      </c>
      <c r="H43" s="8">
        <v>2</v>
      </c>
      <c r="I43" s="8"/>
      <c r="J43" s="8">
        <v>1</v>
      </c>
      <c r="K43" s="8">
        <v>2</v>
      </c>
      <c r="L43" s="8"/>
      <c r="M43" s="8">
        <v>1</v>
      </c>
      <c r="N43" s="8">
        <v>2</v>
      </c>
      <c r="O43" s="8"/>
      <c r="P43" s="8">
        <v>1</v>
      </c>
      <c r="Q43" s="8">
        <v>1</v>
      </c>
      <c r="R43" s="8">
        <v>1</v>
      </c>
      <c r="S43" s="8">
        <v>1</v>
      </c>
      <c r="T43" s="8">
        <v>3</v>
      </c>
      <c r="U43" s="8">
        <v>1</v>
      </c>
      <c r="V43" s="8">
        <v>1</v>
      </c>
      <c r="W43" s="8">
        <v>2</v>
      </c>
      <c r="X43" s="8"/>
      <c r="Y43" s="8"/>
      <c r="Z43" s="8">
        <v>69</v>
      </c>
      <c r="AA43" s="8">
        <v>8.5</v>
      </c>
      <c r="AB43" s="8">
        <v>150</v>
      </c>
      <c r="AC43" s="8">
        <v>1</v>
      </c>
      <c r="AD43" s="8"/>
      <c r="AE43" s="8"/>
      <c r="AF43" s="8"/>
      <c r="AG43" s="8"/>
      <c r="AH43" s="8"/>
      <c r="AI43" s="8"/>
      <c r="AJ43" s="7">
        <v>2</v>
      </c>
      <c r="AK43" s="8"/>
      <c r="AL43" s="8"/>
      <c r="AM43" s="8"/>
      <c r="AN43" s="8">
        <v>2</v>
      </c>
      <c r="AO43" s="8"/>
    </row>
    <row r="44" spans="1:41" x14ac:dyDescent="0.3">
      <c r="A44" s="5" t="s">
        <v>135</v>
      </c>
      <c r="B44" s="6" t="s">
        <v>105</v>
      </c>
      <c r="C44" s="8">
        <v>3</v>
      </c>
      <c r="D44" s="8">
        <v>3</v>
      </c>
      <c r="E44" s="8">
        <v>2</v>
      </c>
      <c r="F44" s="8">
        <v>5</v>
      </c>
      <c r="G44" s="8">
        <v>1</v>
      </c>
      <c r="H44" s="8">
        <v>2</v>
      </c>
      <c r="I44" s="8"/>
      <c r="J44" s="8">
        <v>1</v>
      </c>
      <c r="K44" s="8">
        <v>2</v>
      </c>
      <c r="L44" s="8"/>
      <c r="M44" s="8">
        <v>2</v>
      </c>
      <c r="N44" s="8">
        <v>1</v>
      </c>
      <c r="O44" s="8">
        <v>1</v>
      </c>
      <c r="P44" s="8">
        <v>1</v>
      </c>
      <c r="Q44" s="8">
        <v>1</v>
      </c>
      <c r="R44" s="8">
        <v>2</v>
      </c>
      <c r="S44" s="8">
        <v>2</v>
      </c>
      <c r="T44" s="8">
        <v>3</v>
      </c>
      <c r="U44" s="8">
        <v>1</v>
      </c>
      <c r="V44" s="8">
        <v>1</v>
      </c>
      <c r="W44" s="8">
        <v>2</v>
      </c>
      <c r="X44" s="8"/>
      <c r="Y44" s="8"/>
      <c r="Z44" s="8">
        <v>71.5</v>
      </c>
      <c r="AA44" s="8">
        <v>8.8000000000000007</v>
      </c>
      <c r="AB44" s="8">
        <v>159</v>
      </c>
      <c r="AC44" s="8">
        <v>1</v>
      </c>
      <c r="AD44" s="8"/>
      <c r="AE44" s="8"/>
      <c r="AF44" s="8"/>
      <c r="AG44" s="8"/>
      <c r="AH44" s="8"/>
      <c r="AI44" s="8"/>
      <c r="AJ44" s="7">
        <v>2</v>
      </c>
      <c r="AK44" s="8"/>
      <c r="AL44" s="8"/>
      <c r="AM44" s="8"/>
      <c r="AN44" s="8">
        <v>2</v>
      </c>
      <c r="AO44" s="8"/>
    </row>
    <row r="45" spans="1:41" x14ac:dyDescent="0.3">
      <c r="A45" s="5" t="s">
        <v>137</v>
      </c>
      <c r="B45" s="6" t="s">
        <v>105</v>
      </c>
      <c r="C45" s="8">
        <v>1</v>
      </c>
      <c r="D45" s="8">
        <v>2</v>
      </c>
      <c r="E45" s="8">
        <v>2</v>
      </c>
      <c r="F45" s="8">
        <v>5</v>
      </c>
      <c r="G45" s="8">
        <v>1</v>
      </c>
      <c r="H45" s="8">
        <v>2</v>
      </c>
      <c r="I45" s="8"/>
      <c r="J45" s="8">
        <v>1</v>
      </c>
      <c r="K45" s="8">
        <v>2</v>
      </c>
      <c r="L45" s="8"/>
      <c r="M45" s="8">
        <v>2</v>
      </c>
      <c r="N45" s="8">
        <v>1</v>
      </c>
      <c r="O45" s="8">
        <v>1</v>
      </c>
      <c r="P45" s="8">
        <v>2</v>
      </c>
      <c r="Q45" s="8">
        <v>1</v>
      </c>
      <c r="R45" s="8">
        <v>2</v>
      </c>
      <c r="S45" s="8">
        <v>2</v>
      </c>
      <c r="T45" s="8">
        <v>1</v>
      </c>
      <c r="U45" s="8">
        <v>1</v>
      </c>
      <c r="V45" s="8">
        <v>1</v>
      </c>
      <c r="W45" s="8">
        <v>2</v>
      </c>
      <c r="X45" s="8"/>
      <c r="Y45" s="8"/>
      <c r="Z45" s="8">
        <v>72</v>
      </c>
      <c r="AA45" s="8">
        <v>8.6</v>
      </c>
      <c r="AB45" s="8">
        <v>150</v>
      </c>
      <c r="AC45" s="8">
        <v>1</v>
      </c>
      <c r="AD45" s="8"/>
      <c r="AE45" s="8"/>
      <c r="AF45" s="8"/>
      <c r="AG45" s="8"/>
      <c r="AH45" s="8"/>
      <c r="AI45" s="8"/>
      <c r="AJ45" s="7">
        <v>2</v>
      </c>
      <c r="AK45" s="8"/>
      <c r="AL45" s="8"/>
      <c r="AM45" s="8"/>
      <c r="AN45" s="8">
        <v>2</v>
      </c>
      <c r="AO45" s="8"/>
    </row>
    <row r="46" spans="1:41" x14ac:dyDescent="0.3">
      <c r="A46" s="5" t="s">
        <v>138</v>
      </c>
      <c r="B46" s="6" t="s">
        <v>105</v>
      </c>
      <c r="C46" s="8">
        <v>1</v>
      </c>
      <c r="D46" s="8">
        <v>2</v>
      </c>
      <c r="E46" s="8">
        <v>1</v>
      </c>
      <c r="F46" s="8">
        <v>5</v>
      </c>
      <c r="G46" s="8">
        <v>1</v>
      </c>
      <c r="H46" s="8">
        <v>2</v>
      </c>
      <c r="I46" s="8"/>
      <c r="J46" s="8">
        <v>1</v>
      </c>
      <c r="K46" s="8">
        <v>2</v>
      </c>
      <c r="L46" s="8"/>
      <c r="M46" s="8">
        <v>1</v>
      </c>
      <c r="N46" s="8">
        <v>2</v>
      </c>
      <c r="O46" s="8"/>
      <c r="P46" s="8">
        <v>2</v>
      </c>
      <c r="Q46" s="8">
        <v>1</v>
      </c>
      <c r="R46" s="8">
        <v>1</v>
      </c>
      <c r="S46" s="8">
        <v>2</v>
      </c>
      <c r="T46" s="8">
        <v>3</v>
      </c>
      <c r="U46" s="8">
        <v>1</v>
      </c>
      <c r="V46" s="8">
        <v>1</v>
      </c>
      <c r="W46" s="8">
        <v>1</v>
      </c>
      <c r="X46" s="8">
        <v>3</v>
      </c>
      <c r="Y46" s="8">
        <v>2</v>
      </c>
      <c r="Z46" s="8">
        <v>70</v>
      </c>
      <c r="AA46" s="8">
        <v>6.3</v>
      </c>
      <c r="AB46" s="8">
        <v>125</v>
      </c>
      <c r="AC46" s="8">
        <v>2</v>
      </c>
      <c r="AD46" s="8"/>
      <c r="AE46" s="8"/>
      <c r="AF46" s="8"/>
      <c r="AG46" s="8"/>
      <c r="AH46" s="8"/>
      <c r="AI46" s="8"/>
      <c r="AJ46" s="7">
        <v>2</v>
      </c>
      <c r="AK46" s="8"/>
      <c r="AL46" s="8"/>
      <c r="AM46" s="8"/>
      <c r="AN46" s="8">
        <v>2</v>
      </c>
      <c r="AO46" s="8"/>
    </row>
    <row r="47" spans="1:41" x14ac:dyDescent="0.3">
      <c r="A47" s="5" t="s">
        <v>140</v>
      </c>
      <c r="B47" s="6" t="s">
        <v>105</v>
      </c>
      <c r="C47" s="8">
        <v>1</v>
      </c>
      <c r="D47" s="8">
        <v>2</v>
      </c>
      <c r="E47" s="8">
        <v>2</v>
      </c>
      <c r="F47" s="8">
        <v>5</v>
      </c>
      <c r="G47" s="8">
        <v>1</v>
      </c>
      <c r="H47" s="8">
        <v>2</v>
      </c>
      <c r="I47" s="8"/>
      <c r="J47" s="8">
        <v>1</v>
      </c>
      <c r="K47" s="8">
        <v>2</v>
      </c>
      <c r="L47" s="8"/>
      <c r="M47" s="8">
        <v>2</v>
      </c>
      <c r="N47" s="8">
        <v>1</v>
      </c>
      <c r="O47" s="8">
        <v>1</v>
      </c>
      <c r="P47" s="8">
        <v>1</v>
      </c>
      <c r="Q47" s="8">
        <v>1</v>
      </c>
      <c r="R47" s="8">
        <v>2</v>
      </c>
      <c r="S47" s="8">
        <v>2</v>
      </c>
      <c r="T47" s="8">
        <v>3</v>
      </c>
      <c r="U47" s="8">
        <v>1</v>
      </c>
      <c r="V47" s="8">
        <v>1</v>
      </c>
      <c r="W47" s="8">
        <v>2</v>
      </c>
      <c r="X47" s="8"/>
      <c r="Y47" s="8"/>
      <c r="Z47" s="8">
        <v>70.5</v>
      </c>
      <c r="AA47" s="8">
        <v>9.65</v>
      </c>
      <c r="AB47" s="8">
        <v>165</v>
      </c>
      <c r="AC47" s="8">
        <v>1</v>
      </c>
      <c r="AD47" s="8"/>
      <c r="AE47" s="8"/>
      <c r="AF47" s="8"/>
      <c r="AG47" s="8"/>
      <c r="AH47" s="8"/>
      <c r="AI47" s="8"/>
      <c r="AJ47" s="7">
        <v>1</v>
      </c>
      <c r="AK47" s="8"/>
      <c r="AL47" s="8"/>
      <c r="AM47" s="8"/>
      <c r="AN47" s="8">
        <v>2</v>
      </c>
      <c r="AO47" s="8"/>
    </row>
    <row r="48" spans="1:41" x14ac:dyDescent="0.3">
      <c r="A48" s="5" t="s">
        <v>141</v>
      </c>
      <c r="B48" s="6" t="s">
        <v>105</v>
      </c>
      <c r="C48" s="8">
        <v>1</v>
      </c>
      <c r="D48" s="8">
        <v>2</v>
      </c>
      <c r="E48" s="8">
        <v>1</v>
      </c>
      <c r="F48" s="8">
        <v>5</v>
      </c>
      <c r="G48" s="8">
        <v>1</v>
      </c>
      <c r="H48" s="8">
        <v>2</v>
      </c>
      <c r="I48" s="8"/>
      <c r="J48" s="8">
        <v>1</v>
      </c>
      <c r="K48" s="8">
        <v>2</v>
      </c>
      <c r="L48" s="8"/>
      <c r="M48" s="8">
        <v>1</v>
      </c>
      <c r="N48" s="8">
        <v>2</v>
      </c>
      <c r="O48" s="8"/>
      <c r="P48" s="8">
        <v>2</v>
      </c>
      <c r="Q48" s="8">
        <v>1</v>
      </c>
      <c r="R48" s="8">
        <v>1</v>
      </c>
      <c r="S48" s="8">
        <v>2</v>
      </c>
      <c r="T48" s="8">
        <v>3</v>
      </c>
      <c r="U48" s="8">
        <v>1</v>
      </c>
      <c r="V48" s="8">
        <v>1</v>
      </c>
      <c r="W48" s="8">
        <v>2</v>
      </c>
      <c r="X48" s="8"/>
      <c r="Y48" s="8"/>
      <c r="Z48" s="8">
        <v>71</v>
      </c>
      <c r="AA48" s="8">
        <v>8.1</v>
      </c>
      <c r="AB48" s="8">
        <v>135</v>
      </c>
      <c r="AC48" s="8">
        <v>1</v>
      </c>
      <c r="AD48" s="8"/>
      <c r="AE48" s="8"/>
      <c r="AF48" s="8"/>
      <c r="AG48" s="8"/>
      <c r="AH48" s="8"/>
      <c r="AI48" s="8"/>
      <c r="AJ48" s="7">
        <v>2</v>
      </c>
      <c r="AK48" s="8"/>
      <c r="AL48" s="8"/>
      <c r="AM48" s="8"/>
      <c r="AN48" s="8">
        <v>2</v>
      </c>
      <c r="AO48" s="8"/>
    </row>
    <row r="49" spans="1:41" x14ac:dyDescent="0.3">
      <c r="A49" s="5" t="s">
        <v>143</v>
      </c>
      <c r="B49" s="6" t="s">
        <v>105</v>
      </c>
      <c r="C49" s="8">
        <v>1</v>
      </c>
      <c r="D49" s="8">
        <v>2</v>
      </c>
      <c r="E49" s="8">
        <v>1</v>
      </c>
      <c r="F49" s="8">
        <v>5</v>
      </c>
      <c r="G49" s="8">
        <v>1</v>
      </c>
      <c r="H49" s="8">
        <v>2</v>
      </c>
      <c r="I49" s="8"/>
      <c r="J49" s="8">
        <v>1</v>
      </c>
      <c r="K49" s="8">
        <v>2</v>
      </c>
      <c r="L49" s="8"/>
      <c r="M49" s="8">
        <v>1</v>
      </c>
      <c r="N49" s="8">
        <v>2</v>
      </c>
      <c r="O49" s="8"/>
      <c r="P49" s="8">
        <v>1</v>
      </c>
      <c r="Q49" s="8">
        <v>1</v>
      </c>
      <c r="R49" s="8">
        <v>1</v>
      </c>
      <c r="S49" s="8">
        <v>1</v>
      </c>
      <c r="T49" s="8">
        <v>3</v>
      </c>
      <c r="U49" s="8">
        <v>1</v>
      </c>
      <c r="V49" s="8">
        <v>1</v>
      </c>
      <c r="W49" s="8">
        <v>2</v>
      </c>
      <c r="X49" s="8"/>
      <c r="Y49" s="8"/>
      <c r="Z49" s="8">
        <v>75</v>
      </c>
      <c r="AA49" s="8">
        <v>10</v>
      </c>
      <c r="AB49" s="8">
        <v>148</v>
      </c>
      <c r="AC49" s="8">
        <v>1</v>
      </c>
      <c r="AD49" s="8"/>
      <c r="AE49" s="8"/>
      <c r="AF49" s="8"/>
      <c r="AG49" s="8"/>
      <c r="AH49" s="8"/>
      <c r="AI49" s="8"/>
      <c r="AJ49" s="7">
        <v>2</v>
      </c>
      <c r="AK49" s="8"/>
      <c r="AL49" s="8"/>
      <c r="AM49" s="8"/>
      <c r="AN49" s="8">
        <v>2</v>
      </c>
      <c r="AO49" s="8"/>
    </row>
    <row r="50" spans="1:41" x14ac:dyDescent="0.3">
      <c r="A50" s="5" t="s">
        <v>145</v>
      </c>
      <c r="B50" s="6" t="s">
        <v>105</v>
      </c>
      <c r="C50" s="8">
        <v>1</v>
      </c>
      <c r="D50" s="8">
        <v>2</v>
      </c>
      <c r="E50" s="8">
        <v>1</v>
      </c>
      <c r="F50" s="8">
        <v>5</v>
      </c>
      <c r="G50" s="8">
        <v>1</v>
      </c>
      <c r="H50" s="8">
        <v>2</v>
      </c>
      <c r="I50" s="8"/>
      <c r="J50" s="8">
        <v>1</v>
      </c>
      <c r="K50" s="8">
        <v>2</v>
      </c>
      <c r="L50" s="8"/>
      <c r="M50" s="8">
        <v>1</v>
      </c>
      <c r="N50" s="8">
        <v>2</v>
      </c>
      <c r="O50" s="8"/>
      <c r="P50" s="8">
        <v>1</v>
      </c>
      <c r="Q50" s="8">
        <v>1</v>
      </c>
      <c r="R50" s="8">
        <v>1</v>
      </c>
      <c r="S50" s="8">
        <v>1</v>
      </c>
      <c r="T50" s="8">
        <v>3</v>
      </c>
      <c r="U50" s="8">
        <v>1</v>
      </c>
      <c r="V50" s="8">
        <v>1</v>
      </c>
      <c r="W50" s="8">
        <v>2</v>
      </c>
      <c r="X50" s="8"/>
      <c r="Y50" s="8"/>
      <c r="Z50" s="8">
        <v>68</v>
      </c>
      <c r="AA50" s="8">
        <v>7.1</v>
      </c>
      <c r="AB50" s="8">
        <v>134</v>
      </c>
      <c r="AC50" s="8">
        <v>2</v>
      </c>
      <c r="AD50" s="8"/>
      <c r="AE50" s="8"/>
      <c r="AF50" s="8"/>
      <c r="AG50" s="8"/>
      <c r="AH50" s="8"/>
      <c r="AI50" s="8"/>
      <c r="AJ50" s="7">
        <v>2</v>
      </c>
      <c r="AK50" s="8"/>
      <c r="AL50" s="8"/>
      <c r="AM50" s="8"/>
      <c r="AN50" s="8">
        <v>2</v>
      </c>
      <c r="AO50" s="8"/>
    </row>
    <row r="51" spans="1:41" x14ac:dyDescent="0.3">
      <c r="A51" s="5" t="s">
        <v>147</v>
      </c>
      <c r="B51" s="6" t="s">
        <v>105</v>
      </c>
      <c r="C51" s="8">
        <v>1</v>
      </c>
      <c r="D51" s="8">
        <v>2</v>
      </c>
      <c r="E51" s="8">
        <v>1</v>
      </c>
      <c r="F51" s="8">
        <v>4</v>
      </c>
      <c r="G51" s="8">
        <v>1</v>
      </c>
      <c r="H51" s="8">
        <v>2</v>
      </c>
      <c r="I51" s="8"/>
      <c r="J51" s="8">
        <v>1</v>
      </c>
      <c r="K51" s="8">
        <v>2</v>
      </c>
      <c r="L51" s="8"/>
      <c r="M51" s="8">
        <v>1</v>
      </c>
      <c r="N51" s="8">
        <v>2</v>
      </c>
      <c r="O51" s="8"/>
      <c r="P51" s="8">
        <v>1</v>
      </c>
      <c r="Q51" s="8">
        <v>1</v>
      </c>
      <c r="R51" s="8">
        <v>1</v>
      </c>
      <c r="S51" s="8">
        <v>1</v>
      </c>
      <c r="T51" s="8">
        <v>1</v>
      </c>
      <c r="U51" s="8">
        <v>1</v>
      </c>
      <c r="V51" s="8">
        <v>1</v>
      </c>
      <c r="W51" s="8">
        <v>2</v>
      </c>
      <c r="X51" s="8"/>
      <c r="Y51" s="8"/>
      <c r="Z51" s="8">
        <v>67</v>
      </c>
      <c r="AA51" s="8">
        <v>8.4</v>
      </c>
      <c r="AB51" s="8">
        <v>145</v>
      </c>
      <c r="AC51" s="8">
        <v>2</v>
      </c>
      <c r="AD51" s="8"/>
      <c r="AE51" s="8"/>
      <c r="AF51" s="8"/>
      <c r="AG51" s="8"/>
      <c r="AH51" s="8"/>
      <c r="AI51" s="8"/>
      <c r="AJ51" s="7">
        <v>2</v>
      </c>
      <c r="AK51" s="8"/>
      <c r="AL51" s="8"/>
      <c r="AM51" s="8"/>
      <c r="AN51" s="8">
        <v>2</v>
      </c>
      <c r="AO51" s="8"/>
    </row>
    <row r="52" spans="1:41" x14ac:dyDescent="0.3">
      <c r="A52" s="19" t="s">
        <v>148</v>
      </c>
      <c r="B52" s="7" t="s">
        <v>149</v>
      </c>
      <c r="C52" s="8">
        <v>1</v>
      </c>
      <c r="D52" s="8">
        <v>2</v>
      </c>
      <c r="E52" s="8">
        <v>2</v>
      </c>
      <c r="F52" s="8">
        <v>4</v>
      </c>
      <c r="G52" s="8">
        <v>1</v>
      </c>
      <c r="H52" s="8">
        <v>2</v>
      </c>
      <c r="I52" s="8"/>
      <c r="J52" s="8">
        <v>2</v>
      </c>
      <c r="K52" s="8">
        <v>1</v>
      </c>
      <c r="L52" s="8">
        <v>1</v>
      </c>
      <c r="M52" s="8">
        <v>2</v>
      </c>
      <c r="N52" s="8">
        <v>1</v>
      </c>
      <c r="O52" s="8">
        <v>1</v>
      </c>
      <c r="P52" s="8">
        <v>1</v>
      </c>
      <c r="Q52" s="8">
        <v>2</v>
      </c>
      <c r="R52" s="8">
        <v>2</v>
      </c>
      <c r="S52" s="8">
        <v>2</v>
      </c>
      <c r="T52" s="8">
        <v>3</v>
      </c>
      <c r="U52" s="8">
        <v>1</v>
      </c>
      <c r="V52" s="8">
        <v>1</v>
      </c>
      <c r="W52" s="8">
        <v>1</v>
      </c>
      <c r="X52" s="8">
        <v>2</v>
      </c>
      <c r="Y52" s="8">
        <v>2</v>
      </c>
      <c r="Z52" s="8">
        <v>67.5</v>
      </c>
      <c r="AA52" s="8">
        <v>6.25</v>
      </c>
      <c r="AB52" s="8">
        <v>125</v>
      </c>
      <c r="AC52" s="8">
        <v>2</v>
      </c>
      <c r="AD52" s="8"/>
      <c r="AE52" s="8"/>
      <c r="AF52" s="8"/>
      <c r="AG52" s="8"/>
      <c r="AH52" s="8"/>
      <c r="AI52" s="8"/>
      <c r="AJ52" s="7">
        <v>2</v>
      </c>
      <c r="AK52" s="8"/>
      <c r="AL52" s="8"/>
      <c r="AM52" s="8"/>
      <c r="AN52" s="8">
        <v>2</v>
      </c>
      <c r="AO52" s="8"/>
    </row>
    <row r="53" spans="1:41" x14ac:dyDescent="0.3">
      <c r="A53" s="19" t="s">
        <v>151</v>
      </c>
      <c r="B53" s="7" t="s">
        <v>149</v>
      </c>
      <c r="C53" s="8">
        <v>1</v>
      </c>
      <c r="D53" s="8">
        <v>2</v>
      </c>
      <c r="E53" s="8">
        <v>2</v>
      </c>
      <c r="F53" s="8">
        <v>5</v>
      </c>
      <c r="G53" s="8">
        <v>1</v>
      </c>
      <c r="H53" s="8">
        <v>2</v>
      </c>
      <c r="I53" s="8"/>
      <c r="J53" s="8">
        <v>1</v>
      </c>
      <c r="K53" s="8">
        <v>2</v>
      </c>
      <c r="L53" s="8"/>
      <c r="M53" s="8">
        <v>2</v>
      </c>
      <c r="N53" s="8">
        <v>1</v>
      </c>
      <c r="O53" s="8">
        <v>1</v>
      </c>
      <c r="P53" s="8">
        <v>1</v>
      </c>
      <c r="Q53" s="8">
        <v>1</v>
      </c>
      <c r="R53" s="8">
        <v>2</v>
      </c>
      <c r="S53" s="8">
        <v>2</v>
      </c>
      <c r="T53" s="8">
        <v>3</v>
      </c>
      <c r="U53" s="8">
        <v>1</v>
      </c>
      <c r="V53" s="8">
        <v>1</v>
      </c>
      <c r="W53" s="8">
        <v>2</v>
      </c>
      <c r="X53" s="8"/>
      <c r="Y53" s="8"/>
      <c r="Z53" s="8">
        <v>77.5</v>
      </c>
      <c r="AA53" s="8">
        <v>10</v>
      </c>
      <c r="AB53" s="8">
        <v>160</v>
      </c>
      <c r="AC53" s="8">
        <v>1</v>
      </c>
      <c r="AD53" s="8"/>
      <c r="AE53" s="8"/>
      <c r="AF53" s="8"/>
      <c r="AG53" s="8"/>
      <c r="AH53" s="8"/>
      <c r="AI53" s="8"/>
      <c r="AJ53" s="7">
        <v>2</v>
      </c>
      <c r="AK53" s="8"/>
      <c r="AL53" s="8"/>
      <c r="AM53" s="8"/>
      <c r="AN53" s="8">
        <v>2</v>
      </c>
      <c r="AO53" s="8"/>
    </row>
    <row r="54" spans="1:41" x14ac:dyDescent="0.3">
      <c r="A54" s="19" t="s">
        <v>153</v>
      </c>
      <c r="B54" s="7" t="s">
        <v>149</v>
      </c>
      <c r="C54" s="8">
        <v>1</v>
      </c>
      <c r="D54" s="8">
        <v>2</v>
      </c>
      <c r="E54" s="8">
        <v>1</v>
      </c>
      <c r="F54" s="8">
        <v>4</v>
      </c>
      <c r="G54" s="8">
        <v>1</v>
      </c>
      <c r="H54" s="8">
        <v>2</v>
      </c>
      <c r="I54" s="8"/>
      <c r="J54" s="8">
        <v>1</v>
      </c>
      <c r="K54" s="8">
        <v>2</v>
      </c>
      <c r="L54" s="8"/>
      <c r="M54" s="8">
        <v>1</v>
      </c>
      <c r="N54" s="8">
        <v>2</v>
      </c>
      <c r="O54" s="8"/>
      <c r="P54" s="8">
        <v>1</v>
      </c>
      <c r="Q54" s="8">
        <v>1</v>
      </c>
      <c r="R54" s="8">
        <v>1</v>
      </c>
      <c r="S54" s="8">
        <v>1</v>
      </c>
      <c r="T54" s="8">
        <v>3</v>
      </c>
      <c r="U54" s="8">
        <v>1</v>
      </c>
      <c r="V54" s="8">
        <v>1</v>
      </c>
      <c r="W54" s="8">
        <v>2</v>
      </c>
      <c r="X54" s="8"/>
      <c r="Y54" s="8"/>
      <c r="Z54" s="8">
        <v>72</v>
      </c>
      <c r="AA54" s="8">
        <v>8.8000000000000007</v>
      </c>
      <c r="AB54" s="8">
        <v>144</v>
      </c>
      <c r="AC54" s="8">
        <v>1</v>
      </c>
      <c r="AD54" s="8"/>
      <c r="AE54" s="8"/>
      <c r="AF54" s="8"/>
      <c r="AG54" s="8"/>
      <c r="AH54" s="8"/>
      <c r="AI54" s="8"/>
      <c r="AJ54" s="7">
        <v>2</v>
      </c>
      <c r="AK54" s="8"/>
      <c r="AL54" s="8"/>
      <c r="AM54" s="8"/>
      <c r="AN54" s="8">
        <v>2</v>
      </c>
      <c r="AO54" s="8"/>
    </row>
    <row r="55" spans="1:41" x14ac:dyDescent="0.3">
      <c r="A55" s="19" t="s">
        <v>155</v>
      </c>
      <c r="B55" s="7" t="s">
        <v>149</v>
      </c>
      <c r="C55" s="8">
        <v>1</v>
      </c>
      <c r="D55" s="8">
        <v>2</v>
      </c>
      <c r="E55" s="8">
        <v>1</v>
      </c>
      <c r="F55" s="8">
        <v>4</v>
      </c>
      <c r="G55" s="8">
        <v>1</v>
      </c>
      <c r="H55" s="8">
        <v>2</v>
      </c>
      <c r="I55" s="8"/>
      <c r="J55" s="8">
        <v>1</v>
      </c>
      <c r="K55" s="8">
        <v>2</v>
      </c>
      <c r="L55" s="8"/>
      <c r="M55" s="8">
        <v>1</v>
      </c>
      <c r="N55" s="8">
        <v>2</v>
      </c>
      <c r="O55" s="8"/>
      <c r="P55" s="8">
        <v>1</v>
      </c>
      <c r="Q55" s="8">
        <v>1</v>
      </c>
      <c r="R55" s="8">
        <v>1</v>
      </c>
      <c r="S55" s="8">
        <v>1</v>
      </c>
      <c r="T55" s="8">
        <v>3</v>
      </c>
      <c r="U55" s="8">
        <v>1</v>
      </c>
      <c r="V55" s="8">
        <v>1</v>
      </c>
      <c r="W55" s="8">
        <v>1</v>
      </c>
      <c r="X55" s="8">
        <v>3</v>
      </c>
      <c r="Y55" s="8">
        <v>2</v>
      </c>
      <c r="Z55" s="8">
        <v>75.5</v>
      </c>
      <c r="AA55" s="8">
        <v>11</v>
      </c>
      <c r="AB55" s="8">
        <v>161</v>
      </c>
      <c r="AC55" s="8">
        <v>1</v>
      </c>
      <c r="AD55" s="8"/>
      <c r="AE55" s="8"/>
      <c r="AF55" s="8"/>
      <c r="AG55" s="8"/>
      <c r="AH55" s="8"/>
      <c r="AI55" s="8"/>
      <c r="AJ55" s="7">
        <v>2</v>
      </c>
      <c r="AK55" s="8"/>
      <c r="AL55" s="8"/>
      <c r="AM55" s="8"/>
      <c r="AN55" s="8">
        <v>2</v>
      </c>
      <c r="AO55" s="8"/>
    </row>
    <row r="56" spans="1:41" x14ac:dyDescent="0.3">
      <c r="A56" s="19" t="s">
        <v>157</v>
      </c>
      <c r="B56" s="7" t="s">
        <v>149</v>
      </c>
      <c r="C56" s="8">
        <v>1</v>
      </c>
      <c r="D56" s="8">
        <v>2</v>
      </c>
      <c r="E56" s="8">
        <v>1</v>
      </c>
      <c r="F56" s="8">
        <v>5</v>
      </c>
      <c r="G56" s="8">
        <v>2</v>
      </c>
      <c r="H56" s="8">
        <v>2</v>
      </c>
      <c r="I56" s="8"/>
      <c r="J56" s="8">
        <v>2</v>
      </c>
      <c r="K56" s="8">
        <v>1</v>
      </c>
      <c r="L56" s="8">
        <v>1</v>
      </c>
      <c r="M56" s="8">
        <v>2</v>
      </c>
      <c r="N56" s="8">
        <v>1</v>
      </c>
      <c r="O56" s="8">
        <v>1</v>
      </c>
      <c r="P56" s="8">
        <v>2</v>
      </c>
      <c r="Q56" s="8">
        <v>2</v>
      </c>
      <c r="R56" s="8">
        <v>2</v>
      </c>
      <c r="S56" s="8">
        <v>2</v>
      </c>
      <c r="T56" s="8">
        <v>3</v>
      </c>
      <c r="U56" s="8">
        <v>1</v>
      </c>
      <c r="V56" s="8">
        <v>1</v>
      </c>
      <c r="W56" s="8">
        <v>2</v>
      </c>
      <c r="X56" s="8"/>
      <c r="Y56" s="8"/>
      <c r="Z56" s="8">
        <v>82.5</v>
      </c>
      <c r="AA56" s="8">
        <v>12.1</v>
      </c>
      <c r="AB56" s="8">
        <v>164</v>
      </c>
      <c r="AC56" s="8">
        <v>1</v>
      </c>
      <c r="AD56" s="8"/>
      <c r="AE56" s="8"/>
      <c r="AF56" s="8"/>
      <c r="AG56" s="8"/>
      <c r="AH56" s="8"/>
      <c r="AI56" s="8"/>
      <c r="AJ56" s="7">
        <v>2</v>
      </c>
      <c r="AK56" s="8"/>
      <c r="AL56" s="8"/>
      <c r="AM56" s="8"/>
      <c r="AN56" s="8">
        <v>2</v>
      </c>
      <c r="AO56" s="8"/>
    </row>
    <row r="57" spans="1:41" x14ac:dyDescent="0.3">
      <c r="A57" s="19" t="s">
        <v>160</v>
      </c>
      <c r="B57" s="7" t="s">
        <v>149</v>
      </c>
      <c r="C57" s="8">
        <v>1</v>
      </c>
      <c r="D57" s="8">
        <v>3</v>
      </c>
      <c r="E57" s="8">
        <v>2</v>
      </c>
      <c r="F57" s="8">
        <v>4</v>
      </c>
      <c r="G57" s="8">
        <v>1</v>
      </c>
      <c r="H57" s="8">
        <v>2</v>
      </c>
      <c r="I57" s="8"/>
      <c r="J57" s="8">
        <v>1</v>
      </c>
      <c r="K57" s="8">
        <v>2</v>
      </c>
      <c r="L57" s="8"/>
      <c r="M57" s="8">
        <v>1</v>
      </c>
      <c r="N57" s="8">
        <v>2</v>
      </c>
      <c r="O57" s="8"/>
      <c r="P57" s="8">
        <v>1</v>
      </c>
      <c r="Q57" s="8">
        <v>1</v>
      </c>
      <c r="R57" s="8">
        <v>1</v>
      </c>
      <c r="S57" s="8">
        <v>1</v>
      </c>
      <c r="T57" s="8">
        <v>3</v>
      </c>
      <c r="U57" s="8">
        <v>1</v>
      </c>
      <c r="V57" s="8">
        <v>1</v>
      </c>
      <c r="W57" s="8">
        <v>1</v>
      </c>
      <c r="X57" s="8">
        <v>4</v>
      </c>
      <c r="Y57" s="8">
        <v>2</v>
      </c>
      <c r="Z57" s="8">
        <v>77</v>
      </c>
      <c r="AA57" s="8">
        <v>9.5</v>
      </c>
      <c r="AB57" s="8">
        <v>152</v>
      </c>
      <c r="AC57" s="8">
        <v>1</v>
      </c>
      <c r="AD57" s="8"/>
      <c r="AE57" s="8"/>
      <c r="AF57" s="8"/>
      <c r="AG57" s="8"/>
      <c r="AH57" s="8"/>
      <c r="AI57" s="8"/>
      <c r="AJ57" s="7">
        <v>1</v>
      </c>
      <c r="AK57" s="8"/>
      <c r="AL57" s="8"/>
      <c r="AM57" s="8"/>
      <c r="AN57" s="8">
        <v>2</v>
      </c>
      <c r="AO57" s="8"/>
    </row>
    <row r="58" spans="1:41" x14ac:dyDescent="0.3">
      <c r="A58" s="19" t="s">
        <v>162</v>
      </c>
      <c r="B58" s="7" t="s">
        <v>149</v>
      </c>
      <c r="C58" s="8">
        <v>1</v>
      </c>
      <c r="D58" s="8">
        <v>2</v>
      </c>
      <c r="E58" s="8">
        <v>1</v>
      </c>
      <c r="F58" s="8">
        <v>4</v>
      </c>
      <c r="G58" s="8">
        <v>1</v>
      </c>
      <c r="H58" s="8">
        <v>2</v>
      </c>
      <c r="I58" s="8"/>
      <c r="J58" s="8">
        <v>1</v>
      </c>
      <c r="K58" s="8">
        <v>2</v>
      </c>
      <c r="L58" s="8"/>
      <c r="M58" s="8">
        <v>1</v>
      </c>
      <c r="N58" s="8">
        <v>2</v>
      </c>
      <c r="O58" s="8"/>
      <c r="P58" s="8">
        <v>1</v>
      </c>
      <c r="Q58" s="8">
        <v>1</v>
      </c>
      <c r="R58" s="8">
        <v>1</v>
      </c>
      <c r="S58" s="8">
        <v>1</v>
      </c>
      <c r="T58" s="8">
        <v>3</v>
      </c>
      <c r="U58" s="8">
        <v>1</v>
      </c>
      <c r="V58" s="8">
        <v>1</v>
      </c>
      <c r="W58" s="8">
        <v>2</v>
      </c>
      <c r="X58" s="8"/>
      <c r="Y58" s="8"/>
      <c r="Z58" s="8">
        <v>71</v>
      </c>
      <c r="AA58" s="8">
        <v>8.8000000000000007</v>
      </c>
      <c r="AB58" s="8">
        <v>144</v>
      </c>
      <c r="AC58" s="8">
        <v>1</v>
      </c>
      <c r="AD58" s="8"/>
      <c r="AE58" s="8"/>
      <c r="AF58" s="8"/>
      <c r="AG58" s="8"/>
      <c r="AH58" s="8"/>
      <c r="AI58" s="8"/>
      <c r="AJ58" s="7">
        <v>2</v>
      </c>
      <c r="AK58" s="8"/>
      <c r="AL58" s="8"/>
      <c r="AM58" s="8"/>
      <c r="AN58" s="8">
        <v>2</v>
      </c>
      <c r="AO58" s="8"/>
    </row>
    <row r="59" spans="1:41" x14ac:dyDescent="0.3">
      <c r="A59" s="19" t="s">
        <v>164</v>
      </c>
      <c r="B59" s="7" t="s">
        <v>149</v>
      </c>
      <c r="C59" s="8">
        <v>1</v>
      </c>
      <c r="D59" s="8">
        <v>2</v>
      </c>
      <c r="E59" s="8">
        <v>1</v>
      </c>
      <c r="F59" s="8">
        <v>5</v>
      </c>
      <c r="G59" s="8">
        <v>1</v>
      </c>
      <c r="H59" s="8">
        <v>2</v>
      </c>
      <c r="I59" s="8"/>
      <c r="J59" s="8">
        <v>1</v>
      </c>
      <c r="K59" s="8">
        <v>2</v>
      </c>
      <c r="L59" s="8"/>
      <c r="M59" s="8">
        <v>1</v>
      </c>
      <c r="N59" s="8">
        <v>2</v>
      </c>
      <c r="O59" s="8"/>
      <c r="P59" s="8">
        <v>1</v>
      </c>
      <c r="Q59" s="8">
        <v>1</v>
      </c>
      <c r="R59" s="8">
        <v>1</v>
      </c>
      <c r="S59" s="8">
        <v>1</v>
      </c>
      <c r="T59" s="8">
        <v>3</v>
      </c>
      <c r="U59" s="8">
        <v>1</v>
      </c>
      <c r="V59" s="8">
        <v>1</v>
      </c>
      <c r="W59" s="8">
        <v>2</v>
      </c>
      <c r="X59" s="8"/>
      <c r="Y59" s="8"/>
      <c r="Z59" s="8">
        <v>78</v>
      </c>
      <c r="AA59" s="8">
        <v>9.75</v>
      </c>
      <c r="AB59" s="8">
        <v>134</v>
      </c>
      <c r="AC59" s="8">
        <v>2</v>
      </c>
      <c r="AD59" s="8"/>
      <c r="AE59" s="8"/>
      <c r="AF59" s="8"/>
      <c r="AG59" s="8"/>
      <c r="AH59" s="8"/>
      <c r="AI59" s="8"/>
      <c r="AJ59" s="7">
        <v>2</v>
      </c>
      <c r="AK59" s="8"/>
      <c r="AL59" s="8"/>
      <c r="AM59" s="8"/>
      <c r="AN59" s="8">
        <v>2</v>
      </c>
      <c r="AO59" s="8"/>
    </row>
    <row r="60" spans="1:41" x14ac:dyDescent="0.3">
      <c r="A60" s="19" t="s">
        <v>166</v>
      </c>
      <c r="B60" s="7" t="s">
        <v>149</v>
      </c>
      <c r="C60" s="8">
        <v>1</v>
      </c>
      <c r="D60" s="8">
        <v>2</v>
      </c>
      <c r="E60" s="8">
        <v>2</v>
      </c>
      <c r="F60" s="8">
        <v>5</v>
      </c>
      <c r="G60" s="8">
        <v>1</v>
      </c>
      <c r="H60" s="8">
        <v>2</v>
      </c>
      <c r="I60" s="8"/>
      <c r="J60" s="8">
        <v>1</v>
      </c>
      <c r="K60" s="8">
        <v>2</v>
      </c>
      <c r="L60" s="8"/>
      <c r="M60" s="8">
        <v>2</v>
      </c>
      <c r="N60" s="8">
        <v>1</v>
      </c>
      <c r="O60" s="8">
        <v>1</v>
      </c>
      <c r="P60" s="8">
        <v>2</v>
      </c>
      <c r="Q60" s="8">
        <v>1</v>
      </c>
      <c r="R60" s="8">
        <v>2</v>
      </c>
      <c r="S60" s="8">
        <v>2</v>
      </c>
      <c r="T60" s="8">
        <v>3</v>
      </c>
      <c r="U60" s="8">
        <v>1</v>
      </c>
      <c r="V60" s="8">
        <v>1</v>
      </c>
      <c r="W60" s="8">
        <v>2</v>
      </c>
      <c r="X60" s="8"/>
      <c r="Y60" s="8"/>
      <c r="Z60" s="8">
        <v>74</v>
      </c>
      <c r="AA60" s="8">
        <v>8.9499999999999993</v>
      </c>
      <c r="AB60" s="8">
        <v>138</v>
      </c>
      <c r="AC60" s="8">
        <v>1</v>
      </c>
      <c r="AD60" s="8"/>
      <c r="AE60" s="8"/>
      <c r="AF60" s="8"/>
      <c r="AG60" s="8"/>
      <c r="AH60" s="8"/>
      <c r="AI60" s="8"/>
      <c r="AJ60" s="7">
        <v>2</v>
      </c>
      <c r="AK60" s="8"/>
      <c r="AL60" s="8"/>
      <c r="AM60" s="8"/>
      <c r="AN60" s="8">
        <v>2</v>
      </c>
      <c r="AO60" s="8"/>
    </row>
    <row r="61" spans="1:41" x14ac:dyDescent="0.3">
      <c r="A61" s="19" t="s">
        <v>167</v>
      </c>
      <c r="B61" s="7" t="s">
        <v>149</v>
      </c>
      <c r="C61" s="8">
        <v>1</v>
      </c>
      <c r="D61" s="8">
        <v>2</v>
      </c>
      <c r="E61" s="8">
        <v>2</v>
      </c>
      <c r="F61" s="8">
        <v>5</v>
      </c>
      <c r="G61" s="8">
        <v>1</v>
      </c>
      <c r="H61" s="8">
        <v>2</v>
      </c>
      <c r="I61" s="8"/>
      <c r="J61" s="8">
        <v>1</v>
      </c>
      <c r="K61" s="8">
        <v>2</v>
      </c>
      <c r="L61" s="8"/>
      <c r="M61" s="8">
        <v>1</v>
      </c>
      <c r="N61" s="8">
        <v>2</v>
      </c>
      <c r="O61" s="8"/>
      <c r="P61" s="8">
        <v>1</v>
      </c>
      <c r="Q61" s="8">
        <v>1</v>
      </c>
      <c r="R61" s="8">
        <v>1</v>
      </c>
      <c r="S61" s="8">
        <v>1</v>
      </c>
      <c r="T61" s="8">
        <v>3</v>
      </c>
      <c r="U61" s="8">
        <v>1</v>
      </c>
      <c r="V61" s="8">
        <v>1</v>
      </c>
      <c r="W61" s="8">
        <v>2</v>
      </c>
      <c r="X61" s="8"/>
      <c r="Y61" s="8"/>
      <c r="Z61" s="8">
        <v>69.5</v>
      </c>
      <c r="AA61" s="8">
        <v>8.5</v>
      </c>
      <c r="AB61" s="8">
        <v>152</v>
      </c>
      <c r="AC61" s="8">
        <v>1</v>
      </c>
      <c r="AD61" s="8"/>
      <c r="AE61" s="8"/>
      <c r="AF61" s="8"/>
      <c r="AG61" s="8"/>
      <c r="AH61" s="8"/>
      <c r="AI61" s="8"/>
      <c r="AJ61" s="7">
        <v>2</v>
      </c>
      <c r="AK61" s="8"/>
      <c r="AL61" s="8"/>
      <c r="AM61" s="8"/>
      <c r="AN61" s="8">
        <v>2</v>
      </c>
      <c r="AO61" s="8"/>
    </row>
    <row r="62" spans="1:41" x14ac:dyDescent="0.3">
      <c r="A62" s="19" t="s">
        <v>169</v>
      </c>
      <c r="B62" s="7" t="s">
        <v>149</v>
      </c>
      <c r="C62" s="8">
        <v>1</v>
      </c>
      <c r="D62" s="8">
        <v>2</v>
      </c>
      <c r="E62" s="8">
        <v>1</v>
      </c>
      <c r="F62" s="8">
        <v>4</v>
      </c>
      <c r="G62" s="8">
        <v>1</v>
      </c>
      <c r="H62" s="8">
        <v>2</v>
      </c>
      <c r="I62" s="8"/>
      <c r="J62" s="8">
        <v>1</v>
      </c>
      <c r="K62" s="8">
        <v>2</v>
      </c>
      <c r="L62" s="8"/>
      <c r="M62" s="8">
        <v>1</v>
      </c>
      <c r="N62" s="8">
        <v>2</v>
      </c>
      <c r="O62" s="8"/>
      <c r="P62" s="8">
        <v>1</v>
      </c>
      <c r="Q62" s="8">
        <v>1</v>
      </c>
      <c r="R62" s="8">
        <v>1</v>
      </c>
      <c r="S62" s="8">
        <v>1</v>
      </c>
      <c r="T62" s="8">
        <v>3</v>
      </c>
      <c r="U62" s="8">
        <v>1</v>
      </c>
      <c r="V62" s="8">
        <v>1</v>
      </c>
      <c r="W62" s="8">
        <v>2</v>
      </c>
      <c r="X62" s="8"/>
      <c r="Y62" s="8"/>
      <c r="Z62" s="8">
        <v>77</v>
      </c>
      <c r="AA62" s="8">
        <v>8.4499999999999993</v>
      </c>
      <c r="AB62" s="8">
        <v>142</v>
      </c>
      <c r="AC62" s="8">
        <v>1</v>
      </c>
      <c r="AD62" s="8"/>
      <c r="AE62" s="8"/>
      <c r="AF62" s="8"/>
      <c r="AG62" s="8"/>
      <c r="AH62" s="8"/>
      <c r="AI62" s="8"/>
      <c r="AJ62" s="7">
        <v>2</v>
      </c>
      <c r="AK62" s="8"/>
      <c r="AL62" s="8"/>
      <c r="AM62" s="8"/>
      <c r="AN62" s="8">
        <v>2</v>
      </c>
      <c r="AO62" s="8"/>
    </row>
    <row r="63" spans="1:41" x14ac:dyDescent="0.3">
      <c r="A63" s="19" t="s">
        <v>171</v>
      </c>
      <c r="B63" s="7" t="s">
        <v>149</v>
      </c>
      <c r="C63" s="8">
        <v>2</v>
      </c>
      <c r="D63" s="8">
        <v>2</v>
      </c>
      <c r="E63" s="8">
        <v>2</v>
      </c>
      <c r="F63" s="8">
        <v>4</v>
      </c>
      <c r="G63" s="8">
        <v>1</v>
      </c>
      <c r="H63" s="8">
        <v>2</v>
      </c>
      <c r="I63" s="8"/>
      <c r="J63" s="8">
        <v>2</v>
      </c>
      <c r="K63" s="8">
        <v>1</v>
      </c>
      <c r="L63" s="8">
        <v>1</v>
      </c>
      <c r="M63" s="8">
        <v>2</v>
      </c>
      <c r="N63" s="8">
        <v>1</v>
      </c>
      <c r="O63" s="8">
        <v>1</v>
      </c>
      <c r="P63" s="8">
        <v>1</v>
      </c>
      <c r="Q63" s="8">
        <v>2</v>
      </c>
      <c r="R63" s="8">
        <v>2</v>
      </c>
      <c r="S63" s="8">
        <v>2</v>
      </c>
      <c r="T63" s="8">
        <v>1</v>
      </c>
      <c r="U63" s="8">
        <v>1</v>
      </c>
      <c r="V63" s="8">
        <v>1</v>
      </c>
      <c r="W63" s="8">
        <v>1</v>
      </c>
      <c r="X63" s="8">
        <v>3</v>
      </c>
      <c r="Y63" s="8">
        <v>2</v>
      </c>
      <c r="Z63" s="8">
        <v>74</v>
      </c>
      <c r="AA63" s="8">
        <v>9.1999999999999993</v>
      </c>
      <c r="AB63" s="8">
        <v>144</v>
      </c>
      <c r="AC63" s="8">
        <v>1</v>
      </c>
      <c r="AD63" s="8"/>
      <c r="AE63" s="8"/>
      <c r="AF63" s="8"/>
      <c r="AG63" s="8"/>
      <c r="AH63" s="8"/>
      <c r="AI63" s="8"/>
      <c r="AJ63" s="7">
        <v>2</v>
      </c>
      <c r="AK63" s="8"/>
      <c r="AL63" s="8"/>
      <c r="AM63" s="8"/>
      <c r="AN63" s="8">
        <v>2</v>
      </c>
      <c r="AO63" s="8"/>
    </row>
    <row r="64" spans="1:41" x14ac:dyDescent="0.3">
      <c r="A64" s="19" t="s">
        <v>172</v>
      </c>
      <c r="B64" s="7" t="s">
        <v>149</v>
      </c>
      <c r="C64" s="8">
        <v>1</v>
      </c>
      <c r="D64" s="8">
        <v>3</v>
      </c>
      <c r="E64" s="8">
        <v>1</v>
      </c>
      <c r="F64" s="8">
        <v>5</v>
      </c>
      <c r="G64" s="8">
        <v>1</v>
      </c>
      <c r="H64" s="8">
        <v>2</v>
      </c>
      <c r="I64" s="8"/>
      <c r="J64" s="8">
        <v>2</v>
      </c>
      <c r="K64" s="8">
        <v>1</v>
      </c>
      <c r="L64" s="8">
        <v>1</v>
      </c>
      <c r="M64" s="8">
        <v>2</v>
      </c>
      <c r="N64" s="8">
        <v>1</v>
      </c>
      <c r="O64" s="8">
        <v>1</v>
      </c>
      <c r="P64" s="8">
        <v>1</v>
      </c>
      <c r="Q64" s="8">
        <v>2</v>
      </c>
      <c r="R64" s="8">
        <v>2</v>
      </c>
      <c r="S64" s="8">
        <v>2</v>
      </c>
      <c r="T64" s="8">
        <v>3</v>
      </c>
      <c r="U64" s="8">
        <v>1</v>
      </c>
      <c r="V64" s="8">
        <v>1</v>
      </c>
      <c r="W64" s="8">
        <v>1</v>
      </c>
      <c r="X64" s="8">
        <v>4</v>
      </c>
      <c r="Y64" s="8">
        <v>2</v>
      </c>
      <c r="Z64" s="8">
        <v>75</v>
      </c>
      <c r="AA64" s="8">
        <v>8.25</v>
      </c>
      <c r="AB64" s="8">
        <v>138</v>
      </c>
      <c r="AC64" s="8">
        <v>1</v>
      </c>
      <c r="AD64" s="8"/>
      <c r="AE64" s="8"/>
      <c r="AF64" s="8"/>
      <c r="AG64" s="8"/>
      <c r="AH64" s="8"/>
      <c r="AI64" s="8"/>
      <c r="AJ64" s="7">
        <v>2</v>
      </c>
      <c r="AK64" s="8"/>
      <c r="AL64" s="8"/>
      <c r="AM64" s="8"/>
      <c r="AN64" s="8">
        <v>2</v>
      </c>
      <c r="AO64" s="8"/>
    </row>
    <row r="65" spans="1:41" x14ac:dyDescent="0.3">
      <c r="A65" s="19" t="s">
        <v>174</v>
      </c>
      <c r="B65" s="7" t="s">
        <v>149</v>
      </c>
      <c r="C65" s="8">
        <v>1</v>
      </c>
      <c r="D65" s="8">
        <v>3</v>
      </c>
      <c r="E65" s="8">
        <v>1</v>
      </c>
      <c r="F65" s="8">
        <v>5</v>
      </c>
      <c r="G65" s="8">
        <v>1</v>
      </c>
      <c r="H65" s="8">
        <v>2</v>
      </c>
      <c r="I65" s="8"/>
      <c r="J65" s="8">
        <v>2</v>
      </c>
      <c r="K65" s="8">
        <v>1</v>
      </c>
      <c r="L65" s="8">
        <v>1</v>
      </c>
      <c r="M65" s="8">
        <v>2</v>
      </c>
      <c r="N65" s="8">
        <v>1</v>
      </c>
      <c r="O65" s="8">
        <v>1</v>
      </c>
      <c r="P65" s="8">
        <v>1</v>
      </c>
      <c r="Q65" s="8">
        <v>2</v>
      </c>
      <c r="R65" s="8">
        <v>2</v>
      </c>
      <c r="S65" s="8">
        <v>2</v>
      </c>
      <c r="T65" s="8">
        <v>3</v>
      </c>
      <c r="U65" s="8">
        <v>1</v>
      </c>
      <c r="V65" s="8">
        <v>1</v>
      </c>
      <c r="W65" s="8">
        <v>1</v>
      </c>
      <c r="X65" s="8">
        <v>4</v>
      </c>
      <c r="Y65" s="8">
        <v>2</v>
      </c>
      <c r="Z65" s="8">
        <v>69.5</v>
      </c>
      <c r="AA65" s="8">
        <v>8.1999999999999993</v>
      </c>
      <c r="AB65" s="8">
        <v>141</v>
      </c>
      <c r="AC65" s="8">
        <v>1</v>
      </c>
      <c r="AD65" s="8"/>
      <c r="AE65" s="8"/>
      <c r="AF65" s="8"/>
      <c r="AG65" s="8"/>
      <c r="AH65" s="8"/>
      <c r="AI65" s="8"/>
      <c r="AJ65" s="7">
        <v>1</v>
      </c>
      <c r="AK65" s="8"/>
      <c r="AL65" s="8"/>
      <c r="AM65" s="8"/>
      <c r="AN65" s="8">
        <v>2</v>
      </c>
      <c r="AO65" s="8"/>
    </row>
    <row r="66" spans="1:41" x14ac:dyDescent="0.3">
      <c r="A66" s="19" t="s">
        <v>176</v>
      </c>
      <c r="B66" s="7" t="s">
        <v>149</v>
      </c>
      <c r="C66" s="8">
        <v>1</v>
      </c>
      <c r="D66" s="8">
        <v>2</v>
      </c>
      <c r="E66" s="8">
        <v>2</v>
      </c>
      <c r="F66" s="8">
        <v>5</v>
      </c>
      <c r="G66" s="8">
        <v>1</v>
      </c>
      <c r="H66" s="8">
        <v>2</v>
      </c>
      <c r="I66" s="8"/>
      <c r="J66" s="8">
        <v>1</v>
      </c>
      <c r="K66" s="8">
        <v>2</v>
      </c>
      <c r="L66" s="8"/>
      <c r="M66" s="8">
        <v>1</v>
      </c>
      <c r="N66" s="8">
        <v>2</v>
      </c>
      <c r="O66" s="8"/>
      <c r="P66" s="8">
        <v>1</v>
      </c>
      <c r="Q66" s="8">
        <v>1</v>
      </c>
      <c r="R66" s="8">
        <v>1</v>
      </c>
      <c r="S66" s="8">
        <v>1</v>
      </c>
      <c r="T66" s="8">
        <v>3</v>
      </c>
      <c r="U66" s="8">
        <v>1</v>
      </c>
      <c r="V66" s="8">
        <v>1</v>
      </c>
      <c r="W66" s="8">
        <v>2</v>
      </c>
      <c r="X66" s="8"/>
      <c r="Y66" s="8"/>
      <c r="Z66" s="8">
        <v>65.5</v>
      </c>
      <c r="AA66" s="8">
        <v>7.65</v>
      </c>
      <c r="AB66" s="8">
        <v>152</v>
      </c>
      <c r="AC66" s="8">
        <v>1</v>
      </c>
      <c r="AD66" s="8"/>
      <c r="AE66" s="8"/>
      <c r="AF66" s="8"/>
      <c r="AG66" s="8"/>
      <c r="AH66" s="8"/>
      <c r="AI66" s="8"/>
      <c r="AJ66" s="7">
        <v>2</v>
      </c>
      <c r="AK66" s="8"/>
      <c r="AL66" s="8"/>
      <c r="AM66" s="8"/>
      <c r="AN66" s="8">
        <v>2</v>
      </c>
      <c r="AO66" s="8"/>
    </row>
    <row r="67" spans="1:41" x14ac:dyDescent="0.3">
      <c r="A67" s="19" t="s">
        <v>178</v>
      </c>
      <c r="B67" s="7" t="s">
        <v>149</v>
      </c>
      <c r="C67" s="8">
        <v>1</v>
      </c>
      <c r="D67" s="8">
        <v>3</v>
      </c>
      <c r="E67" s="8">
        <v>1</v>
      </c>
      <c r="F67" s="8">
        <v>4</v>
      </c>
      <c r="G67" s="8">
        <v>1</v>
      </c>
      <c r="H67" s="8">
        <v>2</v>
      </c>
      <c r="I67" s="8"/>
      <c r="J67" s="8">
        <v>1</v>
      </c>
      <c r="K67" s="8">
        <v>2</v>
      </c>
      <c r="L67" s="8"/>
      <c r="M67" s="8">
        <v>1</v>
      </c>
      <c r="N67" s="8">
        <v>2</v>
      </c>
      <c r="O67" s="8"/>
      <c r="P67" s="8">
        <v>1</v>
      </c>
      <c r="Q67" s="8">
        <v>1</v>
      </c>
      <c r="R67" s="8">
        <v>1</v>
      </c>
      <c r="S67" s="8">
        <v>1</v>
      </c>
      <c r="T67" s="8">
        <v>3</v>
      </c>
      <c r="U67" s="8">
        <v>1</v>
      </c>
      <c r="V67" s="8">
        <v>1</v>
      </c>
      <c r="W67" s="8">
        <v>2</v>
      </c>
      <c r="X67" s="8"/>
      <c r="Y67" s="8"/>
      <c r="Z67" s="8">
        <v>69</v>
      </c>
      <c r="AA67" s="8">
        <v>7</v>
      </c>
      <c r="AB67" s="8">
        <v>130</v>
      </c>
      <c r="AC67" s="8">
        <v>2</v>
      </c>
      <c r="AD67" s="8"/>
      <c r="AE67" s="8"/>
      <c r="AF67" s="8"/>
      <c r="AG67" s="8"/>
      <c r="AH67" s="8"/>
      <c r="AI67" s="8"/>
      <c r="AJ67" s="7">
        <v>2</v>
      </c>
      <c r="AK67" s="8"/>
      <c r="AL67" s="8"/>
      <c r="AM67" s="8"/>
      <c r="AN67" s="8">
        <v>2</v>
      </c>
      <c r="AO67" s="8"/>
    </row>
    <row r="68" spans="1:41" x14ac:dyDescent="0.3">
      <c r="A68" s="19" t="s">
        <v>180</v>
      </c>
      <c r="B68" s="7" t="s">
        <v>149</v>
      </c>
      <c r="C68" s="8">
        <v>1</v>
      </c>
      <c r="D68" s="8">
        <v>2</v>
      </c>
      <c r="E68" s="8">
        <v>2</v>
      </c>
      <c r="F68" s="8">
        <v>4</v>
      </c>
      <c r="G68" s="8">
        <v>2</v>
      </c>
      <c r="H68" s="8">
        <v>1</v>
      </c>
      <c r="I68" s="8">
        <v>1</v>
      </c>
      <c r="J68" s="8">
        <v>1</v>
      </c>
      <c r="K68" s="8">
        <v>2</v>
      </c>
      <c r="L68" s="8"/>
      <c r="M68" s="8">
        <v>2</v>
      </c>
      <c r="N68" s="8">
        <v>1</v>
      </c>
      <c r="O68" s="8">
        <v>1</v>
      </c>
      <c r="P68" s="8">
        <v>2</v>
      </c>
      <c r="Q68" s="8">
        <v>1</v>
      </c>
      <c r="R68" s="8">
        <v>2</v>
      </c>
      <c r="S68" s="8">
        <v>2</v>
      </c>
      <c r="T68" s="8">
        <v>3</v>
      </c>
      <c r="U68" s="8">
        <v>1</v>
      </c>
      <c r="V68" s="8">
        <v>1</v>
      </c>
      <c r="W68" s="8">
        <v>1</v>
      </c>
      <c r="X68" s="8">
        <v>4</v>
      </c>
      <c r="Y68" s="8">
        <v>1</v>
      </c>
      <c r="Z68" s="8">
        <v>66</v>
      </c>
      <c r="AA68" s="8">
        <v>7.7</v>
      </c>
      <c r="AB68" s="8">
        <v>146</v>
      </c>
      <c r="AC68" s="8">
        <v>1</v>
      </c>
      <c r="AD68" s="8"/>
      <c r="AE68" s="8"/>
      <c r="AF68" s="8"/>
      <c r="AG68" s="8"/>
      <c r="AH68" s="8"/>
      <c r="AI68" s="8"/>
      <c r="AJ68" s="7">
        <v>2</v>
      </c>
      <c r="AK68" s="8"/>
      <c r="AL68" s="8"/>
      <c r="AM68" s="8"/>
      <c r="AN68" s="8">
        <v>2</v>
      </c>
      <c r="AO68" s="8"/>
    </row>
    <row r="69" spans="1:41" x14ac:dyDescent="0.3">
      <c r="A69" s="19" t="s">
        <v>181</v>
      </c>
      <c r="B69" s="7" t="s">
        <v>149</v>
      </c>
      <c r="C69" s="8">
        <v>1</v>
      </c>
      <c r="D69" s="8">
        <v>2</v>
      </c>
      <c r="E69" s="8">
        <v>2</v>
      </c>
      <c r="F69" s="8">
        <v>5</v>
      </c>
      <c r="G69" s="8">
        <v>1</v>
      </c>
      <c r="H69" s="8">
        <v>2</v>
      </c>
      <c r="I69" s="8"/>
      <c r="J69" s="8">
        <v>1</v>
      </c>
      <c r="K69" s="8">
        <v>2</v>
      </c>
      <c r="L69" s="8"/>
      <c r="M69" s="8">
        <v>1</v>
      </c>
      <c r="N69" s="8">
        <v>2</v>
      </c>
      <c r="O69" s="8"/>
      <c r="P69" s="8">
        <v>1</v>
      </c>
      <c r="Q69" s="8">
        <v>1</v>
      </c>
      <c r="R69" s="8">
        <v>1</v>
      </c>
      <c r="S69" s="8">
        <v>1</v>
      </c>
      <c r="T69" s="8">
        <v>3</v>
      </c>
      <c r="U69" s="8">
        <v>1</v>
      </c>
      <c r="V69" s="8">
        <v>1</v>
      </c>
      <c r="W69" s="8">
        <v>2</v>
      </c>
      <c r="X69" s="8"/>
      <c r="Y69" s="8"/>
      <c r="Z69" s="8">
        <v>73.5</v>
      </c>
      <c r="AA69" s="8">
        <v>7.7</v>
      </c>
      <c r="AB69" s="8">
        <v>130</v>
      </c>
      <c r="AC69" s="8">
        <v>2</v>
      </c>
      <c r="AD69" s="8"/>
      <c r="AE69" s="8"/>
      <c r="AF69" s="8"/>
      <c r="AG69" s="8"/>
      <c r="AH69" s="8"/>
      <c r="AI69" s="8"/>
      <c r="AJ69" s="7">
        <v>2</v>
      </c>
      <c r="AK69" s="8"/>
      <c r="AL69" s="8"/>
      <c r="AM69" s="8"/>
      <c r="AN69" s="8">
        <v>2</v>
      </c>
      <c r="AO69" s="8"/>
    </row>
    <row r="70" spans="1:41" x14ac:dyDescent="0.3">
      <c r="A70" s="19" t="s">
        <v>183</v>
      </c>
      <c r="B70" s="7" t="s">
        <v>149</v>
      </c>
      <c r="C70" s="8">
        <v>1</v>
      </c>
      <c r="D70" s="8">
        <v>2</v>
      </c>
      <c r="E70" s="8">
        <v>2</v>
      </c>
      <c r="F70" s="8">
        <v>4</v>
      </c>
      <c r="G70" s="8">
        <v>2</v>
      </c>
      <c r="H70" s="8">
        <v>1</v>
      </c>
      <c r="I70" s="8">
        <v>1</v>
      </c>
      <c r="J70" s="8">
        <v>2</v>
      </c>
      <c r="K70" s="8">
        <v>1</v>
      </c>
      <c r="L70" s="8">
        <v>1</v>
      </c>
      <c r="M70" s="8">
        <v>2</v>
      </c>
      <c r="N70" s="8">
        <v>1</v>
      </c>
      <c r="O70" s="8">
        <v>1</v>
      </c>
      <c r="P70" s="8">
        <v>2</v>
      </c>
      <c r="Q70" s="8">
        <v>2</v>
      </c>
      <c r="R70" s="8">
        <v>2</v>
      </c>
      <c r="S70" s="8">
        <v>2</v>
      </c>
      <c r="T70" s="8">
        <v>3</v>
      </c>
      <c r="U70" s="8">
        <v>1</v>
      </c>
      <c r="V70" s="8">
        <v>1</v>
      </c>
      <c r="W70" s="8">
        <v>2</v>
      </c>
      <c r="X70" s="8"/>
      <c r="Y70" s="8"/>
      <c r="Z70" s="8">
        <v>68</v>
      </c>
      <c r="AA70" s="8">
        <v>9</v>
      </c>
      <c r="AB70" s="8">
        <v>152</v>
      </c>
      <c r="AC70" s="8">
        <v>1</v>
      </c>
      <c r="AD70" s="8"/>
      <c r="AE70" s="8"/>
      <c r="AF70" s="8"/>
      <c r="AG70" s="8"/>
      <c r="AH70" s="8"/>
      <c r="AI70" s="8"/>
      <c r="AJ70" s="7">
        <v>2</v>
      </c>
      <c r="AK70" s="8"/>
      <c r="AL70" s="8"/>
      <c r="AM70" s="8"/>
      <c r="AN70" s="8">
        <v>2</v>
      </c>
      <c r="AO70" s="8"/>
    </row>
    <row r="71" spans="1:41" x14ac:dyDescent="0.3">
      <c r="A71" s="19" t="s">
        <v>185</v>
      </c>
      <c r="B71" s="7" t="s">
        <v>149</v>
      </c>
      <c r="C71" s="8">
        <v>1</v>
      </c>
      <c r="D71" s="8">
        <v>2</v>
      </c>
      <c r="E71" s="8">
        <v>2</v>
      </c>
      <c r="F71" s="8">
        <v>5</v>
      </c>
      <c r="G71" s="8">
        <v>1</v>
      </c>
      <c r="H71" s="8">
        <v>2</v>
      </c>
      <c r="I71" s="8"/>
      <c r="J71" s="8">
        <v>1</v>
      </c>
      <c r="K71" s="8">
        <v>2</v>
      </c>
      <c r="L71" s="8"/>
      <c r="M71" s="8">
        <v>1</v>
      </c>
      <c r="N71" s="8">
        <v>2</v>
      </c>
      <c r="O71" s="8"/>
      <c r="P71" s="8">
        <v>1</v>
      </c>
      <c r="Q71" s="8">
        <v>1</v>
      </c>
      <c r="R71" s="8">
        <v>1</v>
      </c>
      <c r="S71" s="8">
        <v>1</v>
      </c>
      <c r="T71" s="8">
        <v>3</v>
      </c>
      <c r="U71" s="8">
        <v>1</v>
      </c>
      <c r="V71" s="8">
        <v>1</v>
      </c>
      <c r="W71" s="8">
        <v>2</v>
      </c>
      <c r="X71" s="8"/>
      <c r="Y71" s="8"/>
      <c r="Z71" s="8">
        <v>74</v>
      </c>
      <c r="AA71" s="8">
        <v>10.4</v>
      </c>
      <c r="AB71" s="8">
        <v>154</v>
      </c>
      <c r="AC71" s="8">
        <v>1</v>
      </c>
      <c r="AD71" s="8"/>
      <c r="AE71" s="8"/>
      <c r="AF71" s="8"/>
      <c r="AG71" s="8"/>
      <c r="AH71" s="8"/>
      <c r="AI71" s="8"/>
      <c r="AJ71" s="7">
        <v>2</v>
      </c>
      <c r="AK71" s="8"/>
      <c r="AL71" s="8"/>
      <c r="AM71" s="8"/>
      <c r="AN71" s="8">
        <v>1</v>
      </c>
      <c r="AO71" s="8" t="s">
        <v>290</v>
      </c>
    </row>
    <row r="72" spans="1:41" x14ac:dyDescent="0.3">
      <c r="A72" s="19" t="s">
        <v>187</v>
      </c>
      <c r="B72" s="7" t="s">
        <v>149</v>
      </c>
      <c r="C72" s="8">
        <v>1</v>
      </c>
      <c r="D72" s="8">
        <v>2</v>
      </c>
      <c r="E72" s="8">
        <v>2</v>
      </c>
      <c r="F72" s="8">
        <v>5</v>
      </c>
      <c r="G72" s="8">
        <v>1</v>
      </c>
      <c r="H72" s="8">
        <v>2</v>
      </c>
      <c r="I72" s="8"/>
      <c r="J72" s="8">
        <v>1</v>
      </c>
      <c r="K72" s="8">
        <v>2</v>
      </c>
      <c r="L72" s="8"/>
      <c r="M72" s="8">
        <v>1</v>
      </c>
      <c r="N72" s="8">
        <v>2</v>
      </c>
      <c r="O72" s="8"/>
      <c r="P72" s="8">
        <v>1</v>
      </c>
      <c r="Q72" s="8">
        <v>1</v>
      </c>
      <c r="R72" s="8">
        <v>1</v>
      </c>
      <c r="S72" s="8">
        <v>1</v>
      </c>
      <c r="T72" s="8">
        <v>3</v>
      </c>
      <c r="U72" s="8">
        <v>1</v>
      </c>
      <c r="V72" s="8">
        <v>1</v>
      </c>
      <c r="W72" s="8">
        <v>2</v>
      </c>
      <c r="X72" s="8"/>
      <c r="Y72" s="8"/>
      <c r="Z72" s="8">
        <v>68</v>
      </c>
      <c r="AA72" s="8">
        <v>7.8</v>
      </c>
      <c r="AB72" s="8">
        <v>147</v>
      </c>
      <c r="AC72" s="8">
        <v>1</v>
      </c>
      <c r="AD72" s="8"/>
      <c r="AE72" s="8"/>
      <c r="AF72" s="8"/>
      <c r="AG72" s="8"/>
      <c r="AH72" s="8"/>
      <c r="AI72" s="8"/>
      <c r="AJ72" s="7">
        <v>2</v>
      </c>
      <c r="AK72" s="8"/>
      <c r="AL72" s="8"/>
      <c r="AM72" s="8"/>
      <c r="AN72" s="8">
        <v>2</v>
      </c>
      <c r="AO72" s="8"/>
    </row>
    <row r="73" spans="1:41" x14ac:dyDescent="0.3">
      <c r="A73" s="19" t="s">
        <v>188</v>
      </c>
      <c r="B73" s="7" t="s">
        <v>149</v>
      </c>
      <c r="C73" s="8">
        <v>1</v>
      </c>
      <c r="D73" s="8">
        <v>2</v>
      </c>
      <c r="E73" s="8">
        <v>2</v>
      </c>
      <c r="F73" s="8">
        <v>5</v>
      </c>
      <c r="G73" s="8">
        <v>1</v>
      </c>
      <c r="H73" s="8">
        <v>2</v>
      </c>
      <c r="I73" s="8"/>
      <c r="J73" s="8">
        <v>2</v>
      </c>
      <c r="K73" s="8">
        <v>2</v>
      </c>
      <c r="L73" s="8"/>
      <c r="M73" s="8">
        <v>2</v>
      </c>
      <c r="N73" s="8">
        <v>2</v>
      </c>
      <c r="O73" s="8"/>
      <c r="P73" s="8">
        <v>2</v>
      </c>
      <c r="Q73" s="8">
        <v>2</v>
      </c>
      <c r="R73" s="8">
        <v>2</v>
      </c>
      <c r="S73" s="8">
        <v>2</v>
      </c>
      <c r="T73" s="8">
        <v>3</v>
      </c>
      <c r="U73" s="8">
        <v>1</v>
      </c>
      <c r="V73" s="8">
        <v>1</v>
      </c>
      <c r="W73" s="8">
        <v>2</v>
      </c>
      <c r="X73" s="8"/>
      <c r="Y73" s="8"/>
      <c r="Z73" s="8">
        <v>71</v>
      </c>
      <c r="AA73" s="8">
        <v>8.6</v>
      </c>
      <c r="AB73" s="8">
        <v>149</v>
      </c>
      <c r="AC73" s="8">
        <v>1</v>
      </c>
      <c r="AD73" s="8"/>
      <c r="AE73" s="8"/>
      <c r="AF73" s="8"/>
      <c r="AG73" s="8"/>
      <c r="AH73" s="8"/>
      <c r="AI73" s="8"/>
      <c r="AJ73" s="7">
        <v>2</v>
      </c>
      <c r="AK73" s="8"/>
      <c r="AL73" s="8"/>
      <c r="AM73" s="8"/>
      <c r="AN73" s="8">
        <v>2</v>
      </c>
      <c r="AO73" s="8"/>
    </row>
    <row r="74" spans="1:41" x14ac:dyDescent="0.3">
      <c r="A74" s="19" t="s">
        <v>190</v>
      </c>
      <c r="B74" s="7" t="s">
        <v>149</v>
      </c>
      <c r="C74" s="8">
        <v>1</v>
      </c>
      <c r="D74" s="8">
        <v>2</v>
      </c>
      <c r="E74" s="8">
        <v>2</v>
      </c>
      <c r="F74" s="8">
        <v>5</v>
      </c>
      <c r="G74" s="8">
        <v>1</v>
      </c>
      <c r="H74" s="8">
        <v>2</v>
      </c>
      <c r="I74" s="8"/>
      <c r="J74" s="8">
        <v>1</v>
      </c>
      <c r="K74" s="8">
        <v>2</v>
      </c>
      <c r="L74" s="8"/>
      <c r="M74" s="8">
        <v>1</v>
      </c>
      <c r="N74" s="8">
        <v>2</v>
      </c>
      <c r="O74" s="8"/>
      <c r="P74" s="8">
        <v>1</v>
      </c>
      <c r="Q74" s="8">
        <v>1</v>
      </c>
      <c r="R74" s="8">
        <v>1</v>
      </c>
      <c r="S74" s="8">
        <v>1</v>
      </c>
      <c r="T74" s="8">
        <v>3</v>
      </c>
      <c r="U74" s="8">
        <v>1</v>
      </c>
      <c r="V74" s="8">
        <v>1</v>
      </c>
      <c r="W74" s="8">
        <v>2</v>
      </c>
      <c r="X74" s="8"/>
      <c r="Y74" s="8"/>
      <c r="Z74" s="8">
        <v>69.5</v>
      </c>
      <c r="AA74" s="8">
        <v>8.1</v>
      </c>
      <c r="AB74" s="8">
        <v>143</v>
      </c>
      <c r="AC74" s="8">
        <v>1</v>
      </c>
      <c r="AD74" s="8"/>
      <c r="AE74" s="8"/>
      <c r="AF74" s="8"/>
      <c r="AG74" s="8"/>
      <c r="AH74" s="8"/>
      <c r="AI74" s="8"/>
      <c r="AJ74" s="7">
        <v>2</v>
      </c>
      <c r="AK74" s="8"/>
      <c r="AL74" s="8"/>
      <c r="AM74" s="8"/>
      <c r="AN74" s="8">
        <v>2</v>
      </c>
      <c r="AO74" s="8"/>
    </row>
    <row r="75" spans="1:41" x14ac:dyDescent="0.3">
      <c r="A75" s="19" t="s">
        <v>192</v>
      </c>
      <c r="B75" s="7" t="s">
        <v>149</v>
      </c>
      <c r="C75" s="8">
        <v>1</v>
      </c>
      <c r="D75" s="8">
        <v>2</v>
      </c>
      <c r="E75" s="8">
        <v>1</v>
      </c>
      <c r="F75" s="8">
        <v>5</v>
      </c>
      <c r="G75" s="8">
        <v>1</v>
      </c>
      <c r="H75" s="8">
        <v>2</v>
      </c>
      <c r="I75" s="8"/>
      <c r="J75" s="8">
        <v>1</v>
      </c>
      <c r="K75" s="8">
        <v>2</v>
      </c>
      <c r="L75" s="8"/>
      <c r="M75" s="8">
        <v>1</v>
      </c>
      <c r="N75" s="8">
        <v>2</v>
      </c>
      <c r="O75" s="8"/>
      <c r="P75" s="8">
        <v>1</v>
      </c>
      <c r="Q75" s="8">
        <v>1</v>
      </c>
      <c r="R75" s="8">
        <v>1</v>
      </c>
      <c r="S75" s="8">
        <v>1</v>
      </c>
      <c r="T75" s="8">
        <v>1</v>
      </c>
      <c r="U75" s="8">
        <v>1</v>
      </c>
      <c r="V75" s="8">
        <v>1</v>
      </c>
      <c r="W75" s="8">
        <v>1</v>
      </c>
      <c r="X75" s="8">
        <v>4</v>
      </c>
      <c r="Y75" s="8">
        <v>2</v>
      </c>
      <c r="Z75" s="8">
        <v>74</v>
      </c>
      <c r="AA75" s="8">
        <v>9.3000000000000007</v>
      </c>
      <c r="AB75" s="8">
        <v>163.5</v>
      </c>
      <c r="AC75" s="8">
        <v>1</v>
      </c>
      <c r="AD75" s="8"/>
      <c r="AE75" s="8"/>
      <c r="AF75" s="8"/>
      <c r="AG75" s="8"/>
      <c r="AH75" s="8"/>
      <c r="AI75" s="8"/>
      <c r="AJ75" s="7">
        <v>2</v>
      </c>
      <c r="AK75" s="8"/>
      <c r="AL75" s="8"/>
      <c r="AM75" s="8"/>
      <c r="AN75" s="8">
        <v>2</v>
      </c>
      <c r="AO75" s="8"/>
    </row>
    <row r="76" spans="1:41" x14ac:dyDescent="0.3">
      <c r="A76" s="19" t="s">
        <v>193</v>
      </c>
      <c r="B76" s="7" t="s">
        <v>149</v>
      </c>
      <c r="C76" s="8">
        <v>1</v>
      </c>
      <c r="D76" s="8">
        <v>2</v>
      </c>
      <c r="E76" s="8">
        <v>2</v>
      </c>
      <c r="F76" s="8">
        <v>4</v>
      </c>
      <c r="G76" s="8">
        <v>1</v>
      </c>
      <c r="H76" s="8">
        <v>2</v>
      </c>
      <c r="I76" s="8"/>
      <c r="J76" s="8">
        <v>1</v>
      </c>
      <c r="K76" s="8">
        <v>2</v>
      </c>
      <c r="L76" s="8"/>
      <c r="M76" s="8">
        <v>1</v>
      </c>
      <c r="N76" s="8">
        <v>2</v>
      </c>
      <c r="O76" s="8"/>
      <c r="P76" s="8">
        <v>1</v>
      </c>
      <c r="Q76" s="8">
        <v>1</v>
      </c>
      <c r="R76" s="8">
        <v>1</v>
      </c>
      <c r="S76" s="8">
        <v>1</v>
      </c>
      <c r="T76" s="8">
        <v>3</v>
      </c>
      <c r="U76" s="8">
        <v>1</v>
      </c>
      <c r="V76" s="8">
        <v>1</v>
      </c>
      <c r="W76" s="8">
        <v>2</v>
      </c>
      <c r="X76" s="8"/>
      <c r="Y76" s="8"/>
      <c r="Z76" s="8">
        <v>68.5</v>
      </c>
      <c r="AA76" s="8">
        <v>9.65</v>
      </c>
      <c r="AB76" s="8">
        <v>164</v>
      </c>
      <c r="AC76" s="8">
        <v>1</v>
      </c>
      <c r="AD76" s="8"/>
      <c r="AE76" s="8"/>
      <c r="AF76" s="8"/>
      <c r="AG76" s="8"/>
      <c r="AH76" s="8"/>
      <c r="AI76" s="8"/>
      <c r="AJ76" s="7">
        <v>2</v>
      </c>
      <c r="AK76" s="8"/>
      <c r="AL76" s="8"/>
      <c r="AM76" s="8"/>
      <c r="AN76" s="8">
        <v>2</v>
      </c>
      <c r="AO76" s="8"/>
    </row>
    <row r="77" spans="1:41" x14ac:dyDescent="0.3">
      <c r="A77" s="19" t="s">
        <v>194</v>
      </c>
      <c r="B77" s="7" t="s">
        <v>195</v>
      </c>
      <c r="C77" s="8">
        <v>1</v>
      </c>
      <c r="D77" s="8">
        <v>2</v>
      </c>
      <c r="E77" s="8">
        <v>2</v>
      </c>
      <c r="F77" s="8">
        <v>4</v>
      </c>
      <c r="G77" s="8">
        <v>1</v>
      </c>
      <c r="H77" s="8">
        <v>2</v>
      </c>
      <c r="I77" s="8"/>
      <c r="J77" s="8">
        <v>1</v>
      </c>
      <c r="K77" s="8">
        <v>2</v>
      </c>
      <c r="L77" s="8"/>
      <c r="M77" s="8">
        <v>1</v>
      </c>
      <c r="N77" s="8">
        <v>2</v>
      </c>
      <c r="O77" s="8"/>
      <c r="P77" s="8">
        <v>1</v>
      </c>
      <c r="Q77" s="8">
        <v>1</v>
      </c>
      <c r="R77" s="8">
        <v>1</v>
      </c>
      <c r="S77" s="8">
        <v>1</v>
      </c>
      <c r="T77" s="8">
        <v>3</v>
      </c>
      <c r="U77" s="8">
        <v>1</v>
      </c>
      <c r="V77" s="8">
        <v>1</v>
      </c>
      <c r="W77" s="8">
        <v>1</v>
      </c>
      <c r="X77" s="8">
        <v>2</v>
      </c>
      <c r="Y77" s="8">
        <v>2</v>
      </c>
      <c r="Z77" s="8">
        <v>72</v>
      </c>
      <c r="AA77" s="8">
        <v>9.75</v>
      </c>
      <c r="AB77" s="8">
        <v>156</v>
      </c>
      <c r="AC77" s="8">
        <v>1</v>
      </c>
      <c r="AD77" s="8"/>
      <c r="AE77" s="8"/>
      <c r="AF77" s="8"/>
      <c r="AG77" s="8"/>
      <c r="AH77" s="8"/>
      <c r="AI77" s="8"/>
      <c r="AJ77" s="7">
        <v>2</v>
      </c>
      <c r="AK77" s="8"/>
      <c r="AL77" s="8"/>
      <c r="AM77" s="8"/>
      <c r="AN77" s="8">
        <v>2</v>
      </c>
      <c r="AO77" s="8"/>
    </row>
    <row r="78" spans="1:41" x14ac:dyDescent="0.3">
      <c r="A78" s="19" t="s">
        <v>196</v>
      </c>
      <c r="B78" s="7" t="s">
        <v>195</v>
      </c>
      <c r="C78" s="8">
        <v>1</v>
      </c>
      <c r="D78" s="8">
        <v>2</v>
      </c>
      <c r="E78" s="8">
        <v>1</v>
      </c>
      <c r="F78" s="8">
        <v>5</v>
      </c>
      <c r="G78" s="8">
        <v>1</v>
      </c>
      <c r="H78" s="8">
        <v>2</v>
      </c>
      <c r="J78" s="8">
        <v>2</v>
      </c>
      <c r="K78" s="8">
        <v>1</v>
      </c>
      <c r="L78" s="8">
        <v>1</v>
      </c>
      <c r="M78" s="8">
        <v>1</v>
      </c>
      <c r="N78" s="8">
        <v>2</v>
      </c>
      <c r="P78" s="8">
        <v>1</v>
      </c>
      <c r="Q78" s="8">
        <v>2</v>
      </c>
      <c r="R78" s="8">
        <v>1</v>
      </c>
      <c r="S78" s="8">
        <v>2</v>
      </c>
      <c r="T78" s="8">
        <v>3</v>
      </c>
      <c r="U78" s="8">
        <v>1</v>
      </c>
      <c r="V78" s="8">
        <v>1</v>
      </c>
      <c r="W78" s="8">
        <v>1</v>
      </c>
      <c r="X78" s="8">
        <v>4</v>
      </c>
      <c r="Y78" s="8">
        <v>2</v>
      </c>
      <c r="Z78" s="8">
        <v>71</v>
      </c>
      <c r="AA78" s="8">
        <v>8.6</v>
      </c>
      <c r="AB78" s="8">
        <v>147</v>
      </c>
      <c r="AC78" s="8">
        <v>1</v>
      </c>
      <c r="AI78" s="8"/>
      <c r="AJ78" s="7">
        <v>2</v>
      </c>
      <c r="AN78" s="8">
        <v>2</v>
      </c>
    </row>
    <row r="79" spans="1:41" x14ac:dyDescent="0.3">
      <c r="A79" s="19" t="s">
        <v>198</v>
      </c>
      <c r="B79" s="7" t="s">
        <v>195</v>
      </c>
      <c r="C79" s="8">
        <v>1</v>
      </c>
      <c r="D79" s="8">
        <v>2</v>
      </c>
      <c r="E79" s="8">
        <v>1</v>
      </c>
      <c r="F79" s="8">
        <v>4</v>
      </c>
      <c r="G79" s="8">
        <v>2</v>
      </c>
      <c r="H79" s="8">
        <v>1</v>
      </c>
      <c r="I79" s="8">
        <v>1</v>
      </c>
      <c r="J79" s="8">
        <v>1</v>
      </c>
      <c r="K79" s="8">
        <v>2</v>
      </c>
      <c r="M79" s="8">
        <v>1</v>
      </c>
      <c r="N79" s="8">
        <v>2</v>
      </c>
      <c r="P79" s="8">
        <v>2</v>
      </c>
      <c r="Q79" s="8">
        <v>1</v>
      </c>
      <c r="R79" s="8">
        <v>1</v>
      </c>
      <c r="S79" s="8">
        <v>2</v>
      </c>
      <c r="T79" s="8">
        <v>3</v>
      </c>
      <c r="U79" s="8">
        <v>1</v>
      </c>
      <c r="V79" s="8">
        <v>1</v>
      </c>
      <c r="W79" s="8">
        <v>2</v>
      </c>
      <c r="Z79" s="8">
        <v>79</v>
      </c>
      <c r="AA79" s="8">
        <v>10.4</v>
      </c>
      <c r="AB79" s="8">
        <v>154</v>
      </c>
      <c r="AC79" s="8">
        <v>1</v>
      </c>
      <c r="AI79" s="8"/>
      <c r="AJ79" s="7">
        <v>2</v>
      </c>
      <c r="AN79" s="8">
        <v>2</v>
      </c>
    </row>
    <row r="80" spans="1:41" x14ac:dyDescent="0.3">
      <c r="A80" s="19" t="s">
        <v>200</v>
      </c>
      <c r="B80" s="7" t="s">
        <v>195</v>
      </c>
      <c r="C80" s="8">
        <v>1</v>
      </c>
      <c r="D80" s="8">
        <v>2</v>
      </c>
      <c r="E80" s="8">
        <v>2</v>
      </c>
      <c r="F80" s="8">
        <v>4</v>
      </c>
      <c r="G80" s="8">
        <v>2</v>
      </c>
      <c r="H80" s="8">
        <v>1</v>
      </c>
      <c r="I80" s="8">
        <v>1</v>
      </c>
      <c r="J80" s="8">
        <v>1</v>
      </c>
      <c r="K80" s="8">
        <v>2</v>
      </c>
      <c r="M80" s="8">
        <v>1</v>
      </c>
      <c r="N80" s="8">
        <v>2</v>
      </c>
      <c r="P80" s="8">
        <v>2</v>
      </c>
      <c r="Q80" s="8">
        <v>1</v>
      </c>
      <c r="R80" s="8">
        <v>1</v>
      </c>
      <c r="S80" s="8">
        <v>2</v>
      </c>
      <c r="T80" s="8">
        <v>3</v>
      </c>
      <c r="U80" s="8">
        <v>1</v>
      </c>
      <c r="V80" s="8">
        <v>1</v>
      </c>
      <c r="W80" s="8">
        <v>2</v>
      </c>
      <c r="Z80" s="8">
        <v>77</v>
      </c>
      <c r="AA80" s="8">
        <v>10.050000000000001</v>
      </c>
      <c r="AB80" s="8">
        <v>135</v>
      </c>
      <c r="AC80" s="8">
        <v>1</v>
      </c>
      <c r="AI80" s="8"/>
      <c r="AJ80" s="7">
        <v>2</v>
      </c>
      <c r="AN80" s="8">
        <v>2</v>
      </c>
    </row>
    <row r="81" spans="1:40" x14ac:dyDescent="0.3">
      <c r="A81" s="19" t="s">
        <v>202</v>
      </c>
      <c r="B81" s="7" t="s">
        <v>195</v>
      </c>
      <c r="C81" s="8">
        <v>1</v>
      </c>
      <c r="D81" s="8">
        <v>3</v>
      </c>
      <c r="E81" s="8">
        <v>1</v>
      </c>
      <c r="F81" s="8">
        <v>4</v>
      </c>
      <c r="G81" s="8">
        <v>1</v>
      </c>
      <c r="H81" s="8">
        <v>2</v>
      </c>
      <c r="J81" s="8">
        <v>1</v>
      </c>
      <c r="K81" s="8">
        <v>2</v>
      </c>
      <c r="M81" s="8">
        <v>1</v>
      </c>
      <c r="N81" s="8">
        <v>2</v>
      </c>
      <c r="P81" s="8">
        <v>1</v>
      </c>
      <c r="Q81" s="8">
        <v>1</v>
      </c>
      <c r="R81" s="8">
        <v>1</v>
      </c>
      <c r="S81" s="8">
        <v>1</v>
      </c>
      <c r="T81" s="8">
        <v>3</v>
      </c>
      <c r="U81" s="8">
        <v>1</v>
      </c>
      <c r="V81" s="8">
        <v>1</v>
      </c>
      <c r="W81" s="8">
        <v>2</v>
      </c>
      <c r="Z81" s="8">
        <v>75</v>
      </c>
      <c r="AA81" s="8">
        <v>8.6999999999999993</v>
      </c>
      <c r="AB81" s="8">
        <v>135</v>
      </c>
      <c r="AC81" s="8">
        <v>1</v>
      </c>
      <c r="AI81" s="8"/>
      <c r="AJ81" s="7">
        <v>2</v>
      </c>
      <c r="AN81" s="8">
        <v>2</v>
      </c>
    </row>
    <row r="82" spans="1:40" x14ac:dyDescent="0.3">
      <c r="A82" s="19" t="s">
        <v>204</v>
      </c>
      <c r="B82" s="7" t="s">
        <v>195</v>
      </c>
      <c r="C82" s="8">
        <v>1</v>
      </c>
      <c r="D82" s="8">
        <v>2</v>
      </c>
      <c r="E82" s="8">
        <v>1</v>
      </c>
      <c r="F82" s="8">
        <v>4</v>
      </c>
      <c r="G82" s="8">
        <v>2</v>
      </c>
      <c r="H82" s="8">
        <v>1</v>
      </c>
      <c r="I82" s="8">
        <v>1</v>
      </c>
      <c r="J82" s="8">
        <v>2</v>
      </c>
      <c r="K82" s="8">
        <v>1</v>
      </c>
      <c r="L82" s="8">
        <v>1</v>
      </c>
      <c r="M82" s="8">
        <v>1</v>
      </c>
      <c r="N82" s="8">
        <v>2</v>
      </c>
      <c r="P82" s="8">
        <v>2</v>
      </c>
      <c r="Q82" s="8">
        <v>2</v>
      </c>
      <c r="R82" s="8">
        <v>1</v>
      </c>
      <c r="S82" s="8">
        <v>2</v>
      </c>
      <c r="T82" s="8">
        <v>3</v>
      </c>
      <c r="U82" s="8">
        <v>1</v>
      </c>
      <c r="V82" s="8">
        <v>1</v>
      </c>
      <c r="W82" s="8">
        <v>2</v>
      </c>
      <c r="Z82" s="8">
        <v>78</v>
      </c>
      <c r="AA82" s="8">
        <v>9.6999999999999993</v>
      </c>
      <c r="AB82" s="8">
        <v>151</v>
      </c>
      <c r="AC82" s="8">
        <v>1</v>
      </c>
      <c r="AI82" s="8"/>
      <c r="AJ82" s="7">
        <v>2</v>
      </c>
      <c r="AN82" s="8">
        <v>2</v>
      </c>
    </row>
    <row r="83" spans="1:40" x14ac:dyDescent="0.3">
      <c r="A83" s="19" t="s">
        <v>206</v>
      </c>
      <c r="B83" s="7" t="s">
        <v>195</v>
      </c>
      <c r="C83" s="8">
        <v>1</v>
      </c>
      <c r="D83" s="8">
        <v>2</v>
      </c>
      <c r="E83" s="8">
        <v>2</v>
      </c>
      <c r="F83" s="8">
        <v>4</v>
      </c>
      <c r="G83" s="8">
        <v>1</v>
      </c>
      <c r="H83" s="8">
        <v>2</v>
      </c>
      <c r="J83" s="8">
        <v>1</v>
      </c>
      <c r="K83" s="8">
        <v>2</v>
      </c>
      <c r="M83" s="8">
        <v>1</v>
      </c>
      <c r="N83" s="8">
        <v>2</v>
      </c>
      <c r="P83" s="8">
        <v>1</v>
      </c>
      <c r="Q83" s="8">
        <v>1</v>
      </c>
      <c r="R83" s="8">
        <v>1</v>
      </c>
      <c r="S83" s="8">
        <v>1</v>
      </c>
      <c r="T83" s="8">
        <v>3</v>
      </c>
      <c r="U83" s="8">
        <v>1</v>
      </c>
      <c r="V83" s="8">
        <v>1</v>
      </c>
      <c r="W83" s="8">
        <v>2</v>
      </c>
      <c r="Z83" s="8">
        <v>84</v>
      </c>
      <c r="AA83" s="8">
        <v>10.1</v>
      </c>
      <c r="AB83" s="8">
        <v>136</v>
      </c>
      <c r="AC83" s="8">
        <v>1</v>
      </c>
      <c r="AI83" s="8"/>
      <c r="AJ83" s="7">
        <v>2</v>
      </c>
      <c r="AN83" s="8">
        <v>2</v>
      </c>
    </row>
    <row r="84" spans="1:40" x14ac:dyDescent="0.3">
      <c r="A84" s="19" t="s">
        <v>208</v>
      </c>
      <c r="B84" s="7" t="s">
        <v>195</v>
      </c>
      <c r="C84" s="8">
        <v>1</v>
      </c>
      <c r="D84" s="8">
        <v>3</v>
      </c>
      <c r="E84" s="8">
        <v>1</v>
      </c>
      <c r="F84" s="8">
        <v>4</v>
      </c>
      <c r="G84" s="8">
        <v>1</v>
      </c>
      <c r="H84" s="8">
        <v>2</v>
      </c>
      <c r="J84" s="8">
        <v>1</v>
      </c>
      <c r="K84" s="8">
        <v>2</v>
      </c>
      <c r="M84" s="8">
        <v>1</v>
      </c>
      <c r="N84" s="8">
        <v>2</v>
      </c>
      <c r="P84" s="8">
        <v>1</v>
      </c>
      <c r="Q84" s="8">
        <v>1</v>
      </c>
      <c r="R84" s="8">
        <v>1</v>
      </c>
      <c r="S84" s="8">
        <v>1</v>
      </c>
      <c r="T84" s="8">
        <v>3</v>
      </c>
      <c r="U84" s="8">
        <v>1</v>
      </c>
      <c r="V84" s="8">
        <v>1</v>
      </c>
      <c r="W84" s="8">
        <v>1</v>
      </c>
      <c r="X84" s="8">
        <v>3</v>
      </c>
      <c r="Y84" s="8">
        <v>2</v>
      </c>
      <c r="Z84" s="8">
        <v>74</v>
      </c>
      <c r="AA84" s="8">
        <v>10.199999999999999</v>
      </c>
      <c r="AB84" s="8">
        <v>170</v>
      </c>
      <c r="AC84" s="8">
        <v>1</v>
      </c>
      <c r="AI84" s="8"/>
      <c r="AJ84" s="7">
        <v>2</v>
      </c>
      <c r="AN84" s="8">
        <v>2</v>
      </c>
    </row>
    <row r="85" spans="1:40" x14ac:dyDescent="0.3">
      <c r="A85" s="19" t="s">
        <v>210</v>
      </c>
      <c r="B85" s="7" t="s">
        <v>195</v>
      </c>
      <c r="C85" s="8">
        <v>1</v>
      </c>
      <c r="D85" s="8">
        <v>2</v>
      </c>
      <c r="E85" s="8">
        <v>1</v>
      </c>
      <c r="F85" s="8">
        <v>4</v>
      </c>
      <c r="G85" s="8">
        <v>1</v>
      </c>
      <c r="H85" s="8">
        <v>2</v>
      </c>
      <c r="J85" s="8">
        <v>1</v>
      </c>
      <c r="K85" s="8">
        <v>2</v>
      </c>
      <c r="M85" s="8">
        <v>1</v>
      </c>
      <c r="N85" s="8">
        <v>2</v>
      </c>
      <c r="P85" s="8">
        <v>2</v>
      </c>
      <c r="Q85" s="8">
        <v>1</v>
      </c>
      <c r="R85" s="8">
        <v>1</v>
      </c>
      <c r="S85" s="8">
        <v>2</v>
      </c>
      <c r="T85" s="8">
        <v>3</v>
      </c>
      <c r="U85" s="8">
        <v>1</v>
      </c>
      <c r="V85" s="8">
        <v>1</v>
      </c>
      <c r="W85" s="8">
        <v>1</v>
      </c>
      <c r="X85" s="8">
        <v>4</v>
      </c>
      <c r="Y85" s="8">
        <v>2</v>
      </c>
      <c r="Z85" s="8">
        <v>76</v>
      </c>
      <c r="AA85" s="8">
        <v>8.4</v>
      </c>
      <c r="AB85" s="8">
        <v>132</v>
      </c>
      <c r="AC85" s="8">
        <v>2</v>
      </c>
      <c r="AI85" s="8"/>
      <c r="AJ85" s="7">
        <v>2</v>
      </c>
      <c r="AN85" s="8">
        <v>2</v>
      </c>
    </row>
    <row r="86" spans="1:40" x14ac:dyDescent="0.3">
      <c r="A86" s="19" t="s">
        <v>212</v>
      </c>
      <c r="B86" s="7" t="s">
        <v>195</v>
      </c>
      <c r="C86" s="8">
        <v>2</v>
      </c>
      <c r="D86" s="8">
        <v>3</v>
      </c>
      <c r="E86" s="8">
        <v>1</v>
      </c>
      <c r="F86" s="8">
        <v>4</v>
      </c>
      <c r="G86" s="8">
        <v>1</v>
      </c>
      <c r="H86" s="8">
        <v>2</v>
      </c>
      <c r="J86" s="8">
        <v>1</v>
      </c>
      <c r="K86" s="8">
        <v>2</v>
      </c>
      <c r="M86" s="8">
        <v>2</v>
      </c>
      <c r="N86" s="8">
        <v>1</v>
      </c>
      <c r="P86" s="8">
        <v>1</v>
      </c>
      <c r="Q86" s="8">
        <v>1</v>
      </c>
      <c r="R86" s="8">
        <v>2</v>
      </c>
      <c r="S86" s="8">
        <v>2</v>
      </c>
      <c r="T86" s="8">
        <v>3</v>
      </c>
      <c r="U86" s="8">
        <v>1</v>
      </c>
      <c r="V86" s="8">
        <v>1</v>
      </c>
      <c r="W86" s="8">
        <v>2</v>
      </c>
      <c r="Z86" s="8">
        <v>79</v>
      </c>
      <c r="AA86" s="8">
        <v>9.8000000000000007</v>
      </c>
      <c r="AB86" s="8">
        <v>147</v>
      </c>
      <c r="AC86" s="8">
        <v>1</v>
      </c>
      <c r="AI86" s="8"/>
      <c r="AJ86" s="7">
        <v>2</v>
      </c>
      <c r="AN86" s="8">
        <v>2</v>
      </c>
    </row>
    <row r="87" spans="1:40" x14ac:dyDescent="0.3">
      <c r="A87" s="19" t="s">
        <v>214</v>
      </c>
      <c r="B87" s="7" t="s">
        <v>195</v>
      </c>
      <c r="C87" s="8">
        <v>1</v>
      </c>
      <c r="D87" s="8">
        <v>2</v>
      </c>
      <c r="E87" s="8">
        <v>2</v>
      </c>
      <c r="F87" s="8">
        <v>4</v>
      </c>
      <c r="G87" s="8">
        <v>1</v>
      </c>
      <c r="H87" s="8">
        <v>2</v>
      </c>
      <c r="J87" s="8">
        <v>1</v>
      </c>
      <c r="K87" s="8">
        <v>2</v>
      </c>
      <c r="M87" s="8">
        <v>1</v>
      </c>
      <c r="N87" s="8">
        <v>2</v>
      </c>
      <c r="P87" s="8">
        <v>1</v>
      </c>
      <c r="Q87" s="8">
        <v>1</v>
      </c>
      <c r="R87" s="8">
        <v>1</v>
      </c>
      <c r="S87" s="8">
        <v>1</v>
      </c>
      <c r="T87" s="8">
        <v>3</v>
      </c>
      <c r="U87" s="8">
        <v>1</v>
      </c>
      <c r="V87" s="8">
        <v>1</v>
      </c>
      <c r="W87" s="8">
        <v>2</v>
      </c>
      <c r="Z87" s="8">
        <v>75</v>
      </c>
      <c r="AA87" s="8">
        <v>10</v>
      </c>
      <c r="AB87" s="8">
        <v>152</v>
      </c>
      <c r="AC87" s="8">
        <v>1</v>
      </c>
      <c r="AI87" s="8"/>
      <c r="AJ87" s="7">
        <v>2</v>
      </c>
      <c r="AN87" s="8">
        <v>2</v>
      </c>
    </row>
    <row r="88" spans="1:40" x14ac:dyDescent="0.3">
      <c r="A88" s="19" t="s">
        <v>215</v>
      </c>
      <c r="B88" s="7" t="s">
        <v>195</v>
      </c>
      <c r="C88" s="8">
        <v>1</v>
      </c>
      <c r="D88" s="8">
        <v>2</v>
      </c>
      <c r="E88" s="8">
        <v>2</v>
      </c>
      <c r="F88" s="8">
        <v>4</v>
      </c>
      <c r="G88" s="8">
        <v>1</v>
      </c>
      <c r="H88" s="8">
        <v>2</v>
      </c>
      <c r="J88" s="8">
        <v>1</v>
      </c>
      <c r="K88" s="8">
        <v>2</v>
      </c>
      <c r="M88" s="8">
        <v>1</v>
      </c>
      <c r="N88" s="8">
        <v>2</v>
      </c>
      <c r="P88" s="8">
        <v>1</v>
      </c>
      <c r="Q88" s="8">
        <v>1</v>
      </c>
      <c r="R88" s="8">
        <v>1</v>
      </c>
      <c r="S88" s="8">
        <v>1</v>
      </c>
      <c r="T88" s="8">
        <v>3</v>
      </c>
      <c r="U88" s="8">
        <v>1</v>
      </c>
      <c r="V88" s="8">
        <v>1</v>
      </c>
      <c r="W88" s="8">
        <v>2</v>
      </c>
      <c r="Z88" s="8">
        <v>69</v>
      </c>
      <c r="AA88" s="8">
        <v>8.3000000000000007</v>
      </c>
      <c r="AB88" s="8">
        <v>125</v>
      </c>
      <c r="AC88" s="8">
        <v>2</v>
      </c>
      <c r="AI88" s="8"/>
      <c r="AJ88" s="7">
        <v>2</v>
      </c>
      <c r="AN88" s="8">
        <v>2</v>
      </c>
    </row>
    <row r="89" spans="1:40" x14ac:dyDescent="0.3">
      <c r="A89" s="19" t="s">
        <v>217</v>
      </c>
      <c r="B89" s="7" t="s">
        <v>195</v>
      </c>
      <c r="C89" s="8">
        <v>1</v>
      </c>
      <c r="D89" s="8">
        <v>3</v>
      </c>
      <c r="E89" s="8">
        <v>1</v>
      </c>
      <c r="F89" s="8">
        <v>4</v>
      </c>
      <c r="G89" s="8">
        <v>1</v>
      </c>
      <c r="H89" s="8">
        <v>2</v>
      </c>
      <c r="J89" s="8">
        <v>2</v>
      </c>
      <c r="K89" s="8">
        <v>1</v>
      </c>
      <c r="L89" s="8">
        <v>1</v>
      </c>
      <c r="M89" s="8">
        <v>1</v>
      </c>
      <c r="N89" s="8">
        <v>2</v>
      </c>
      <c r="P89" s="8">
        <v>1</v>
      </c>
      <c r="Q89" s="8">
        <v>2</v>
      </c>
      <c r="R89" s="8">
        <v>1</v>
      </c>
      <c r="S89" s="8">
        <v>2</v>
      </c>
      <c r="T89" s="8">
        <v>3</v>
      </c>
      <c r="U89" s="8">
        <v>1</v>
      </c>
      <c r="V89" s="8">
        <v>1</v>
      </c>
      <c r="W89" s="8">
        <v>1</v>
      </c>
      <c r="X89" s="8">
        <v>4</v>
      </c>
      <c r="Y89" s="8">
        <v>2</v>
      </c>
      <c r="Z89" s="8">
        <v>65</v>
      </c>
      <c r="AA89" s="8">
        <v>5.6</v>
      </c>
      <c r="AB89" s="8">
        <v>118</v>
      </c>
      <c r="AC89" s="8">
        <v>3</v>
      </c>
      <c r="AI89" s="8"/>
      <c r="AJ89" s="7">
        <v>2</v>
      </c>
      <c r="AN89" s="8">
        <v>2</v>
      </c>
    </row>
    <row r="90" spans="1:40" x14ac:dyDescent="0.3">
      <c r="A90" s="19" t="s">
        <v>219</v>
      </c>
      <c r="B90" s="7" t="s">
        <v>195</v>
      </c>
      <c r="C90" s="8">
        <v>1</v>
      </c>
      <c r="D90" s="8">
        <v>2</v>
      </c>
      <c r="E90" s="8">
        <v>2</v>
      </c>
      <c r="F90" s="8">
        <v>5</v>
      </c>
      <c r="G90" s="8">
        <v>1</v>
      </c>
      <c r="H90" s="8">
        <v>2</v>
      </c>
      <c r="J90" s="8">
        <v>1</v>
      </c>
      <c r="K90" s="8">
        <v>2</v>
      </c>
      <c r="M90" s="8">
        <v>1</v>
      </c>
      <c r="N90" s="8">
        <v>2</v>
      </c>
      <c r="P90" s="8">
        <v>1</v>
      </c>
      <c r="Q90" s="8">
        <v>1</v>
      </c>
      <c r="R90" s="8">
        <v>1</v>
      </c>
      <c r="S90" s="8">
        <v>1</v>
      </c>
      <c r="T90" s="8">
        <v>3</v>
      </c>
      <c r="U90" s="8">
        <v>1</v>
      </c>
      <c r="V90" s="8">
        <v>1</v>
      </c>
      <c r="W90" s="8">
        <v>2</v>
      </c>
      <c r="Z90" s="8">
        <v>74</v>
      </c>
      <c r="AA90" s="8">
        <v>8.65</v>
      </c>
      <c r="AB90" s="8">
        <v>126</v>
      </c>
      <c r="AC90" s="8">
        <v>2</v>
      </c>
      <c r="AI90" s="8"/>
      <c r="AJ90" s="7">
        <v>2</v>
      </c>
      <c r="AN90" s="8">
        <v>2</v>
      </c>
    </row>
    <row r="91" spans="1:40" x14ac:dyDescent="0.3">
      <c r="A91" s="19" t="s">
        <v>220</v>
      </c>
      <c r="B91" s="7" t="s">
        <v>195</v>
      </c>
      <c r="C91" s="8">
        <v>1</v>
      </c>
      <c r="D91" s="8">
        <v>2</v>
      </c>
      <c r="E91" s="8">
        <v>2</v>
      </c>
      <c r="F91" s="8">
        <v>4</v>
      </c>
      <c r="G91" s="8">
        <v>1</v>
      </c>
      <c r="H91" s="8">
        <v>2</v>
      </c>
      <c r="J91" s="8">
        <v>2</v>
      </c>
      <c r="K91" s="8">
        <v>1</v>
      </c>
      <c r="L91" s="8">
        <v>1</v>
      </c>
      <c r="M91" s="8">
        <v>1</v>
      </c>
      <c r="N91" s="8">
        <v>2</v>
      </c>
      <c r="P91" s="8">
        <v>1</v>
      </c>
      <c r="Q91" s="8">
        <v>2</v>
      </c>
      <c r="R91" s="8">
        <v>1</v>
      </c>
      <c r="S91" s="8">
        <v>2</v>
      </c>
      <c r="T91" s="8">
        <v>1</v>
      </c>
      <c r="U91" s="8">
        <v>1</v>
      </c>
      <c r="V91" s="8">
        <v>1</v>
      </c>
      <c r="W91" s="8">
        <v>2</v>
      </c>
      <c r="Z91" s="8">
        <v>68</v>
      </c>
      <c r="AA91" s="8">
        <v>8.9</v>
      </c>
      <c r="AB91" s="8">
        <v>167</v>
      </c>
      <c r="AC91" s="8">
        <v>1</v>
      </c>
      <c r="AI91" s="8"/>
      <c r="AJ91" s="7">
        <v>2</v>
      </c>
      <c r="AN91" s="8">
        <v>2</v>
      </c>
    </row>
    <row r="92" spans="1:40" x14ac:dyDescent="0.3">
      <c r="A92" s="19" t="s">
        <v>222</v>
      </c>
      <c r="B92" s="7" t="s">
        <v>195</v>
      </c>
      <c r="C92" s="8">
        <v>1</v>
      </c>
      <c r="D92" s="8">
        <v>3</v>
      </c>
      <c r="E92" s="8">
        <v>2</v>
      </c>
      <c r="F92" s="8">
        <v>4</v>
      </c>
      <c r="G92" s="8">
        <v>1</v>
      </c>
      <c r="H92" s="8">
        <v>2</v>
      </c>
      <c r="J92" s="8">
        <v>1</v>
      </c>
      <c r="K92" s="8">
        <v>2</v>
      </c>
      <c r="M92" s="8">
        <v>1</v>
      </c>
      <c r="N92" s="8">
        <v>2</v>
      </c>
      <c r="P92" s="8">
        <v>2</v>
      </c>
      <c r="Q92" s="8">
        <v>1</v>
      </c>
      <c r="R92" s="8">
        <v>1</v>
      </c>
      <c r="S92" s="8">
        <v>2</v>
      </c>
      <c r="T92" s="8">
        <v>3</v>
      </c>
      <c r="U92" s="8">
        <v>1</v>
      </c>
      <c r="V92" s="8">
        <v>1</v>
      </c>
      <c r="W92" s="8">
        <v>2</v>
      </c>
      <c r="Z92" s="8">
        <v>79</v>
      </c>
      <c r="AA92" s="8">
        <v>8.8000000000000007</v>
      </c>
      <c r="AB92" s="8">
        <v>143</v>
      </c>
      <c r="AC92" s="8">
        <v>1</v>
      </c>
      <c r="AI92" s="8"/>
      <c r="AJ92" s="7">
        <v>2</v>
      </c>
      <c r="AN92" s="8">
        <v>2</v>
      </c>
    </row>
    <row r="93" spans="1:40" x14ac:dyDescent="0.3">
      <c r="A93" s="19" t="s">
        <v>224</v>
      </c>
      <c r="B93" s="7" t="s">
        <v>195</v>
      </c>
      <c r="C93" s="8">
        <v>1</v>
      </c>
      <c r="D93" s="8">
        <v>2</v>
      </c>
      <c r="E93" s="8">
        <v>1</v>
      </c>
      <c r="F93" s="8">
        <v>4</v>
      </c>
      <c r="G93" s="8">
        <v>1</v>
      </c>
      <c r="H93" s="8">
        <v>2</v>
      </c>
      <c r="J93" s="8">
        <v>1</v>
      </c>
      <c r="K93" s="8">
        <v>2</v>
      </c>
      <c r="M93" s="8">
        <v>1</v>
      </c>
      <c r="N93" s="8">
        <v>2</v>
      </c>
      <c r="P93" s="8">
        <v>1</v>
      </c>
      <c r="Q93" s="8">
        <v>1</v>
      </c>
      <c r="R93" s="8">
        <v>1</v>
      </c>
      <c r="S93" s="8">
        <v>1</v>
      </c>
      <c r="T93" s="8">
        <v>3</v>
      </c>
      <c r="U93" s="8">
        <v>1</v>
      </c>
      <c r="V93" s="8">
        <v>1</v>
      </c>
      <c r="W93" s="8">
        <v>1</v>
      </c>
      <c r="X93" s="8">
        <v>2</v>
      </c>
      <c r="Y93" s="8">
        <v>2</v>
      </c>
      <c r="Z93" s="8">
        <v>83</v>
      </c>
      <c r="AA93" s="8">
        <v>10.1</v>
      </c>
      <c r="AB93" s="8">
        <v>146</v>
      </c>
      <c r="AC93" s="8">
        <v>1</v>
      </c>
      <c r="AI93" s="8"/>
      <c r="AJ93" s="7">
        <v>2</v>
      </c>
      <c r="AN93" s="8">
        <v>2</v>
      </c>
    </row>
    <row r="94" spans="1:40" x14ac:dyDescent="0.3">
      <c r="A94" s="19" t="s">
        <v>226</v>
      </c>
      <c r="B94" s="7" t="s">
        <v>195</v>
      </c>
      <c r="C94" s="8">
        <v>1</v>
      </c>
      <c r="D94" s="8">
        <v>3</v>
      </c>
      <c r="E94" s="8">
        <v>1</v>
      </c>
      <c r="F94" s="8">
        <v>5</v>
      </c>
      <c r="G94" s="8">
        <v>1</v>
      </c>
      <c r="H94" s="8">
        <v>2</v>
      </c>
      <c r="J94" s="8">
        <v>1</v>
      </c>
      <c r="K94" s="8">
        <v>2</v>
      </c>
      <c r="M94" s="8">
        <v>1</v>
      </c>
      <c r="N94" s="8">
        <v>2</v>
      </c>
      <c r="P94" s="8">
        <v>1</v>
      </c>
      <c r="Q94" s="8">
        <v>1</v>
      </c>
      <c r="R94" s="8">
        <v>1</v>
      </c>
      <c r="S94" s="8">
        <v>1</v>
      </c>
      <c r="T94" s="8">
        <v>3</v>
      </c>
      <c r="U94" s="8">
        <v>1</v>
      </c>
      <c r="V94" s="8">
        <v>1</v>
      </c>
      <c r="W94" s="8">
        <v>2</v>
      </c>
      <c r="Z94" s="8">
        <v>70</v>
      </c>
      <c r="AA94" s="8">
        <v>8.9</v>
      </c>
      <c r="AB94" s="8">
        <v>150</v>
      </c>
      <c r="AC94" s="8">
        <v>1</v>
      </c>
      <c r="AI94" s="8"/>
      <c r="AJ94" s="7">
        <v>2</v>
      </c>
      <c r="AN94" s="8">
        <v>2</v>
      </c>
    </row>
    <row r="95" spans="1:40" x14ac:dyDescent="0.3">
      <c r="A95" s="19" t="s">
        <v>228</v>
      </c>
      <c r="B95" s="7" t="s">
        <v>195</v>
      </c>
      <c r="C95" s="8">
        <v>1</v>
      </c>
      <c r="D95" s="8">
        <v>2</v>
      </c>
      <c r="E95" s="8">
        <v>1</v>
      </c>
      <c r="F95" s="8">
        <v>4</v>
      </c>
      <c r="G95" s="8">
        <v>1</v>
      </c>
      <c r="H95" s="8">
        <v>2</v>
      </c>
      <c r="J95" s="8">
        <v>2</v>
      </c>
      <c r="K95" s="8">
        <v>1</v>
      </c>
      <c r="L95" s="8">
        <v>1</v>
      </c>
      <c r="M95" s="8">
        <v>1</v>
      </c>
      <c r="N95" s="8">
        <v>2</v>
      </c>
      <c r="P95" s="8">
        <v>1</v>
      </c>
      <c r="Q95" s="8">
        <v>2</v>
      </c>
      <c r="R95" s="8">
        <v>1</v>
      </c>
      <c r="S95" s="8">
        <v>2</v>
      </c>
      <c r="T95" s="8">
        <v>3</v>
      </c>
      <c r="U95" s="8">
        <v>1</v>
      </c>
      <c r="V95" s="8">
        <v>1</v>
      </c>
      <c r="W95" s="8">
        <v>2</v>
      </c>
      <c r="Z95" s="8">
        <v>72</v>
      </c>
      <c r="AA95" s="8">
        <v>10.8</v>
      </c>
      <c r="AB95" s="8">
        <v>157</v>
      </c>
      <c r="AC95" s="8">
        <v>1</v>
      </c>
      <c r="AI95" s="8"/>
      <c r="AJ95" s="7">
        <v>2</v>
      </c>
      <c r="AN95" s="8">
        <v>2</v>
      </c>
    </row>
    <row r="96" spans="1:40" x14ac:dyDescent="0.3">
      <c r="A96" s="19" t="s">
        <v>230</v>
      </c>
      <c r="B96" s="7" t="s">
        <v>195</v>
      </c>
      <c r="C96" s="8">
        <v>4</v>
      </c>
      <c r="D96" s="8">
        <v>2</v>
      </c>
      <c r="E96" s="8">
        <v>2</v>
      </c>
      <c r="F96" s="8">
        <v>4</v>
      </c>
      <c r="G96" s="8">
        <v>1</v>
      </c>
      <c r="H96" s="8">
        <v>2</v>
      </c>
      <c r="J96" s="8">
        <v>1</v>
      </c>
      <c r="K96" s="8">
        <v>2</v>
      </c>
      <c r="M96" s="8">
        <v>1</v>
      </c>
      <c r="N96" s="8">
        <v>2</v>
      </c>
      <c r="P96" s="8">
        <v>1</v>
      </c>
      <c r="Q96" s="8">
        <v>1</v>
      </c>
      <c r="R96" s="8">
        <v>1</v>
      </c>
      <c r="S96" s="8">
        <v>1</v>
      </c>
      <c r="T96" s="8">
        <v>3</v>
      </c>
      <c r="U96" s="8">
        <v>1</v>
      </c>
      <c r="V96" s="8">
        <v>1</v>
      </c>
      <c r="W96" s="8">
        <v>2</v>
      </c>
      <c r="Z96" s="8">
        <v>69</v>
      </c>
      <c r="AA96" s="8">
        <v>8.8000000000000007</v>
      </c>
      <c r="AB96" s="8">
        <v>170</v>
      </c>
      <c r="AC96" s="8">
        <v>1</v>
      </c>
      <c r="AI96" s="8"/>
      <c r="AJ96" s="7">
        <v>2</v>
      </c>
      <c r="AN96" s="8">
        <v>2</v>
      </c>
    </row>
    <row r="97" spans="1:41" x14ac:dyDescent="0.3">
      <c r="A97" s="19" t="s">
        <v>231</v>
      </c>
      <c r="B97" s="7" t="s">
        <v>195</v>
      </c>
      <c r="C97" s="8">
        <v>1</v>
      </c>
      <c r="D97" s="8">
        <v>2</v>
      </c>
      <c r="E97" s="8">
        <v>1</v>
      </c>
      <c r="F97" s="8">
        <v>5</v>
      </c>
      <c r="G97" s="8">
        <v>1</v>
      </c>
      <c r="H97" s="8">
        <v>2</v>
      </c>
      <c r="J97" s="8">
        <v>1</v>
      </c>
      <c r="K97" s="8">
        <v>2</v>
      </c>
      <c r="M97" s="8">
        <v>1</v>
      </c>
      <c r="N97" s="8">
        <v>2</v>
      </c>
      <c r="P97" s="8">
        <v>1</v>
      </c>
      <c r="Q97" s="8">
        <v>1</v>
      </c>
      <c r="R97" s="8">
        <v>1</v>
      </c>
      <c r="S97" s="8">
        <v>1</v>
      </c>
      <c r="T97" s="8">
        <v>3</v>
      </c>
      <c r="U97" s="8">
        <v>1</v>
      </c>
      <c r="V97" s="8">
        <v>1</v>
      </c>
      <c r="W97" s="8">
        <v>2</v>
      </c>
      <c r="Z97" s="8">
        <v>69.5</v>
      </c>
      <c r="AA97" s="8">
        <v>8</v>
      </c>
      <c r="AB97" s="8">
        <v>150</v>
      </c>
      <c r="AC97" s="8">
        <v>1</v>
      </c>
      <c r="AI97" s="8"/>
      <c r="AJ97" s="7">
        <v>2</v>
      </c>
      <c r="AN97" s="8">
        <v>2</v>
      </c>
    </row>
    <row r="98" spans="1:41" x14ac:dyDescent="0.3">
      <c r="A98" s="19" t="s">
        <v>233</v>
      </c>
      <c r="B98" s="7" t="s">
        <v>195</v>
      </c>
      <c r="C98" s="8">
        <v>1</v>
      </c>
      <c r="D98" s="8">
        <v>2</v>
      </c>
      <c r="E98" s="8">
        <v>1</v>
      </c>
      <c r="F98" s="8">
        <v>3</v>
      </c>
      <c r="G98" s="8">
        <v>1</v>
      </c>
      <c r="H98" s="8">
        <v>2</v>
      </c>
      <c r="J98" s="8">
        <v>1</v>
      </c>
      <c r="K98" s="8">
        <v>2</v>
      </c>
      <c r="M98" s="8">
        <v>1</v>
      </c>
      <c r="N98" s="8">
        <v>2</v>
      </c>
      <c r="P98" s="8">
        <v>1</v>
      </c>
      <c r="Q98" s="8">
        <v>1</v>
      </c>
      <c r="R98" s="8">
        <v>1</v>
      </c>
      <c r="S98" s="8">
        <v>1</v>
      </c>
      <c r="T98" s="8">
        <v>3</v>
      </c>
      <c r="U98" s="8">
        <v>1</v>
      </c>
      <c r="V98" s="8">
        <v>1</v>
      </c>
      <c r="W98" s="8">
        <v>2</v>
      </c>
      <c r="Z98" s="8">
        <v>73</v>
      </c>
      <c r="AA98" s="8">
        <v>8.6</v>
      </c>
      <c r="AB98" s="8">
        <v>164</v>
      </c>
      <c r="AC98" s="8">
        <v>1</v>
      </c>
      <c r="AI98" s="8"/>
      <c r="AJ98" s="7">
        <v>2</v>
      </c>
      <c r="AN98" s="8">
        <v>2</v>
      </c>
    </row>
    <row r="99" spans="1:41" x14ac:dyDescent="0.3">
      <c r="A99" s="19" t="s">
        <v>235</v>
      </c>
      <c r="B99" s="7" t="s">
        <v>195</v>
      </c>
      <c r="C99" s="8">
        <v>1</v>
      </c>
      <c r="D99" s="8">
        <v>2</v>
      </c>
      <c r="E99" s="8">
        <v>2</v>
      </c>
      <c r="F99" s="8">
        <v>4</v>
      </c>
      <c r="G99" s="8">
        <v>1</v>
      </c>
      <c r="H99" s="8">
        <v>2</v>
      </c>
      <c r="J99" s="8">
        <v>1</v>
      </c>
      <c r="K99" s="8">
        <v>2</v>
      </c>
      <c r="M99" s="8">
        <v>1</v>
      </c>
      <c r="N99" s="8">
        <v>2</v>
      </c>
      <c r="P99" s="8">
        <v>1</v>
      </c>
      <c r="Q99" s="8">
        <v>1</v>
      </c>
      <c r="R99" s="8">
        <v>1</v>
      </c>
      <c r="S99" s="8">
        <v>1</v>
      </c>
      <c r="T99" s="8">
        <v>3</v>
      </c>
      <c r="U99" s="8">
        <v>1</v>
      </c>
      <c r="V99" s="8">
        <v>1</v>
      </c>
      <c r="W99" s="8">
        <v>2</v>
      </c>
      <c r="Z99" s="8">
        <v>69</v>
      </c>
      <c r="AA99" s="8">
        <v>7.95</v>
      </c>
      <c r="AB99" s="8">
        <v>156</v>
      </c>
      <c r="AC99" s="8">
        <v>1</v>
      </c>
      <c r="AI99" s="8"/>
      <c r="AJ99" s="7">
        <v>2</v>
      </c>
      <c r="AN99" s="8">
        <v>1</v>
      </c>
      <c r="AO99" t="s">
        <v>291</v>
      </c>
    </row>
    <row r="100" spans="1:41" x14ac:dyDescent="0.3">
      <c r="A100" s="19" t="s">
        <v>236</v>
      </c>
      <c r="B100" s="7" t="s">
        <v>195</v>
      </c>
      <c r="C100" s="8">
        <v>1</v>
      </c>
      <c r="D100" s="8">
        <v>3</v>
      </c>
      <c r="E100" s="8">
        <v>2</v>
      </c>
      <c r="F100" s="8">
        <v>5</v>
      </c>
      <c r="G100" s="8">
        <v>2</v>
      </c>
      <c r="H100" s="8">
        <v>1</v>
      </c>
      <c r="I100" s="8">
        <v>1</v>
      </c>
      <c r="J100" s="8">
        <v>1</v>
      </c>
      <c r="K100" s="8">
        <v>2</v>
      </c>
      <c r="M100" s="8">
        <v>1</v>
      </c>
      <c r="N100" s="8">
        <v>2</v>
      </c>
      <c r="P100" s="8">
        <v>2</v>
      </c>
      <c r="Q100" s="8">
        <v>1</v>
      </c>
      <c r="R100" s="8">
        <v>1</v>
      </c>
      <c r="S100" s="8">
        <v>2</v>
      </c>
      <c r="T100" s="8">
        <v>3</v>
      </c>
      <c r="U100" s="8">
        <v>1</v>
      </c>
      <c r="V100" s="8">
        <v>1</v>
      </c>
      <c r="W100" s="8">
        <v>1</v>
      </c>
      <c r="X100" s="8">
        <v>3</v>
      </c>
      <c r="Y100" s="8">
        <v>1</v>
      </c>
      <c r="Z100" s="8">
        <v>75.5</v>
      </c>
      <c r="AA100" s="8">
        <v>9.1</v>
      </c>
      <c r="AB100" s="8">
        <v>142</v>
      </c>
      <c r="AC100" s="8">
        <v>1</v>
      </c>
      <c r="AI100" s="8"/>
      <c r="AJ100" s="7">
        <v>1</v>
      </c>
      <c r="AN100" s="8">
        <v>2</v>
      </c>
    </row>
    <row r="101" spans="1:41" x14ac:dyDescent="0.3">
      <c r="A101" s="19" t="s">
        <v>238</v>
      </c>
      <c r="B101" s="7" t="s">
        <v>195</v>
      </c>
      <c r="C101" s="8">
        <v>1</v>
      </c>
      <c r="D101" s="8">
        <v>2</v>
      </c>
      <c r="E101" s="8">
        <v>1</v>
      </c>
      <c r="F101" s="8">
        <v>4</v>
      </c>
      <c r="G101" s="8">
        <v>2</v>
      </c>
      <c r="H101" s="8">
        <v>1</v>
      </c>
      <c r="I101" s="8">
        <v>1</v>
      </c>
      <c r="J101" s="8">
        <v>1</v>
      </c>
      <c r="K101" s="8">
        <v>2</v>
      </c>
      <c r="M101" s="8">
        <v>1</v>
      </c>
      <c r="N101" s="8">
        <v>2</v>
      </c>
      <c r="P101" s="8">
        <v>2</v>
      </c>
      <c r="Q101" s="8">
        <v>1</v>
      </c>
      <c r="R101" s="8">
        <v>1</v>
      </c>
      <c r="S101" s="8">
        <v>2</v>
      </c>
      <c r="T101" s="8">
        <v>3</v>
      </c>
      <c r="U101" s="8">
        <v>1</v>
      </c>
      <c r="V101" s="8">
        <v>1</v>
      </c>
      <c r="W101" s="8">
        <v>2</v>
      </c>
      <c r="Z101" s="8">
        <v>76</v>
      </c>
      <c r="AA101" s="8">
        <v>9.8000000000000007</v>
      </c>
      <c r="AB101" s="8">
        <v>135</v>
      </c>
      <c r="AC101" s="8">
        <v>1</v>
      </c>
      <c r="AI101" s="8"/>
      <c r="AJ101" s="7">
        <v>2</v>
      </c>
      <c r="AN101" s="8">
        <v>2</v>
      </c>
    </row>
    <row r="102" spans="1:41" x14ac:dyDescent="0.3">
      <c r="P102">
        <f>SUMIF(P2:P101,"1")</f>
        <v>69</v>
      </c>
      <c r="Q102">
        <f t="shared" ref="Q102:S102" si="0">SUMIF(Q2:Q101,"1")</f>
        <v>79</v>
      </c>
      <c r="R102">
        <f t="shared" si="0"/>
        <v>76</v>
      </c>
      <c r="S102">
        <f t="shared" si="0"/>
        <v>47</v>
      </c>
      <c r="W102">
        <f>COUNTIF(W2:W101,"1")</f>
        <v>21</v>
      </c>
      <c r="Y102">
        <f>COUNTIF(Y2:Y101,"1")</f>
        <v>2</v>
      </c>
      <c r="AJ102">
        <f>COUNTIF(AJ2:AJ101,"1")</f>
        <v>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F0724-A5CB-4EE1-88FE-9C2361FFD5AB}">
  <dimension ref="A1:AM52"/>
  <sheetViews>
    <sheetView workbookViewId="0">
      <selection sqref="A1:XFD1048576"/>
    </sheetView>
  </sheetViews>
  <sheetFormatPr defaultRowHeight="14" x14ac:dyDescent="0.3"/>
  <sheetData>
    <row r="1" spans="1:39" ht="42" x14ac:dyDescent="0.3">
      <c r="A1" s="3" t="s">
        <v>0</v>
      </c>
      <c r="B1" s="2" t="s">
        <v>1</v>
      </c>
      <c r="C1" s="16" t="s">
        <v>293</v>
      </c>
      <c r="D1" s="16" t="s">
        <v>294</v>
      </c>
      <c r="E1" s="16" t="s">
        <v>295</v>
      </c>
      <c r="F1" s="16" t="s">
        <v>296</v>
      </c>
      <c r="G1" s="16" t="s">
        <v>297</v>
      </c>
      <c r="H1" s="16" t="s">
        <v>298</v>
      </c>
      <c r="I1" s="16" t="s">
        <v>299</v>
      </c>
      <c r="J1" s="16" t="s">
        <v>300</v>
      </c>
      <c r="K1" s="16" t="s">
        <v>301</v>
      </c>
      <c r="L1" s="16" t="s">
        <v>302</v>
      </c>
      <c r="M1" s="16" t="s">
        <v>303</v>
      </c>
      <c r="N1" s="16" t="s">
        <v>304</v>
      </c>
      <c r="O1" s="16" t="s">
        <v>305</v>
      </c>
      <c r="P1" s="16" t="s">
        <v>306</v>
      </c>
      <c r="Q1" s="16" t="s">
        <v>307</v>
      </c>
      <c r="R1" s="16" t="s">
        <v>308</v>
      </c>
      <c r="S1" s="16" t="s">
        <v>309</v>
      </c>
      <c r="T1" s="16" t="s">
        <v>310</v>
      </c>
      <c r="U1" s="16" t="s">
        <v>311</v>
      </c>
      <c r="V1" s="17" t="s">
        <v>312</v>
      </c>
      <c r="W1" s="17" t="s">
        <v>313</v>
      </c>
      <c r="X1" s="17" t="s">
        <v>314</v>
      </c>
      <c r="Y1" s="18" t="s">
        <v>315</v>
      </c>
      <c r="Z1" s="18" t="s">
        <v>316</v>
      </c>
      <c r="AA1" s="18" t="s">
        <v>317</v>
      </c>
      <c r="AB1" s="18" t="s">
        <v>318</v>
      </c>
      <c r="AC1" s="18" t="s">
        <v>319</v>
      </c>
      <c r="AD1" s="18" t="s">
        <v>320</v>
      </c>
      <c r="AE1" s="18" t="s">
        <v>321</v>
      </c>
      <c r="AF1" s="18" t="s">
        <v>322</v>
      </c>
      <c r="AG1" s="18" t="s">
        <v>323</v>
      </c>
      <c r="AH1" s="18" t="s">
        <v>324</v>
      </c>
      <c r="AI1" s="18" t="s">
        <v>285</v>
      </c>
      <c r="AJ1" s="18" t="s">
        <v>325</v>
      </c>
      <c r="AK1" s="18" t="s">
        <v>326</v>
      </c>
      <c r="AL1" s="18" t="s">
        <v>327</v>
      </c>
      <c r="AM1" s="16" t="s">
        <v>328</v>
      </c>
    </row>
    <row r="2" spans="1:39" x14ac:dyDescent="0.3">
      <c r="A2" s="5" t="s">
        <v>55</v>
      </c>
      <c r="B2" s="6" t="s">
        <v>56</v>
      </c>
      <c r="C2" s="8">
        <v>1</v>
      </c>
      <c r="D2" s="8">
        <v>2</v>
      </c>
      <c r="E2" s="8">
        <v>1</v>
      </c>
      <c r="F2" s="8">
        <v>5</v>
      </c>
      <c r="G2" s="8">
        <v>1</v>
      </c>
      <c r="H2" s="8">
        <v>2</v>
      </c>
      <c r="I2" s="8"/>
      <c r="J2" s="8">
        <v>1</v>
      </c>
      <c r="K2" s="8">
        <v>2</v>
      </c>
      <c r="L2" s="8">
        <v>2</v>
      </c>
      <c r="M2" s="8"/>
      <c r="N2" s="8">
        <v>2</v>
      </c>
      <c r="O2" s="8">
        <v>2</v>
      </c>
      <c r="P2" s="8">
        <v>1</v>
      </c>
      <c r="Q2" s="8">
        <v>1</v>
      </c>
      <c r="R2" s="8">
        <v>2</v>
      </c>
      <c r="S2" s="8">
        <v>3</v>
      </c>
      <c r="T2" s="8">
        <v>1</v>
      </c>
      <c r="U2" s="8">
        <v>1</v>
      </c>
      <c r="V2" s="8">
        <v>1</v>
      </c>
      <c r="W2" s="8">
        <v>3</v>
      </c>
      <c r="X2" s="8">
        <v>2</v>
      </c>
      <c r="Y2" s="8">
        <v>76</v>
      </c>
      <c r="Z2" s="8">
        <v>8.9499999999999993</v>
      </c>
      <c r="AA2" s="8">
        <v>148</v>
      </c>
      <c r="AB2" s="8">
        <v>1</v>
      </c>
      <c r="AC2" s="8"/>
      <c r="AD2" s="8"/>
      <c r="AE2" s="8"/>
      <c r="AF2" s="8"/>
      <c r="AG2" s="8"/>
      <c r="AH2" s="8"/>
      <c r="AI2" s="8"/>
      <c r="AJ2" s="8"/>
      <c r="AK2" s="8"/>
      <c r="AL2" s="8"/>
      <c r="AM2" s="8">
        <v>2</v>
      </c>
    </row>
    <row r="3" spans="1:39" x14ac:dyDescent="0.3">
      <c r="A3" s="5" t="s">
        <v>58</v>
      </c>
      <c r="B3" s="6" t="s">
        <v>56</v>
      </c>
      <c r="C3" s="8">
        <v>1</v>
      </c>
      <c r="D3" s="8">
        <v>2</v>
      </c>
      <c r="E3" s="8">
        <v>2</v>
      </c>
      <c r="F3" s="8">
        <v>5</v>
      </c>
      <c r="G3" s="8">
        <v>1</v>
      </c>
      <c r="H3" s="8">
        <v>2</v>
      </c>
      <c r="I3" s="8"/>
      <c r="J3" s="8">
        <v>1</v>
      </c>
      <c r="K3" s="8">
        <v>1</v>
      </c>
      <c r="L3" s="8">
        <v>2</v>
      </c>
      <c r="M3" s="8"/>
      <c r="N3" s="8">
        <v>1</v>
      </c>
      <c r="O3" s="8">
        <v>1</v>
      </c>
      <c r="P3" s="8">
        <v>2</v>
      </c>
      <c r="Q3" s="8"/>
      <c r="R3" s="8">
        <v>1</v>
      </c>
      <c r="S3" s="8">
        <v>3</v>
      </c>
      <c r="T3" s="8">
        <v>1</v>
      </c>
      <c r="U3" s="8">
        <v>1</v>
      </c>
      <c r="V3" s="8">
        <v>2</v>
      </c>
      <c r="W3" s="8"/>
      <c r="X3" s="8"/>
      <c r="Y3" s="8">
        <v>65</v>
      </c>
      <c r="Z3" s="8">
        <v>7.75</v>
      </c>
      <c r="AA3" s="8">
        <v>143</v>
      </c>
      <c r="AB3" s="8">
        <v>1</v>
      </c>
      <c r="AC3" s="8"/>
      <c r="AD3" s="8"/>
      <c r="AE3" s="8"/>
      <c r="AF3" s="8"/>
      <c r="AG3" s="8"/>
      <c r="AH3" s="8"/>
      <c r="AI3" s="8"/>
      <c r="AJ3" s="8"/>
      <c r="AK3" s="8"/>
      <c r="AL3" s="8"/>
      <c r="AM3" s="8">
        <v>2</v>
      </c>
    </row>
    <row r="4" spans="1:39" x14ac:dyDescent="0.3">
      <c r="A4" s="5" t="s">
        <v>60</v>
      </c>
      <c r="B4" s="6" t="s">
        <v>56</v>
      </c>
      <c r="C4" s="8">
        <v>1</v>
      </c>
      <c r="D4" s="8">
        <v>2</v>
      </c>
      <c r="E4" s="8">
        <v>2</v>
      </c>
      <c r="F4" s="8">
        <v>5</v>
      </c>
      <c r="G4" s="8">
        <v>1</v>
      </c>
      <c r="H4" s="8">
        <v>1</v>
      </c>
      <c r="I4" s="8">
        <v>1</v>
      </c>
      <c r="J4" s="8">
        <v>2</v>
      </c>
      <c r="K4" s="8">
        <v>2</v>
      </c>
      <c r="L4" s="8">
        <v>1</v>
      </c>
      <c r="M4" s="8">
        <v>1</v>
      </c>
      <c r="N4" s="8">
        <v>2</v>
      </c>
      <c r="O4" s="8">
        <v>2</v>
      </c>
      <c r="P4" s="8">
        <v>1</v>
      </c>
      <c r="Q4" s="8">
        <v>1</v>
      </c>
      <c r="R4" s="8">
        <v>2</v>
      </c>
      <c r="S4" s="8">
        <v>3</v>
      </c>
      <c r="T4" s="8">
        <v>1</v>
      </c>
      <c r="U4" s="8">
        <v>1</v>
      </c>
      <c r="V4" s="8">
        <v>2</v>
      </c>
      <c r="W4" s="8"/>
      <c r="X4" s="8"/>
      <c r="Y4" s="8">
        <v>70</v>
      </c>
      <c r="Z4" s="8">
        <v>8.15</v>
      </c>
      <c r="AA4" s="8">
        <v>141</v>
      </c>
      <c r="AB4" s="8">
        <v>1</v>
      </c>
      <c r="AC4" s="8"/>
      <c r="AD4" s="8"/>
      <c r="AE4" s="8"/>
      <c r="AF4" s="8"/>
      <c r="AG4" s="8"/>
      <c r="AH4" s="8"/>
      <c r="AI4" s="8"/>
      <c r="AJ4" s="8"/>
      <c r="AK4" s="8"/>
      <c r="AL4" s="8"/>
      <c r="AM4" s="8">
        <v>2</v>
      </c>
    </row>
    <row r="5" spans="1:39" x14ac:dyDescent="0.3">
      <c r="A5" s="5" t="s">
        <v>62</v>
      </c>
      <c r="B5" s="6" t="s">
        <v>56</v>
      </c>
      <c r="C5" s="8">
        <v>1</v>
      </c>
      <c r="D5" s="8">
        <v>2</v>
      </c>
      <c r="E5" s="8">
        <v>1</v>
      </c>
      <c r="F5" s="8">
        <v>5</v>
      </c>
      <c r="G5" s="8">
        <v>2</v>
      </c>
      <c r="H5" s="8">
        <v>1</v>
      </c>
      <c r="I5" s="8">
        <v>1</v>
      </c>
      <c r="J5" s="8">
        <v>2</v>
      </c>
      <c r="K5" s="8">
        <v>1</v>
      </c>
      <c r="L5" s="8">
        <v>2</v>
      </c>
      <c r="M5" s="8"/>
      <c r="N5" s="8">
        <v>1</v>
      </c>
      <c r="O5" s="8">
        <v>2</v>
      </c>
      <c r="P5" s="8">
        <v>1</v>
      </c>
      <c r="Q5" s="8">
        <v>1</v>
      </c>
      <c r="R5" s="8">
        <v>2</v>
      </c>
      <c r="S5" s="8">
        <v>3</v>
      </c>
      <c r="T5" s="8">
        <v>1</v>
      </c>
      <c r="U5" s="8">
        <v>1</v>
      </c>
      <c r="V5" s="8">
        <v>2</v>
      </c>
      <c r="W5" s="8"/>
      <c r="X5" s="8"/>
      <c r="Y5" s="8">
        <v>78</v>
      </c>
      <c r="Z5" s="8">
        <v>10.9</v>
      </c>
      <c r="AA5" s="8">
        <v>154</v>
      </c>
      <c r="AB5" s="8">
        <v>1</v>
      </c>
      <c r="AC5" s="8"/>
      <c r="AD5" s="8"/>
      <c r="AE5" s="8"/>
      <c r="AF5" s="8"/>
      <c r="AG5" s="8"/>
      <c r="AH5" s="8"/>
      <c r="AI5" s="8"/>
      <c r="AJ5" s="8"/>
      <c r="AK5" s="8"/>
      <c r="AL5" s="8"/>
      <c r="AM5" s="8">
        <v>2</v>
      </c>
    </row>
    <row r="6" spans="1:39" x14ac:dyDescent="0.3">
      <c r="A6" s="5" t="s">
        <v>64</v>
      </c>
      <c r="B6" s="6" t="s">
        <v>56</v>
      </c>
      <c r="C6" s="8">
        <v>1</v>
      </c>
      <c r="D6" s="8">
        <v>2</v>
      </c>
      <c r="E6" s="8">
        <v>2</v>
      </c>
      <c r="F6" s="8">
        <v>5</v>
      </c>
      <c r="G6" s="8">
        <v>1</v>
      </c>
      <c r="H6" s="8">
        <v>2</v>
      </c>
      <c r="I6" s="8"/>
      <c r="J6" s="8">
        <v>1</v>
      </c>
      <c r="K6" s="8">
        <v>1</v>
      </c>
      <c r="L6" s="8">
        <v>2</v>
      </c>
      <c r="M6" s="8"/>
      <c r="N6" s="8">
        <v>1</v>
      </c>
      <c r="O6" s="8">
        <v>1</v>
      </c>
      <c r="P6" s="8">
        <v>2</v>
      </c>
      <c r="Q6" s="8"/>
      <c r="R6" s="8">
        <v>1</v>
      </c>
      <c r="S6" s="8">
        <v>3</v>
      </c>
      <c r="T6" s="8">
        <v>1</v>
      </c>
      <c r="U6" s="8">
        <v>1</v>
      </c>
      <c r="V6" s="8">
        <v>2</v>
      </c>
      <c r="W6" s="8"/>
      <c r="X6" s="8"/>
      <c r="Y6" s="8">
        <v>69.5</v>
      </c>
      <c r="Z6" s="8">
        <v>7.9</v>
      </c>
      <c r="AA6" s="8">
        <v>143</v>
      </c>
      <c r="AB6" s="8">
        <v>1</v>
      </c>
      <c r="AC6" s="8"/>
      <c r="AD6" s="8"/>
      <c r="AE6" s="8"/>
      <c r="AF6" s="8"/>
      <c r="AG6" s="8"/>
      <c r="AH6" s="8"/>
      <c r="AI6" s="8"/>
      <c r="AJ6" s="8"/>
      <c r="AK6" s="8"/>
      <c r="AL6" s="8"/>
      <c r="AM6" s="8">
        <v>2</v>
      </c>
    </row>
    <row r="7" spans="1:39" x14ac:dyDescent="0.3">
      <c r="A7" s="5" t="s">
        <v>66</v>
      </c>
      <c r="B7" s="6" t="s">
        <v>56</v>
      </c>
      <c r="C7" s="8">
        <v>1</v>
      </c>
      <c r="D7" s="8">
        <v>2</v>
      </c>
      <c r="E7" s="8">
        <v>1</v>
      </c>
      <c r="F7" s="8">
        <v>5</v>
      </c>
      <c r="G7" s="8">
        <v>1</v>
      </c>
      <c r="H7" s="8">
        <v>2</v>
      </c>
      <c r="I7" s="8"/>
      <c r="J7" s="8">
        <v>1</v>
      </c>
      <c r="K7" s="8">
        <v>2</v>
      </c>
      <c r="L7" s="8">
        <v>1</v>
      </c>
      <c r="M7" s="8">
        <v>1</v>
      </c>
      <c r="N7" s="8">
        <v>2</v>
      </c>
      <c r="O7" s="8">
        <v>1</v>
      </c>
      <c r="P7" s="8">
        <v>1</v>
      </c>
      <c r="Q7" s="8">
        <v>1</v>
      </c>
      <c r="R7" s="8">
        <v>2</v>
      </c>
      <c r="S7" s="8">
        <v>3</v>
      </c>
      <c r="T7" s="8">
        <v>1</v>
      </c>
      <c r="U7" s="8">
        <v>1</v>
      </c>
      <c r="V7" s="8">
        <v>2</v>
      </c>
      <c r="W7" s="8"/>
      <c r="X7" s="8"/>
      <c r="Y7" s="8">
        <v>77.5</v>
      </c>
      <c r="Z7" s="8">
        <v>11.6</v>
      </c>
      <c r="AA7" s="8">
        <v>163</v>
      </c>
      <c r="AB7" s="8">
        <v>1</v>
      </c>
      <c r="AC7" s="8"/>
      <c r="AD7" s="8"/>
      <c r="AE7" s="8"/>
      <c r="AF7" s="8"/>
      <c r="AG7" s="8"/>
      <c r="AH7" s="8"/>
      <c r="AI7" s="8"/>
      <c r="AJ7" s="8"/>
      <c r="AK7" s="8"/>
      <c r="AL7" s="8"/>
      <c r="AM7" s="8">
        <v>2</v>
      </c>
    </row>
    <row r="8" spans="1:39" x14ac:dyDescent="0.3">
      <c r="A8" s="5" t="s">
        <v>68</v>
      </c>
      <c r="B8" s="6" t="s">
        <v>56</v>
      </c>
      <c r="C8" s="8">
        <v>1</v>
      </c>
      <c r="D8" s="8">
        <v>2</v>
      </c>
      <c r="E8" s="8">
        <v>1</v>
      </c>
      <c r="F8" s="8">
        <v>5</v>
      </c>
      <c r="G8" s="8">
        <v>1</v>
      </c>
      <c r="H8" s="8">
        <v>2</v>
      </c>
      <c r="I8" s="8"/>
      <c r="J8" s="8">
        <v>1</v>
      </c>
      <c r="K8" s="8">
        <v>1</v>
      </c>
      <c r="L8" s="8">
        <v>2</v>
      </c>
      <c r="M8" s="8"/>
      <c r="N8" s="8">
        <v>1</v>
      </c>
      <c r="O8" s="8">
        <v>1</v>
      </c>
      <c r="P8" s="8">
        <v>2</v>
      </c>
      <c r="Q8" s="8"/>
      <c r="R8" s="8">
        <v>1</v>
      </c>
      <c r="S8" s="8">
        <v>3</v>
      </c>
      <c r="T8" s="8">
        <v>1</v>
      </c>
      <c r="U8" s="8">
        <v>1</v>
      </c>
      <c r="V8" s="8">
        <v>2</v>
      </c>
      <c r="W8" s="8"/>
      <c r="X8" s="8"/>
      <c r="Y8" s="8">
        <v>68</v>
      </c>
      <c r="Z8" s="8">
        <v>7.3</v>
      </c>
      <c r="AA8" s="8">
        <v>145</v>
      </c>
      <c r="AB8" s="8">
        <v>1</v>
      </c>
      <c r="AC8" s="8"/>
      <c r="AD8" s="8"/>
      <c r="AE8" s="8"/>
      <c r="AF8" s="8"/>
      <c r="AG8" s="8"/>
      <c r="AH8" s="8"/>
      <c r="AI8" s="8"/>
      <c r="AJ8" s="8"/>
      <c r="AK8" s="8"/>
      <c r="AL8" s="8"/>
      <c r="AM8" s="8">
        <v>2</v>
      </c>
    </row>
    <row r="9" spans="1:39" x14ac:dyDescent="0.3">
      <c r="A9" s="5" t="s">
        <v>70</v>
      </c>
      <c r="B9" s="6" t="s">
        <v>56</v>
      </c>
      <c r="C9" s="8">
        <v>1</v>
      </c>
      <c r="D9" s="8">
        <v>2</v>
      </c>
      <c r="E9" s="8">
        <v>2</v>
      </c>
      <c r="F9" s="8">
        <v>4</v>
      </c>
      <c r="G9" s="8">
        <v>1</v>
      </c>
      <c r="H9" s="8">
        <v>2</v>
      </c>
      <c r="I9" s="8"/>
      <c r="J9" s="8">
        <v>1</v>
      </c>
      <c r="K9" s="8">
        <v>1</v>
      </c>
      <c r="L9" s="8">
        <v>2</v>
      </c>
      <c r="M9" s="8"/>
      <c r="N9" s="8">
        <v>1</v>
      </c>
      <c r="O9" s="8">
        <v>1</v>
      </c>
      <c r="P9" s="8">
        <v>2</v>
      </c>
      <c r="Q9" s="8"/>
      <c r="R9" s="8">
        <v>1</v>
      </c>
      <c r="S9" s="8">
        <v>3</v>
      </c>
      <c r="T9" s="8">
        <v>1</v>
      </c>
      <c r="U9" s="8">
        <v>1</v>
      </c>
      <c r="V9" s="8">
        <v>2</v>
      </c>
      <c r="W9" s="8"/>
      <c r="X9" s="8"/>
      <c r="Y9" s="8">
        <v>67</v>
      </c>
      <c r="Z9" s="8">
        <v>7.3</v>
      </c>
      <c r="AA9" s="8">
        <v>142</v>
      </c>
      <c r="AB9" s="8">
        <v>1</v>
      </c>
      <c r="AC9" s="8"/>
      <c r="AD9" s="8"/>
      <c r="AE9" s="8"/>
      <c r="AF9" s="8"/>
      <c r="AG9" s="8"/>
      <c r="AH9" s="8"/>
      <c r="AI9" s="8"/>
      <c r="AJ9" s="8"/>
      <c r="AK9" s="8"/>
      <c r="AL9" s="8"/>
      <c r="AM9" s="8">
        <v>2</v>
      </c>
    </row>
    <row r="10" spans="1:39" x14ac:dyDescent="0.3">
      <c r="A10" s="5" t="s">
        <v>72</v>
      </c>
      <c r="B10" s="6" t="s">
        <v>56</v>
      </c>
      <c r="C10" s="8">
        <v>2</v>
      </c>
      <c r="D10" s="8">
        <v>4</v>
      </c>
      <c r="E10" s="8">
        <v>1</v>
      </c>
      <c r="F10" s="8">
        <v>5</v>
      </c>
      <c r="G10" s="8">
        <v>1</v>
      </c>
      <c r="H10" s="8">
        <v>1</v>
      </c>
      <c r="I10" s="8">
        <v>1</v>
      </c>
      <c r="J10" s="8">
        <v>2</v>
      </c>
      <c r="K10" s="8">
        <v>2</v>
      </c>
      <c r="L10" s="8">
        <v>1</v>
      </c>
      <c r="M10" s="8">
        <v>1</v>
      </c>
      <c r="N10" s="8">
        <v>2</v>
      </c>
      <c r="O10" s="8">
        <v>2</v>
      </c>
      <c r="P10" s="8">
        <v>1</v>
      </c>
      <c r="Q10" s="8">
        <v>1</v>
      </c>
      <c r="R10" s="8">
        <v>2</v>
      </c>
      <c r="S10" s="8">
        <v>3</v>
      </c>
      <c r="T10" s="8">
        <v>1</v>
      </c>
      <c r="U10" s="8">
        <v>1</v>
      </c>
      <c r="V10" s="8">
        <v>2</v>
      </c>
      <c r="W10" s="8"/>
      <c r="X10" s="8"/>
      <c r="Y10" s="8">
        <v>73.5</v>
      </c>
      <c r="Z10" s="8">
        <v>9.5</v>
      </c>
      <c r="AA10" s="8">
        <v>158</v>
      </c>
      <c r="AB10" s="8">
        <v>1</v>
      </c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>
        <v>2</v>
      </c>
    </row>
    <row r="11" spans="1:39" x14ac:dyDescent="0.3">
      <c r="A11" s="5" t="s">
        <v>74</v>
      </c>
      <c r="B11" s="6" t="s">
        <v>56</v>
      </c>
      <c r="C11" s="8">
        <v>1</v>
      </c>
      <c r="D11" s="8">
        <v>2</v>
      </c>
      <c r="E11" s="8">
        <v>2</v>
      </c>
      <c r="F11" s="8">
        <v>4</v>
      </c>
      <c r="G11" s="8">
        <v>2</v>
      </c>
      <c r="H11" s="8">
        <v>2</v>
      </c>
      <c r="I11" s="8"/>
      <c r="J11" s="8">
        <v>2</v>
      </c>
      <c r="K11" s="8">
        <v>2</v>
      </c>
      <c r="L11" s="8">
        <v>1</v>
      </c>
      <c r="M11" s="8">
        <v>1</v>
      </c>
      <c r="N11" s="8">
        <v>2</v>
      </c>
      <c r="O11" s="8">
        <v>2</v>
      </c>
      <c r="P11" s="8">
        <v>1</v>
      </c>
      <c r="Q11" s="8">
        <v>2</v>
      </c>
      <c r="R11" s="8">
        <v>1</v>
      </c>
      <c r="S11" s="8">
        <v>1</v>
      </c>
      <c r="T11" s="8">
        <v>1</v>
      </c>
      <c r="U11" s="8">
        <v>1</v>
      </c>
      <c r="V11" s="8">
        <v>2</v>
      </c>
      <c r="W11" s="8"/>
      <c r="X11" s="8"/>
      <c r="Y11" s="8">
        <v>70</v>
      </c>
      <c r="Z11" s="8">
        <v>8.3000000000000007</v>
      </c>
      <c r="AA11" s="8">
        <v>142</v>
      </c>
      <c r="AB11" s="8">
        <v>1</v>
      </c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>
        <v>2</v>
      </c>
    </row>
    <row r="12" spans="1:39" x14ac:dyDescent="0.3">
      <c r="A12" s="5" t="s">
        <v>76</v>
      </c>
      <c r="B12" s="6" t="s">
        <v>56</v>
      </c>
      <c r="C12" s="8">
        <v>1</v>
      </c>
      <c r="D12" s="8">
        <v>3</v>
      </c>
      <c r="E12" s="8">
        <v>1</v>
      </c>
      <c r="F12" s="8">
        <v>4</v>
      </c>
      <c r="G12" s="8">
        <v>1</v>
      </c>
      <c r="H12" s="8">
        <v>1</v>
      </c>
      <c r="I12" s="8">
        <v>1</v>
      </c>
      <c r="J12" s="8">
        <v>2</v>
      </c>
      <c r="K12" s="8">
        <v>2</v>
      </c>
      <c r="L12" s="8">
        <v>1</v>
      </c>
      <c r="M12" s="8">
        <v>1</v>
      </c>
      <c r="N12" s="8">
        <v>2</v>
      </c>
      <c r="O12" s="8">
        <v>1</v>
      </c>
      <c r="P12" s="8">
        <v>1</v>
      </c>
      <c r="Q12" s="8">
        <v>1</v>
      </c>
      <c r="R12" s="8">
        <v>2</v>
      </c>
      <c r="S12" s="8">
        <v>3</v>
      </c>
      <c r="T12" s="8">
        <v>1</v>
      </c>
      <c r="U12" s="8">
        <v>1</v>
      </c>
      <c r="V12" s="8">
        <v>2</v>
      </c>
      <c r="W12" s="8"/>
      <c r="X12" s="8"/>
      <c r="Y12" s="8">
        <v>71</v>
      </c>
      <c r="Z12" s="8">
        <v>9.6</v>
      </c>
      <c r="AA12" s="8">
        <v>153</v>
      </c>
      <c r="AB12" s="8">
        <v>1</v>
      </c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>
        <v>2</v>
      </c>
    </row>
    <row r="13" spans="1:39" x14ac:dyDescent="0.3">
      <c r="A13" s="5" t="s">
        <v>78</v>
      </c>
      <c r="B13" s="6" t="s">
        <v>56</v>
      </c>
      <c r="C13" s="8">
        <v>1</v>
      </c>
      <c r="D13" s="8">
        <v>3</v>
      </c>
      <c r="E13" s="8">
        <v>1</v>
      </c>
      <c r="F13" s="8">
        <v>5</v>
      </c>
      <c r="G13" s="8">
        <v>1</v>
      </c>
      <c r="H13" s="8">
        <v>2</v>
      </c>
      <c r="I13" s="8"/>
      <c r="J13" s="8">
        <v>1</v>
      </c>
      <c r="K13" s="8">
        <v>2</v>
      </c>
      <c r="L13" s="8">
        <v>1</v>
      </c>
      <c r="M13" s="8">
        <v>1</v>
      </c>
      <c r="N13" s="8">
        <v>2</v>
      </c>
      <c r="O13" s="8">
        <v>2</v>
      </c>
      <c r="P13" s="8">
        <v>1</v>
      </c>
      <c r="Q13" s="8">
        <v>1</v>
      </c>
      <c r="R13" s="8">
        <v>2</v>
      </c>
      <c r="S13" s="8">
        <v>3</v>
      </c>
      <c r="T13" s="8">
        <v>1</v>
      </c>
      <c r="U13" s="8">
        <v>1</v>
      </c>
      <c r="V13" s="8">
        <v>2</v>
      </c>
      <c r="W13" s="8"/>
      <c r="X13" s="8"/>
      <c r="Y13" s="8">
        <v>75</v>
      </c>
      <c r="Z13" s="8">
        <v>9.5</v>
      </c>
      <c r="AA13" s="8">
        <v>150</v>
      </c>
      <c r="AB13" s="8">
        <v>1</v>
      </c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>
        <v>2</v>
      </c>
    </row>
    <row r="14" spans="1:39" x14ac:dyDescent="0.3">
      <c r="A14" s="5" t="s">
        <v>80</v>
      </c>
      <c r="B14" s="6" t="s">
        <v>56</v>
      </c>
      <c r="C14" s="8">
        <v>1</v>
      </c>
      <c r="D14" s="8">
        <v>2</v>
      </c>
      <c r="E14" s="8">
        <v>2</v>
      </c>
      <c r="F14" s="8">
        <v>4</v>
      </c>
      <c r="G14" s="8">
        <v>1</v>
      </c>
      <c r="H14" s="8">
        <v>2</v>
      </c>
      <c r="I14" s="8"/>
      <c r="J14" s="8">
        <v>1</v>
      </c>
      <c r="K14" s="8">
        <v>2</v>
      </c>
      <c r="L14" s="8">
        <v>1</v>
      </c>
      <c r="M14" s="8">
        <v>1</v>
      </c>
      <c r="N14" s="8">
        <v>2</v>
      </c>
      <c r="O14" s="8">
        <v>2</v>
      </c>
      <c r="P14" s="8">
        <v>1</v>
      </c>
      <c r="Q14" s="8">
        <v>1</v>
      </c>
      <c r="R14" s="8">
        <v>2</v>
      </c>
      <c r="S14" s="8">
        <v>3</v>
      </c>
      <c r="T14" s="8">
        <v>1</v>
      </c>
      <c r="U14" s="8">
        <v>1</v>
      </c>
      <c r="V14" s="8">
        <v>1</v>
      </c>
      <c r="W14" s="8">
        <v>4</v>
      </c>
      <c r="X14" s="8">
        <v>1</v>
      </c>
      <c r="Y14" s="8">
        <v>68.5</v>
      </c>
      <c r="Z14" s="8">
        <v>8.4</v>
      </c>
      <c r="AA14" s="8">
        <v>155</v>
      </c>
      <c r="AB14" s="8">
        <v>1</v>
      </c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>
        <v>1</v>
      </c>
    </row>
    <row r="15" spans="1:39" x14ac:dyDescent="0.3">
      <c r="A15" s="5" t="s">
        <v>81</v>
      </c>
      <c r="B15" s="6" t="s">
        <v>56</v>
      </c>
      <c r="C15" s="8">
        <v>1</v>
      </c>
      <c r="D15" s="8">
        <v>2</v>
      </c>
      <c r="E15" s="8">
        <v>1</v>
      </c>
      <c r="F15" s="8">
        <v>5</v>
      </c>
      <c r="G15" s="8">
        <v>1</v>
      </c>
      <c r="H15" s="8">
        <v>2</v>
      </c>
      <c r="I15" s="8"/>
      <c r="J15" s="8">
        <v>1</v>
      </c>
      <c r="K15" s="8">
        <v>2</v>
      </c>
      <c r="L15" s="8">
        <v>1</v>
      </c>
      <c r="M15" s="8">
        <v>1</v>
      </c>
      <c r="N15" s="8">
        <v>2</v>
      </c>
      <c r="O15" s="8">
        <v>2</v>
      </c>
      <c r="P15" s="8">
        <v>1</v>
      </c>
      <c r="Q15" s="8">
        <v>1</v>
      </c>
      <c r="R15" s="8">
        <v>2</v>
      </c>
      <c r="S15" s="8">
        <v>3</v>
      </c>
      <c r="T15" s="8">
        <v>1</v>
      </c>
      <c r="U15" s="8">
        <v>1</v>
      </c>
      <c r="V15" s="8">
        <v>2</v>
      </c>
      <c r="W15" s="8"/>
      <c r="X15" s="8"/>
      <c r="Y15" s="8">
        <v>70</v>
      </c>
      <c r="Z15" s="8">
        <v>7.8</v>
      </c>
      <c r="AA15" s="8">
        <v>135</v>
      </c>
      <c r="AB15" s="8">
        <v>1</v>
      </c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>
        <v>2</v>
      </c>
    </row>
    <row r="16" spans="1:39" x14ac:dyDescent="0.3">
      <c r="A16" s="5" t="s">
        <v>83</v>
      </c>
      <c r="B16" s="6" t="s">
        <v>56</v>
      </c>
      <c r="C16" s="8">
        <v>1</v>
      </c>
      <c r="D16" s="8">
        <v>2</v>
      </c>
      <c r="E16" s="8">
        <v>2</v>
      </c>
      <c r="F16" s="8">
        <v>5</v>
      </c>
      <c r="G16" s="8">
        <v>1</v>
      </c>
      <c r="H16" s="8">
        <v>1</v>
      </c>
      <c r="I16" s="8">
        <v>1</v>
      </c>
      <c r="J16" s="8">
        <v>2</v>
      </c>
      <c r="K16" s="8">
        <v>1</v>
      </c>
      <c r="L16" s="8">
        <v>2</v>
      </c>
      <c r="M16" s="8"/>
      <c r="N16" s="8">
        <v>1</v>
      </c>
      <c r="O16" s="8">
        <v>1</v>
      </c>
      <c r="P16" s="8">
        <v>2</v>
      </c>
      <c r="Q16" s="8"/>
      <c r="R16" s="8">
        <v>1</v>
      </c>
      <c r="S16" s="8">
        <v>3</v>
      </c>
      <c r="T16" s="8">
        <v>1</v>
      </c>
      <c r="U16" s="8">
        <v>1</v>
      </c>
      <c r="V16" s="8">
        <v>1</v>
      </c>
      <c r="W16" s="8">
        <v>4</v>
      </c>
      <c r="X16" s="8">
        <v>1</v>
      </c>
      <c r="Y16" s="8">
        <v>70</v>
      </c>
      <c r="Z16" s="8">
        <v>7.6</v>
      </c>
      <c r="AA16" s="8">
        <v>132</v>
      </c>
      <c r="AB16" s="8">
        <v>2</v>
      </c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>
        <v>2</v>
      </c>
    </row>
    <row r="17" spans="1:39" x14ac:dyDescent="0.3">
      <c r="A17" s="5" t="s">
        <v>85</v>
      </c>
      <c r="B17" s="6" t="s">
        <v>56</v>
      </c>
      <c r="C17" s="8">
        <v>1</v>
      </c>
      <c r="D17" s="8">
        <v>2</v>
      </c>
      <c r="E17" s="8">
        <v>1</v>
      </c>
      <c r="F17" s="8">
        <v>5</v>
      </c>
      <c r="G17" s="8">
        <v>1</v>
      </c>
      <c r="H17" s="8">
        <v>2</v>
      </c>
      <c r="I17" s="8"/>
      <c r="J17" s="8">
        <v>1</v>
      </c>
      <c r="K17" s="8">
        <v>1</v>
      </c>
      <c r="L17" s="8">
        <v>2</v>
      </c>
      <c r="M17" s="8"/>
      <c r="N17" s="8">
        <v>1</v>
      </c>
      <c r="O17" s="8">
        <v>1</v>
      </c>
      <c r="P17" s="8">
        <v>2</v>
      </c>
      <c r="Q17" s="8"/>
      <c r="R17" s="8">
        <v>1</v>
      </c>
      <c r="S17" s="8">
        <v>3</v>
      </c>
      <c r="T17" s="8">
        <v>1</v>
      </c>
      <c r="U17" s="8">
        <v>1</v>
      </c>
      <c r="V17" s="8">
        <v>2</v>
      </c>
      <c r="W17" s="8"/>
      <c r="X17" s="8"/>
      <c r="Y17" s="8">
        <v>73.5</v>
      </c>
      <c r="Z17" s="8">
        <v>7.9</v>
      </c>
      <c r="AA17" s="8">
        <v>133</v>
      </c>
      <c r="AB17" s="8">
        <v>2</v>
      </c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>
        <v>2</v>
      </c>
    </row>
    <row r="18" spans="1:39" x14ac:dyDescent="0.3">
      <c r="A18" s="5" t="s">
        <v>87</v>
      </c>
      <c r="B18" s="6" t="s">
        <v>56</v>
      </c>
      <c r="C18" s="8">
        <v>1</v>
      </c>
      <c r="D18" s="8">
        <v>2</v>
      </c>
      <c r="E18" s="8">
        <v>1</v>
      </c>
      <c r="F18" s="8">
        <v>5</v>
      </c>
      <c r="G18" s="8">
        <v>2</v>
      </c>
      <c r="H18" s="8">
        <v>2</v>
      </c>
      <c r="I18" s="8"/>
      <c r="J18" s="8">
        <v>2</v>
      </c>
      <c r="K18" s="8">
        <v>1</v>
      </c>
      <c r="L18" s="8">
        <v>2</v>
      </c>
      <c r="M18" s="8"/>
      <c r="N18" s="8">
        <v>1</v>
      </c>
      <c r="O18" s="8">
        <v>1</v>
      </c>
      <c r="P18" s="8">
        <v>2</v>
      </c>
      <c r="Q18" s="8"/>
      <c r="R18" s="8">
        <v>1</v>
      </c>
      <c r="S18" s="8">
        <v>3</v>
      </c>
      <c r="T18" s="8">
        <v>1</v>
      </c>
      <c r="U18" s="8">
        <v>1</v>
      </c>
      <c r="V18" s="8">
        <v>2</v>
      </c>
      <c r="W18" s="8"/>
      <c r="X18" s="8"/>
      <c r="Y18" s="8">
        <v>78</v>
      </c>
      <c r="Z18" s="8">
        <v>11.3</v>
      </c>
      <c r="AA18" s="8">
        <v>169</v>
      </c>
      <c r="AB18" s="8">
        <v>1</v>
      </c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>
        <v>2</v>
      </c>
    </row>
    <row r="19" spans="1:39" x14ac:dyDescent="0.3">
      <c r="A19" s="5" t="s">
        <v>89</v>
      </c>
      <c r="B19" s="6" t="s">
        <v>56</v>
      </c>
      <c r="C19" s="8">
        <v>1</v>
      </c>
      <c r="D19" s="8">
        <v>3</v>
      </c>
      <c r="E19" s="8">
        <v>1</v>
      </c>
      <c r="F19" s="8">
        <v>5</v>
      </c>
      <c r="G19" s="8">
        <v>1</v>
      </c>
      <c r="H19" s="8">
        <v>1</v>
      </c>
      <c r="I19" s="8">
        <v>1</v>
      </c>
      <c r="J19" s="8">
        <v>2</v>
      </c>
      <c r="K19" s="8">
        <v>2</v>
      </c>
      <c r="L19" s="8">
        <v>1</v>
      </c>
      <c r="M19" s="8">
        <v>1</v>
      </c>
      <c r="N19" s="8">
        <v>2</v>
      </c>
      <c r="O19" s="8">
        <v>2</v>
      </c>
      <c r="P19" s="8">
        <v>1</v>
      </c>
      <c r="Q19" s="8">
        <v>1</v>
      </c>
      <c r="R19" s="8">
        <v>2</v>
      </c>
      <c r="S19" s="8">
        <v>3</v>
      </c>
      <c r="T19" s="8">
        <v>1</v>
      </c>
      <c r="U19" s="8">
        <v>1</v>
      </c>
      <c r="V19" s="8">
        <v>2</v>
      </c>
      <c r="W19" s="8"/>
      <c r="X19" s="8"/>
      <c r="Y19" s="8">
        <v>72</v>
      </c>
      <c r="Z19" s="8">
        <v>8.1</v>
      </c>
      <c r="AA19" s="8">
        <v>135</v>
      </c>
      <c r="AB19" s="8">
        <v>1</v>
      </c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>
        <v>2</v>
      </c>
    </row>
    <row r="20" spans="1:39" x14ac:dyDescent="0.3">
      <c r="A20" s="5" t="s">
        <v>91</v>
      </c>
      <c r="B20" s="6" t="s">
        <v>56</v>
      </c>
      <c r="C20" s="8">
        <v>1</v>
      </c>
      <c r="D20" s="8">
        <v>3</v>
      </c>
      <c r="E20" s="8">
        <v>2</v>
      </c>
      <c r="F20" s="8">
        <v>4</v>
      </c>
      <c r="G20" s="8">
        <v>1</v>
      </c>
      <c r="H20" s="8">
        <v>2</v>
      </c>
      <c r="I20" s="8"/>
      <c r="J20" s="8">
        <v>1</v>
      </c>
      <c r="K20" s="8">
        <v>1</v>
      </c>
      <c r="L20" s="8">
        <v>2</v>
      </c>
      <c r="M20" s="8"/>
      <c r="N20" s="8">
        <v>1</v>
      </c>
      <c r="O20" s="8">
        <v>1</v>
      </c>
      <c r="P20" s="8">
        <v>2</v>
      </c>
      <c r="Q20" s="8"/>
      <c r="R20" s="8">
        <v>1</v>
      </c>
      <c r="S20" s="8">
        <v>3</v>
      </c>
      <c r="T20" s="8">
        <v>1</v>
      </c>
      <c r="U20" s="8">
        <v>1</v>
      </c>
      <c r="V20" s="8">
        <v>2</v>
      </c>
      <c r="W20" s="8"/>
      <c r="X20" s="8"/>
      <c r="Y20" s="8">
        <v>74</v>
      </c>
      <c r="Z20" s="8">
        <v>10.15</v>
      </c>
      <c r="AA20" s="8">
        <v>155</v>
      </c>
      <c r="AB20" s="8">
        <v>1</v>
      </c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>
        <v>2</v>
      </c>
    </row>
    <row r="21" spans="1:39" x14ac:dyDescent="0.3">
      <c r="A21" s="5" t="s">
        <v>93</v>
      </c>
      <c r="B21" s="6" t="s">
        <v>56</v>
      </c>
      <c r="C21" s="8">
        <v>1</v>
      </c>
      <c r="D21" s="8">
        <v>3</v>
      </c>
      <c r="E21" s="8">
        <v>1</v>
      </c>
      <c r="F21" s="8">
        <v>4</v>
      </c>
      <c r="G21" s="8">
        <v>1</v>
      </c>
      <c r="H21" s="8">
        <v>2</v>
      </c>
      <c r="I21" s="8"/>
      <c r="J21" s="8">
        <v>1</v>
      </c>
      <c r="K21" s="8">
        <v>2</v>
      </c>
      <c r="L21" s="8">
        <v>1</v>
      </c>
      <c r="M21" s="8">
        <v>1</v>
      </c>
      <c r="N21" s="8">
        <v>2</v>
      </c>
      <c r="O21" s="8">
        <v>2</v>
      </c>
      <c r="P21" s="8">
        <v>1</v>
      </c>
      <c r="Q21" s="8">
        <v>2</v>
      </c>
      <c r="R21" s="8">
        <v>1</v>
      </c>
      <c r="S21" s="8">
        <v>3</v>
      </c>
      <c r="T21" s="8">
        <v>1</v>
      </c>
      <c r="U21" s="8">
        <v>1</v>
      </c>
      <c r="V21" s="8">
        <v>2</v>
      </c>
      <c r="W21" s="8"/>
      <c r="X21" s="8"/>
      <c r="Y21" s="8">
        <v>71.5</v>
      </c>
      <c r="Z21" s="8">
        <v>8.1999999999999993</v>
      </c>
      <c r="AA21" s="8">
        <v>133</v>
      </c>
      <c r="AB21" s="8">
        <v>2</v>
      </c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>
        <v>2</v>
      </c>
    </row>
    <row r="22" spans="1:39" x14ac:dyDescent="0.3">
      <c r="A22" s="5" t="s">
        <v>95</v>
      </c>
      <c r="B22" s="6" t="s">
        <v>56</v>
      </c>
      <c r="C22" s="8">
        <v>1</v>
      </c>
      <c r="D22" s="8">
        <v>2</v>
      </c>
      <c r="E22" s="8">
        <v>1</v>
      </c>
      <c r="F22" s="8">
        <v>5</v>
      </c>
      <c r="G22" s="8">
        <v>1</v>
      </c>
      <c r="H22" s="8">
        <v>2</v>
      </c>
      <c r="I22" s="8"/>
      <c r="J22" s="8">
        <v>1</v>
      </c>
      <c r="K22" s="8">
        <v>2</v>
      </c>
      <c r="L22" s="8">
        <v>1</v>
      </c>
      <c r="M22" s="8">
        <v>1</v>
      </c>
      <c r="N22" s="8">
        <v>2</v>
      </c>
      <c r="O22" s="8">
        <v>2</v>
      </c>
      <c r="P22" s="8">
        <v>1</v>
      </c>
      <c r="Q22" s="8">
        <v>1</v>
      </c>
      <c r="R22" s="8">
        <v>2</v>
      </c>
      <c r="S22" s="8">
        <v>3</v>
      </c>
      <c r="T22" s="8">
        <v>1</v>
      </c>
      <c r="U22" s="8">
        <v>1</v>
      </c>
      <c r="V22" s="8">
        <v>2</v>
      </c>
      <c r="W22" s="8"/>
      <c r="X22" s="8"/>
      <c r="Y22" s="8">
        <v>74</v>
      </c>
      <c r="Z22" s="8">
        <v>9.4</v>
      </c>
      <c r="AA22" s="8">
        <v>158</v>
      </c>
      <c r="AB22" s="8">
        <v>1</v>
      </c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>
        <v>2</v>
      </c>
    </row>
    <row r="23" spans="1:39" x14ac:dyDescent="0.3">
      <c r="A23" s="5" t="s">
        <v>97</v>
      </c>
      <c r="B23" s="6" t="s">
        <v>56</v>
      </c>
      <c r="C23" s="8">
        <v>1</v>
      </c>
      <c r="D23" s="8">
        <v>3</v>
      </c>
      <c r="E23" s="8">
        <v>2</v>
      </c>
      <c r="F23" s="8">
        <v>4</v>
      </c>
      <c r="G23" s="8">
        <v>1</v>
      </c>
      <c r="H23" s="8">
        <v>2</v>
      </c>
      <c r="I23" s="8"/>
      <c r="J23" s="8">
        <v>1</v>
      </c>
      <c r="K23" s="8">
        <v>2</v>
      </c>
      <c r="L23" s="8">
        <v>1</v>
      </c>
      <c r="M23" s="8">
        <v>1</v>
      </c>
      <c r="N23" s="8">
        <v>2</v>
      </c>
      <c r="O23" s="8">
        <v>2</v>
      </c>
      <c r="P23" s="8">
        <v>1</v>
      </c>
      <c r="Q23" s="8">
        <v>2</v>
      </c>
      <c r="R23" s="8">
        <v>1</v>
      </c>
      <c r="S23" s="8">
        <v>3</v>
      </c>
      <c r="T23" s="8">
        <v>1</v>
      </c>
      <c r="U23" s="8">
        <v>1</v>
      </c>
      <c r="V23" s="8">
        <v>2</v>
      </c>
      <c r="W23" s="8"/>
      <c r="X23" s="8"/>
      <c r="Y23" s="8">
        <v>67</v>
      </c>
      <c r="Z23" s="8">
        <v>9.6999999999999993</v>
      </c>
      <c r="AA23" s="8">
        <v>140</v>
      </c>
      <c r="AB23" s="8">
        <v>1</v>
      </c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>
        <v>2</v>
      </c>
    </row>
    <row r="24" spans="1:39" x14ac:dyDescent="0.3">
      <c r="A24" s="5" t="s">
        <v>99</v>
      </c>
      <c r="B24" s="6" t="s">
        <v>56</v>
      </c>
      <c r="C24" s="8">
        <v>1</v>
      </c>
      <c r="D24" s="8">
        <v>3</v>
      </c>
      <c r="E24" s="8">
        <v>1</v>
      </c>
      <c r="F24" s="8">
        <v>4</v>
      </c>
      <c r="G24" s="8">
        <v>1</v>
      </c>
      <c r="H24" s="8">
        <v>2</v>
      </c>
      <c r="I24" s="8"/>
      <c r="J24" s="8">
        <v>1</v>
      </c>
      <c r="K24" s="8">
        <v>1</v>
      </c>
      <c r="L24" s="8">
        <v>2</v>
      </c>
      <c r="M24" s="8"/>
      <c r="N24" s="8">
        <v>1</v>
      </c>
      <c r="O24" s="8">
        <v>1</v>
      </c>
      <c r="P24" s="8">
        <v>2</v>
      </c>
      <c r="Q24" s="8"/>
      <c r="R24" s="8">
        <v>1</v>
      </c>
      <c r="S24" s="8">
        <v>3</v>
      </c>
      <c r="T24" s="8">
        <v>1</v>
      </c>
      <c r="U24" s="8">
        <v>1</v>
      </c>
      <c r="V24" s="8">
        <v>2</v>
      </c>
      <c r="W24" s="8"/>
      <c r="X24" s="8"/>
      <c r="Y24" s="8">
        <v>69</v>
      </c>
      <c r="Z24" s="8">
        <v>9</v>
      </c>
      <c r="AA24" s="8">
        <v>148</v>
      </c>
      <c r="AB24" s="8">
        <v>1</v>
      </c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>
        <v>2</v>
      </c>
    </row>
    <row r="25" spans="1:39" x14ac:dyDescent="0.3">
      <c r="A25" s="5" t="s">
        <v>101</v>
      </c>
      <c r="B25" s="6" t="s">
        <v>56</v>
      </c>
      <c r="C25" s="8">
        <v>1</v>
      </c>
      <c r="D25" s="8">
        <v>3</v>
      </c>
      <c r="E25" s="8">
        <v>1</v>
      </c>
      <c r="F25" s="8">
        <v>4</v>
      </c>
      <c r="G25" s="8">
        <v>1</v>
      </c>
      <c r="H25" s="8">
        <v>2</v>
      </c>
      <c r="I25" s="8"/>
      <c r="J25" s="8">
        <v>1</v>
      </c>
      <c r="K25" s="8">
        <v>2</v>
      </c>
      <c r="L25" s="8">
        <v>1</v>
      </c>
      <c r="M25" s="8">
        <v>1</v>
      </c>
      <c r="N25" s="8">
        <v>2</v>
      </c>
      <c r="O25" s="8">
        <v>2</v>
      </c>
      <c r="P25" s="8">
        <v>1</v>
      </c>
      <c r="Q25" s="8">
        <v>1</v>
      </c>
      <c r="R25" s="8">
        <v>2</v>
      </c>
      <c r="S25" s="8">
        <v>1</v>
      </c>
      <c r="T25" s="8">
        <v>1</v>
      </c>
      <c r="U25" s="8">
        <v>1</v>
      </c>
      <c r="V25" s="8">
        <v>2</v>
      </c>
      <c r="W25" s="8"/>
      <c r="X25" s="8"/>
      <c r="Y25" s="8">
        <v>72</v>
      </c>
      <c r="Z25" s="8">
        <v>9.15</v>
      </c>
      <c r="AA25" s="8">
        <v>160</v>
      </c>
      <c r="AB25" s="8">
        <v>1</v>
      </c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>
        <v>2</v>
      </c>
    </row>
    <row r="26" spans="1:39" x14ac:dyDescent="0.3">
      <c r="A26" s="5" t="s">
        <v>103</v>
      </c>
      <c r="B26" s="6" t="s">
        <v>56</v>
      </c>
      <c r="C26" s="8">
        <v>1</v>
      </c>
      <c r="D26" s="8">
        <v>2</v>
      </c>
      <c r="E26" s="8">
        <v>2</v>
      </c>
      <c r="F26" s="8">
        <v>5</v>
      </c>
      <c r="G26" s="8">
        <v>1</v>
      </c>
      <c r="H26" s="8">
        <v>2</v>
      </c>
      <c r="I26" s="8"/>
      <c r="J26" s="8">
        <v>1</v>
      </c>
      <c r="K26" s="8">
        <v>2</v>
      </c>
      <c r="L26" s="8">
        <v>1</v>
      </c>
      <c r="M26" s="8">
        <v>2</v>
      </c>
      <c r="N26" s="8">
        <v>1</v>
      </c>
      <c r="O26" s="8">
        <v>1</v>
      </c>
      <c r="P26" s="8">
        <v>2</v>
      </c>
      <c r="Q26" s="8"/>
      <c r="R26" s="8">
        <v>1</v>
      </c>
      <c r="S26" s="8">
        <v>3</v>
      </c>
      <c r="T26" s="8">
        <v>1</v>
      </c>
      <c r="U26" s="8">
        <v>1</v>
      </c>
      <c r="V26" s="8">
        <v>2</v>
      </c>
      <c r="W26" s="8"/>
      <c r="X26" s="8"/>
      <c r="Y26" s="8">
        <v>75</v>
      </c>
      <c r="Z26" s="8">
        <v>11.2</v>
      </c>
      <c r="AA26" s="8">
        <v>161</v>
      </c>
      <c r="AB26" s="8">
        <v>1</v>
      </c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>
        <v>2</v>
      </c>
    </row>
    <row r="27" spans="1:39" x14ac:dyDescent="0.3">
      <c r="A27" s="5" t="s">
        <v>104</v>
      </c>
      <c r="B27" s="6" t="s">
        <v>105</v>
      </c>
      <c r="C27" s="8">
        <v>1</v>
      </c>
      <c r="D27" s="8">
        <v>3</v>
      </c>
      <c r="E27" s="8">
        <v>2</v>
      </c>
      <c r="F27" s="8">
        <v>5</v>
      </c>
      <c r="G27" s="8">
        <v>1</v>
      </c>
      <c r="H27" s="8">
        <v>2</v>
      </c>
      <c r="I27" s="8"/>
      <c r="J27" s="8">
        <v>1</v>
      </c>
      <c r="K27" s="8">
        <v>1</v>
      </c>
      <c r="L27" s="8">
        <v>2</v>
      </c>
      <c r="M27" s="8"/>
      <c r="N27" s="8">
        <v>1</v>
      </c>
      <c r="O27" s="8">
        <v>1</v>
      </c>
      <c r="P27" s="8">
        <v>2</v>
      </c>
      <c r="Q27" s="8"/>
      <c r="R27" s="8">
        <v>1</v>
      </c>
      <c r="S27" s="8">
        <v>3</v>
      </c>
      <c r="T27" s="8">
        <v>1</v>
      </c>
      <c r="U27" s="8">
        <v>1</v>
      </c>
      <c r="V27" s="8">
        <v>2</v>
      </c>
      <c r="W27" s="8"/>
      <c r="X27" s="8"/>
      <c r="Y27" s="8">
        <v>65</v>
      </c>
      <c r="Z27" s="8">
        <v>6.4</v>
      </c>
      <c r="AA27" s="8">
        <v>122</v>
      </c>
      <c r="AB27" s="8">
        <v>3</v>
      </c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>
        <v>2</v>
      </c>
    </row>
    <row r="28" spans="1:39" x14ac:dyDescent="0.3">
      <c r="A28" s="5" t="s">
        <v>107</v>
      </c>
      <c r="B28" s="6" t="s">
        <v>105</v>
      </c>
      <c r="C28" s="8">
        <v>1</v>
      </c>
      <c r="D28" s="8">
        <v>2</v>
      </c>
      <c r="E28" s="8">
        <v>1</v>
      </c>
      <c r="F28" s="8">
        <v>5</v>
      </c>
      <c r="G28" s="8">
        <v>1</v>
      </c>
      <c r="H28" s="8">
        <v>2</v>
      </c>
      <c r="I28" s="8"/>
      <c r="J28" s="8">
        <v>1</v>
      </c>
      <c r="K28" s="8">
        <v>1</v>
      </c>
      <c r="L28" s="8">
        <v>2</v>
      </c>
      <c r="M28" s="8"/>
      <c r="N28" s="8">
        <v>1</v>
      </c>
      <c r="O28" s="8">
        <v>2</v>
      </c>
      <c r="P28" s="8">
        <v>2</v>
      </c>
      <c r="Q28" s="8"/>
      <c r="R28" s="8">
        <v>2</v>
      </c>
      <c r="S28" s="8">
        <v>3</v>
      </c>
      <c r="T28" s="8">
        <v>1</v>
      </c>
      <c r="U28" s="8">
        <v>1</v>
      </c>
      <c r="V28" s="8">
        <v>1</v>
      </c>
      <c r="W28" s="8">
        <v>2</v>
      </c>
      <c r="X28" s="8">
        <v>2</v>
      </c>
      <c r="Y28" s="8">
        <v>70</v>
      </c>
      <c r="Z28" s="8">
        <v>7.1</v>
      </c>
      <c r="AA28" s="8">
        <v>132</v>
      </c>
      <c r="AB28" s="8">
        <v>2</v>
      </c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>
        <v>1</v>
      </c>
    </row>
    <row r="29" spans="1:39" x14ac:dyDescent="0.3">
      <c r="A29" s="5" t="s">
        <v>108</v>
      </c>
      <c r="B29" s="6" t="s">
        <v>105</v>
      </c>
      <c r="C29" s="8">
        <v>4</v>
      </c>
      <c r="D29" s="8">
        <v>1</v>
      </c>
      <c r="E29" s="8">
        <v>2</v>
      </c>
      <c r="F29" s="8">
        <v>5</v>
      </c>
      <c r="G29" s="8">
        <v>1</v>
      </c>
      <c r="H29" s="8">
        <v>2</v>
      </c>
      <c r="I29" s="8"/>
      <c r="J29" s="8">
        <v>1</v>
      </c>
      <c r="K29" s="8">
        <v>1</v>
      </c>
      <c r="L29" s="8">
        <v>2</v>
      </c>
      <c r="M29" s="8"/>
      <c r="N29" s="8">
        <v>1</v>
      </c>
      <c r="O29" s="8">
        <v>1</v>
      </c>
      <c r="P29" s="8">
        <v>2</v>
      </c>
      <c r="Q29" s="8"/>
      <c r="R29" s="8">
        <v>1</v>
      </c>
      <c r="S29" s="8">
        <v>3</v>
      </c>
      <c r="T29" s="8">
        <v>1</v>
      </c>
      <c r="U29" s="8">
        <v>1</v>
      </c>
      <c r="V29" s="8">
        <v>2</v>
      </c>
      <c r="W29" s="8"/>
      <c r="X29" s="8"/>
      <c r="Y29" s="8">
        <v>73.5</v>
      </c>
      <c r="Z29" s="8">
        <v>7.9</v>
      </c>
      <c r="AA29" s="8">
        <v>138</v>
      </c>
      <c r="AB29" s="8">
        <v>1</v>
      </c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>
        <v>2</v>
      </c>
    </row>
    <row r="30" spans="1:39" x14ac:dyDescent="0.3">
      <c r="A30" s="5" t="s">
        <v>110</v>
      </c>
      <c r="B30" s="6" t="s">
        <v>105</v>
      </c>
      <c r="C30" s="8">
        <v>1</v>
      </c>
      <c r="D30" s="8">
        <v>3</v>
      </c>
      <c r="E30" s="8">
        <v>1</v>
      </c>
      <c r="F30" s="8">
        <v>4</v>
      </c>
      <c r="G30" s="8">
        <v>2</v>
      </c>
      <c r="H30" s="8">
        <v>2</v>
      </c>
      <c r="I30" s="8"/>
      <c r="J30" s="8">
        <v>2</v>
      </c>
      <c r="K30" s="8">
        <v>2</v>
      </c>
      <c r="L30" s="8">
        <v>1</v>
      </c>
      <c r="M30" s="8">
        <v>1</v>
      </c>
      <c r="N30" s="8">
        <v>2</v>
      </c>
      <c r="O30" s="8">
        <v>2</v>
      </c>
      <c r="P30" s="8">
        <v>2</v>
      </c>
      <c r="Q30" s="8"/>
      <c r="R30" s="8">
        <v>2</v>
      </c>
      <c r="S30" s="8">
        <v>3</v>
      </c>
      <c r="T30" s="8">
        <v>1</v>
      </c>
      <c r="U30" s="8">
        <v>1</v>
      </c>
      <c r="V30" s="8">
        <v>2</v>
      </c>
      <c r="W30" s="8"/>
      <c r="X30" s="8"/>
      <c r="Y30" s="8">
        <v>74</v>
      </c>
      <c r="Z30" s="8">
        <v>9.1999999999999993</v>
      </c>
      <c r="AA30" s="8">
        <v>166</v>
      </c>
      <c r="AB30" s="8">
        <v>1</v>
      </c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>
        <v>2</v>
      </c>
    </row>
    <row r="31" spans="1:39" x14ac:dyDescent="0.3">
      <c r="A31" s="5" t="s">
        <v>112</v>
      </c>
      <c r="B31" s="6" t="s">
        <v>105</v>
      </c>
      <c r="C31" s="8">
        <v>1</v>
      </c>
      <c r="D31" s="8">
        <v>2</v>
      </c>
      <c r="E31" s="8">
        <v>2</v>
      </c>
      <c r="F31" s="8">
        <v>5</v>
      </c>
      <c r="G31" s="8">
        <v>1</v>
      </c>
      <c r="H31" s="8">
        <v>2</v>
      </c>
      <c r="I31" s="8"/>
      <c r="J31" s="8">
        <v>1</v>
      </c>
      <c r="K31" s="8">
        <v>1</v>
      </c>
      <c r="L31" s="8">
        <v>2</v>
      </c>
      <c r="M31" s="8"/>
      <c r="N31" s="8">
        <v>1</v>
      </c>
      <c r="O31" s="8">
        <v>1</v>
      </c>
      <c r="P31" s="8">
        <v>2</v>
      </c>
      <c r="Q31" s="8"/>
      <c r="R31" s="8">
        <v>1</v>
      </c>
      <c r="S31" s="8">
        <v>3</v>
      </c>
      <c r="T31" s="8">
        <v>1</v>
      </c>
      <c r="U31" s="8">
        <v>1</v>
      </c>
      <c r="V31" s="8">
        <v>2</v>
      </c>
      <c r="W31" s="8"/>
      <c r="X31" s="8"/>
      <c r="Y31" s="8">
        <v>74</v>
      </c>
      <c r="Z31" s="8">
        <v>9.75</v>
      </c>
      <c r="AA31" s="8">
        <v>158</v>
      </c>
      <c r="AB31" s="8">
        <v>1</v>
      </c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>
        <v>2</v>
      </c>
    </row>
    <row r="32" spans="1:39" x14ac:dyDescent="0.3">
      <c r="A32" s="5" t="s">
        <v>114</v>
      </c>
      <c r="B32" s="6" t="s">
        <v>105</v>
      </c>
      <c r="C32" s="8">
        <v>1</v>
      </c>
      <c r="D32" s="8">
        <v>2</v>
      </c>
      <c r="E32" s="8">
        <v>1</v>
      </c>
      <c r="F32" s="8">
        <v>4</v>
      </c>
      <c r="G32" s="8">
        <v>1</v>
      </c>
      <c r="H32" s="8">
        <v>2</v>
      </c>
      <c r="I32" s="8"/>
      <c r="J32" s="8">
        <v>1</v>
      </c>
      <c r="K32" s="8">
        <v>2</v>
      </c>
      <c r="L32" s="8">
        <v>1</v>
      </c>
      <c r="M32" s="8">
        <v>1</v>
      </c>
      <c r="N32" s="8">
        <v>2</v>
      </c>
      <c r="O32" s="8">
        <v>1</v>
      </c>
      <c r="P32" s="8">
        <v>2</v>
      </c>
      <c r="Q32" s="8"/>
      <c r="R32" s="8">
        <v>1</v>
      </c>
      <c r="S32" s="8">
        <v>1</v>
      </c>
      <c r="T32" s="8">
        <v>1</v>
      </c>
      <c r="U32" s="8">
        <v>1</v>
      </c>
      <c r="V32" s="8">
        <v>2</v>
      </c>
      <c r="W32" s="8"/>
      <c r="X32" s="8"/>
      <c r="Y32" s="8">
        <v>77.5</v>
      </c>
      <c r="Z32" s="8">
        <v>8.8000000000000007</v>
      </c>
      <c r="AA32" s="8">
        <v>138</v>
      </c>
      <c r="AB32" s="8">
        <v>1</v>
      </c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>
        <v>2</v>
      </c>
    </row>
    <row r="33" spans="1:39" x14ac:dyDescent="0.3">
      <c r="A33" s="5" t="s">
        <v>116</v>
      </c>
      <c r="B33" s="6" t="s">
        <v>105</v>
      </c>
      <c r="C33" s="8">
        <v>1</v>
      </c>
      <c r="D33" s="8">
        <v>3</v>
      </c>
      <c r="E33" s="8">
        <v>2</v>
      </c>
      <c r="F33" s="8">
        <v>4</v>
      </c>
      <c r="G33" s="8">
        <v>1</v>
      </c>
      <c r="H33" s="8">
        <v>2</v>
      </c>
      <c r="I33" s="8"/>
      <c r="J33" s="8">
        <v>1</v>
      </c>
      <c r="K33" s="8">
        <v>1</v>
      </c>
      <c r="L33" s="8">
        <v>2</v>
      </c>
      <c r="M33" s="8"/>
      <c r="N33" s="8">
        <v>1</v>
      </c>
      <c r="O33" s="8">
        <v>1</v>
      </c>
      <c r="P33" s="8">
        <v>2</v>
      </c>
      <c r="Q33" s="8"/>
      <c r="R33" s="8">
        <v>1</v>
      </c>
      <c r="S33" s="8">
        <v>3</v>
      </c>
      <c r="T33" s="8">
        <v>1</v>
      </c>
      <c r="U33" s="8">
        <v>1</v>
      </c>
      <c r="V33" s="8">
        <v>2</v>
      </c>
      <c r="W33" s="8"/>
      <c r="X33" s="8"/>
      <c r="Y33" s="8">
        <v>72</v>
      </c>
      <c r="Z33" s="8">
        <v>9.6</v>
      </c>
      <c r="AA33" s="8">
        <v>159</v>
      </c>
      <c r="AB33" s="8">
        <v>1</v>
      </c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>
        <v>2</v>
      </c>
    </row>
    <row r="34" spans="1:39" x14ac:dyDescent="0.3">
      <c r="A34" s="5" t="s">
        <v>118</v>
      </c>
      <c r="B34" s="6" t="s">
        <v>105</v>
      </c>
      <c r="C34" s="8">
        <v>1</v>
      </c>
      <c r="D34" s="8">
        <v>3</v>
      </c>
      <c r="E34" s="8">
        <v>2</v>
      </c>
      <c r="F34" s="8">
        <v>4</v>
      </c>
      <c r="G34" s="8">
        <v>1</v>
      </c>
      <c r="H34" s="8">
        <v>2</v>
      </c>
      <c r="I34" s="8"/>
      <c r="J34" s="8">
        <v>1</v>
      </c>
      <c r="K34" s="8">
        <v>1</v>
      </c>
      <c r="L34" s="8">
        <v>2</v>
      </c>
      <c r="M34" s="8"/>
      <c r="N34" s="8">
        <v>1</v>
      </c>
      <c r="O34" s="8">
        <v>1</v>
      </c>
      <c r="P34" s="8">
        <v>2</v>
      </c>
      <c r="Q34" s="8"/>
      <c r="R34" s="8">
        <v>1</v>
      </c>
      <c r="S34" s="8">
        <v>3</v>
      </c>
      <c r="T34" s="8">
        <v>1</v>
      </c>
      <c r="U34" s="8">
        <v>1</v>
      </c>
      <c r="V34" s="8">
        <v>2</v>
      </c>
      <c r="W34" s="8"/>
      <c r="X34" s="8"/>
      <c r="Y34" s="8">
        <v>69.5</v>
      </c>
      <c r="Z34" s="8">
        <v>7.2</v>
      </c>
      <c r="AA34" s="8">
        <v>133</v>
      </c>
      <c r="AB34" s="8">
        <v>2</v>
      </c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>
        <v>2</v>
      </c>
    </row>
    <row r="35" spans="1:39" x14ac:dyDescent="0.3">
      <c r="A35" s="5" t="s">
        <v>120</v>
      </c>
      <c r="B35" s="6" t="s">
        <v>105</v>
      </c>
      <c r="C35" s="8">
        <v>1</v>
      </c>
      <c r="D35" s="8">
        <v>2</v>
      </c>
      <c r="E35" s="8">
        <v>2</v>
      </c>
      <c r="F35" s="8">
        <v>5</v>
      </c>
      <c r="G35" s="8">
        <v>1</v>
      </c>
      <c r="H35" s="8">
        <v>2</v>
      </c>
      <c r="I35" s="8"/>
      <c r="J35" s="8">
        <v>1</v>
      </c>
      <c r="K35" s="8">
        <v>1</v>
      </c>
      <c r="L35" s="8">
        <v>2</v>
      </c>
      <c r="M35" s="8"/>
      <c r="N35" s="8">
        <v>1</v>
      </c>
      <c r="O35" s="8">
        <v>1</v>
      </c>
      <c r="P35" s="8">
        <v>2</v>
      </c>
      <c r="Q35" s="8"/>
      <c r="R35" s="8">
        <v>1</v>
      </c>
      <c r="S35" s="8">
        <v>3</v>
      </c>
      <c r="T35" s="8">
        <v>1</v>
      </c>
      <c r="U35" s="8">
        <v>1</v>
      </c>
      <c r="V35" s="8">
        <v>2</v>
      </c>
      <c r="W35" s="8"/>
      <c r="X35" s="8"/>
      <c r="Y35" s="8">
        <v>76</v>
      </c>
      <c r="Z35" s="8">
        <v>7.7</v>
      </c>
      <c r="AA35" s="8">
        <v>138</v>
      </c>
      <c r="AB35" s="8">
        <v>1</v>
      </c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>
        <v>2</v>
      </c>
    </row>
    <row r="36" spans="1:39" x14ac:dyDescent="0.3">
      <c r="A36" s="5" t="s">
        <v>122</v>
      </c>
      <c r="B36" s="6" t="s">
        <v>105</v>
      </c>
      <c r="C36" s="8">
        <v>1</v>
      </c>
      <c r="D36" s="8">
        <v>2</v>
      </c>
      <c r="E36" s="8">
        <v>1</v>
      </c>
      <c r="F36" s="8">
        <v>4</v>
      </c>
      <c r="G36" s="8">
        <v>1</v>
      </c>
      <c r="H36" s="8">
        <v>2</v>
      </c>
      <c r="I36" s="8"/>
      <c r="J36" s="8">
        <v>1</v>
      </c>
      <c r="K36" s="8">
        <v>1</v>
      </c>
      <c r="L36" s="8">
        <v>2</v>
      </c>
      <c r="M36" s="8"/>
      <c r="N36" s="8">
        <v>1</v>
      </c>
      <c r="O36" s="8">
        <v>1</v>
      </c>
      <c r="P36" s="8">
        <v>2</v>
      </c>
      <c r="Q36" s="8"/>
      <c r="R36" s="8">
        <v>1</v>
      </c>
      <c r="S36" s="8">
        <v>1</v>
      </c>
      <c r="T36" s="8">
        <v>1</v>
      </c>
      <c r="U36" s="8">
        <v>1</v>
      </c>
      <c r="V36" s="8">
        <v>2</v>
      </c>
      <c r="W36" s="8"/>
      <c r="X36" s="8"/>
      <c r="Y36" s="8">
        <v>79</v>
      </c>
      <c r="Z36" s="8">
        <v>10.3</v>
      </c>
      <c r="AA36" s="8">
        <v>165</v>
      </c>
      <c r="AB36" s="8">
        <v>1</v>
      </c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>
        <v>2</v>
      </c>
    </row>
    <row r="37" spans="1:39" x14ac:dyDescent="0.3">
      <c r="A37" s="5" t="s">
        <v>124</v>
      </c>
      <c r="B37" s="6" t="s">
        <v>105</v>
      </c>
      <c r="C37" s="8">
        <v>1</v>
      </c>
      <c r="D37" s="8">
        <v>2</v>
      </c>
      <c r="E37" s="8">
        <v>1</v>
      </c>
      <c r="F37" s="8">
        <v>5</v>
      </c>
      <c r="G37" s="8">
        <v>1</v>
      </c>
      <c r="H37" s="8">
        <v>2</v>
      </c>
      <c r="I37" s="8"/>
      <c r="J37" s="8">
        <v>1</v>
      </c>
      <c r="K37" s="8">
        <v>1</v>
      </c>
      <c r="L37" s="8">
        <v>2</v>
      </c>
      <c r="M37" s="8"/>
      <c r="N37" s="8">
        <v>1</v>
      </c>
      <c r="O37" s="8">
        <v>1</v>
      </c>
      <c r="P37" s="8">
        <v>2</v>
      </c>
      <c r="Q37" s="8"/>
      <c r="R37" s="8">
        <v>1</v>
      </c>
      <c r="S37" s="8">
        <v>3</v>
      </c>
      <c r="T37" s="8">
        <v>1</v>
      </c>
      <c r="U37" s="8">
        <v>1</v>
      </c>
      <c r="V37" s="8">
        <v>2</v>
      </c>
      <c r="W37" s="8"/>
      <c r="X37" s="8"/>
      <c r="Y37" s="8">
        <v>78</v>
      </c>
      <c r="Z37" s="8">
        <v>8.5500000000000007</v>
      </c>
      <c r="AA37" s="8">
        <v>133</v>
      </c>
      <c r="AB37" s="8">
        <v>2</v>
      </c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>
        <v>2</v>
      </c>
    </row>
    <row r="38" spans="1:39" x14ac:dyDescent="0.3">
      <c r="A38" s="5" t="s">
        <v>126</v>
      </c>
      <c r="B38" s="6" t="s">
        <v>105</v>
      </c>
      <c r="C38" s="8">
        <v>1</v>
      </c>
      <c r="D38" s="8">
        <v>2</v>
      </c>
      <c r="E38" s="8">
        <v>2</v>
      </c>
      <c r="F38" s="8">
        <v>5</v>
      </c>
      <c r="G38" s="8">
        <v>1</v>
      </c>
      <c r="H38" s="8">
        <v>2</v>
      </c>
      <c r="I38" s="8"/>
      <c r="J38" s="8">
        <v>1</v>
      </c>
      <c r="K38" s="8">
        <v>1</v>
      </c>
      <c r="L38" s="8">
        <v>2</v>
      </c>
      <c r="M38" s="8"/>
      <c r="N38" s="8">
        <v>1</v>
      </c>
      <c r="O38" s="8">
        <v>2</v>
      </c>
      <c r="P38" s="8">
        <v>2</v>
      </c>
      <c r="Q38" s="8"/>
      <c r="R38" s="8">
        <v>2</v>
      </c>
      <c r="S38" s="8">
        <v>3</v>
      </c>
      <c r="T38" s="8">
        <v>1</v>
      </c>
      <c r="U38" s="8">
        <v>1</v>
      </c>
      <c r="V38" s="8">
        <v>2</v>
      </c>
      <c r="W38" s="8"/>
      <c r="X38" s="8"/>
      <c r="Y38" s="8">
        <v>68.5</v>
      </c>
      <c r="Z38" s="8">
        <v>7.9</v>
      </c>
      <c r="AA38" s="8">
        <v>141</v>
      </c>
      <c r="AB38" s="8">
        <v>1</v>
      </c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>
        <v>2</v>
      </c>
    </row>
    <row r="39" spans="1:39" x14ac:dyDescent="0.3">
      <c r="A39" s="5" t="s">
        <v>128</v>
      </c>
      <c r="B39" s="6" t="s">
        <v>105</v>
      </c>
      <c r="C39" s="8">
        <v>1</v>
      </c>
      <c r="D39" s="8">
        <v>2</v>
      </c>
      <c r="E39" s="8">
        <v>2</v>
      </c>
      <c r="F39" s="8">
        <v>4</v>
      </c>
      <c r="G39" s="8">
        <v>1</v>
      </c>
      <c r="H39" s="8">
        <v>1</v>
      </c>
      <c r="I39" s="8">
        <v>1</v>
      </c>
      <c r="J39" s="8">
        <v>2</v>
      </c>
      <c r="K39" s="8">
        <v>2</v>
      </c>
      <c r="L39" s="8">
        <v>1</v>
      </c>
      <c r="M39" s="8">
        <v>1</v>
      </c>
      <c r="N39" s="8">
        <v>2</v>
      </c>
      <c r="O39" s="8">
        <v>1</v>
      </c>
      <c r="P39" s="8">
        <v>2</v>
      </c>
      <c r="Q39" s="8"/>
      <c r="R39" s="8">
        <v>1</v>
      </c>
      <c r="S39" s="8">
        <v>3</v>
      </c>
      <c r="T39" s="8">
        <v>1</v>
      </c>
      <c r="U39" s="8">
        <v>1</v>
      </c>
      <c r="V39" s="8">
        <v>2</v>
      </c>
      <c r="W39" s="8"/>
      <c r="X39" s="8"/>
      <c r="Y39" s="8">
        <v>73</v>
      </c>
      <c r="Z39" s="8">
        <v>8.1999999999999993</v>
      </c>
      <c r="AA39" s="8">
        <v>147</v>
      </c>
      <c r="AB39" s="8">
        <v>1</v>
      </c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>
        <v>2</v>
      </c>
    </row>
    <row r="40" spans="1:39" x14ac:dyDescent="0.3">
      <c r="A40" s="5" t="s">
        <v>129</v>
      </c>
      <c r="B40" s="6" t="s">
        <v>105</v>
      </c>
      <c r="C40" s="8">
        <v>1</v>
      </c>
      <c r="D40" s="8">
        <v>2</v>
      </c>
      <c r="E40" s="8">
        <v>1</v>
      </c>
      <c r="F40" s="8">
        <v>5</v>
      </c>
      <c r="G40" s="8">
        <v>1</v>
      </c>
      <c r="H40" s="8">
        <v>2</v>
      </c>
      <c r="I40" s="8"/>
      <c r="J40" s="8">
        <v>1</v>
      </c>
      <c r="K40" s="8">
        <v>1</v>
      </c>
      <c r="L40" s="8">
        <v>2</v>
      </c>
      <c r="M40" s="8"/>
      <c r="N40" s="8">
        <v>1</v>
      </c>
      <c r="O40" s="8">
        <v>2</v>
      </c>
      <c r="P40" s="8">
        <v>1</v>
      </c>
      <c r="Q40" s="8">
        <v>1</v>
      </c>
      <c r="R40" s="8">
        <v>2</v>
      </c>
      <c r="S40" s="8">
        <v>3</v>
      </c>
      <c r="T40" s="8">
        <v>1</v>
      </c>
      <c r="U40" s="8">
        <v>1</v>
      </c>
      <c r="V40" s="8">
        <v>2</v>
      </c>
      <c r="W40" s="8"/>
      <c r="X40" s="8"/>
      <c r="Y40" s="8">
        <v>72.5</v>
      </c>
      <c r="Z40" s="8">
        <v>7.3</v>
      </c>
      <c r="AA40" s="8">
        <v>140</v>
      </c>
      <c r="AB40" s="8">
        <v>1</v>
      </c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>
        <v>2</v>
      </c>
    </row>
    <row r="41" spans="1:39" x14ac:dyDescent="0.3">
      <c r="A41" s="5" t="s">
        <v>130</v>
      </c>
      <c r="B41" s="6" t="s">
        <v>105</v>
      </c>
      <c r="C41" s="8">
        <v>1</v>
      </c>
      <c r="D41" s="8">
        <v>3</v>
      </c>
      <c r="E41" s="8">
        <v>1</v>
      </c>
      <c r="F41" s="8">
        <v>5</v>
      </c>
      <c r="G41" s="8">
        <v>1</v>
      </c>
      <c r="H41" s="8">
        <v>2</v>
      </c>
      <c r="I41" s="8"/>
      <c r="J41" s="8">
        <v>1</v>
      </c>
      <c r="K41" s="8">
        <v>1</v>
      </c>
      <c r="L41" s="8">
        <v>2</v>
      </c>
      <c r="M41" s="8"/>
      <c r="N41" s="8">
        <v>1</v>
      </c>
      <c r="O41" s="8">
        <v>1</v>
      </c>
      <c r="P41" s="8">
        <v>2</v>
      </c>
      <c r="Q41" s="8"/>
      <c r="R41" s="8">
        <v>1</v>
      </c>
      <c r="S41" s="8">
        <v>1</v>
      </c>
      <c r="T41" s="8">
        <v>1</v>
      </c>
      <c r="U41" s="8">
        <v>1</v>
      </c>
      <c r="V41" s="8">
        <v>2</v>
      </c>
      <c r="W41" s="8"/>
      <c r="X41" s="8"/>
      <c r="Y41" s="8">
        <v>79</v>
      </c>
      <c r="Z41" s="8">
        <v>10.65</v>
      </c>
      <c r="AA41" s="8">
        <v>151</v>
      </c>
      <c r="AB41" s="8">
        <v>1</v>
      </c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>
        <v>2</v>
      </c>
    </row>
    <row r="42" spans="1:39" x14ac:dyDescent="0.3">
      <c r="A42" s="5" t="s">
        <v>132</v>
      </c>
      <c r="B42" s="6" t="s">
        <v>105</v>
      </c>
      <c r="C42" s="8">
        <v>1</v>
      </c>
      <c r="D42" s="8">
        <v>2</v>
      </c>
      <c r="E42" s="8">
        <v>1</v>
      </c>
      <c r="F42" s="8">
        <v>5</v>
      </c>
      <c r="G42" s="8">
        <v>1</v>
      </c>
      <c r="H42" s="8">
        <v>1</v>
      </c>
      <c r="I42" s="8">
        <v>1</v>
      </c>
      <c r="J42" s="8">
        <v>2</v>
      </c>
      <c r="K42" s="8">
        <v>2</v>
      </c>
      <c r="L42" s="8">
        <v>1</v>
      </c>
      <c r="M42" s="8">
        <v>1</v>
      </c>
      <c r="N42" s="8">
        <v>2</v>
      </c>
      <c r="O42" s="8">
        <v>1</v>
      </c>
      <c r="P42" s="8">
        <v>2</v>
      </c>
      <c r="Q42" s="8"/>
      <c r="R42" s="8">
        <v>1</v>
      </c>
      <c r="S42" s="8">
        <v>3</v>
      </c>
      <c r="T42" s="8">
        <v>1</v>
      </c>
      <c r="U42" s="8">
        <v>1</v>
      </c>
      <c r="V42" s="8">
        <v>1</v>
      </c>
      <c r="W42" s="8">
        <v>3</v>
      </c>
      <c r="X42" s="8">
        <v>2</v>
      </c>
      <c r="Y42" s="8">
        <v>73</v>
      </c>
      <c r="Z42" s="8">
        <v>8</v>
      </c>
      <c r="AA42" s="8">
        <v>160</v>
      </c>
      <c r="AB42" s="8">
        <v>1</v>
      </c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>
        <v>2</v>
      </c>
    </row>
    <row r="43" spans="1:39" x14ac:dyDescent="0.3">
      <c r="A43" s="5" t="s">
        <v>134</v>
      </c>
      <c r="B43" s="6" t="s">
        <v>105</v>
      </c>
      <c r="C43" s="8">
        <v>1</v>
      </c>
      <c r="D43" s="8">
        <v>2</v>
      </c>
      <c r="E43" s="8">
        <v>1</v>
      </c>
      <c r="F43" s="8">
        <v>4</v>
      </c>
      <c r="G43" s="8">
        <v>1</v>
      </c>
      <c r="H43" s="8">
        <v>2</v>
      </c>
      <c r="I43" s="8"/>
      <c r="J43" s="8">
        <v>1</v>
      </c>
      <c r="K43" s="8">
        <v>1</v>
      </c>
      <c r="L43" s="8">
        <v>2</v>
      </c>
      <c r="M43" s="8"/>
      <c r="N43" s="8">
        <v>1</v>
      </c>
      <c r="O43" s="8">
        <v>1</v>
      </c>
      <c r="P43" s="8">
        <v>2</v>
      </c>
      <c r="Q43" s="8"/>
      <c r="R43" s="8">
        <v>1</v>
      </c>
      <c r="S43" s="8">
        <v>3</v>
      </c>
      <c r="T43" s="8">
        <v>1</v>
      </c>
      <c r="U43" s="8">
        <v>1</v>
      </c>
      <c r="V43" s="8">
        <v>2</v>
      </c>
      <c r="W43" s="8"/>
      <c r="X43" s="8"/>
      <c r="Y43" s="8">
        <v>69</v>
      </c>
      <c r="Z43" s="8">
        <v>8.6999999999999993</v>
      </c>
      <c r="AA43" s="8">
        <v>150</v>
      </c>
      <c r="AB43" s="8">
        <v>1</v>
      </c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>
        <v>2</v>
      </c>
    </row>
    <row r="44" spans="1:39" x14ac:dyDescent="0.3">
      <c r="A44" s="5" t="s">
        <v>135</v>
      </c>
      <c r="B44" s="6" t="s">
        <v>105</v>
      </c>
      <c r="C44" s="8">
        <v>1</v>
      </c>
      <c r="D44" s="8">
        <v>3</v>
      </c>
      <c r="E44" s="8">
        <v>2</v>
      </c>
      <c r="F44" s="8">
        <v>5</v>
      </c>
      <c r="G44" s="8">
        <v>1</v>
      </c>
      <c r="H44" s="8">
        <v>2</v>
      </c>
      <c r="I44" s="8"/>
      <c r="J44" s="8">
        <v>1</v>
      </c>
      <c r="K44" s="8">
        <v>1</v>
      </c>
      <c r="L44" s="8">
        <v>2</v>
      </c>
      <c r="M44" s="8"/>
      <c r="N44" s="8">
        <v>1</v>
      </c>
      <c r="O44" s="8">
        <v>2</v>
      </c>
      <c r="P44" s="8">
        <v>2</v>
      </c>
      <c r="Q44" s="8"/>
      <c r="R44" s="8">
        <v>2</v>
      </c>
      <c r="S44" s="8">
        <v>3</v>
      </c>
      <c r="T44" s="8">
        <v>1</v>
      </c>
      <c r="U44" s="8">
        <v>1</v>
      </c>
      <c r="V44" s="8">
        <v>2</v>
      </c>
      <c r="W44" s="8"/>
      <c r="X44" s="8"/>
      <c r="Y44" s="8">
        <v>73.5</v>
      </c>
      <c r="Z44" s="8">
        <v>8.75</v>
      </c>
      <c r="AA44" s="8">
        <v>157</v>
      </c>
      <c r="AB44" s="8">
        <v>1</v>
      </c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>
        <v>2</v>
      </c>
    </row>
    <row r="45" spans="1:39" x14ac:dyDescent="0.3">
      <c r="A45" s="5" t="s">
        <v>137</v>
      </c>
      <c r="B45" s="6" t="s">
        <v>105</v>
      </c>
      <c r="C45" s="8">
        <v>1</v>
      </c>
      <c r="D45" s="8">
        <v>2</v>
      </c>
      <c r="E45" s="8">
        <v>2</v>
      </c>
      <c r="F45" s="8">
        <v>5</v>
      </c>
      <c r="G45" s="8">
        <v>1</v>
      </c>
      <c r="H45" s="8">
        <v>2</v>
      </c>
      <c r="I45" s="8"/>
      <c r="J45" s="8">
        <v>1</v>
      </c>
      <c r="K45" s="8">
        <v>1</v>
      </c>
      <c r="L45" s="8">
        <v>2</v>
      </c>
      <c r="M45" s="8"/>
      <c r="N45" s="8">
        <v>1</v>
      </c>
      <c r="O45" s="8">
        <v>1</v>
      </c>
      <c r="P45" s="8">
        <v>2</v>
      </c>
      <c r="Q45" s="8"/>
      <c r="R45" s="8">
        <v>1</v>
      </c>
      <c r="S45" s="8">
        <v>3</v>
      </c>
      <c r="T45" s="8">
        <v>1</v>
      </c>
      <c r="U45" s="8">
        <v>1</v>
      </c>
      <c r="V45" s="8">
        <v>2</v>
      </c>
      <c r="W45" s="8"/>
      <c r="X45" s="8"/>
      <c r="Y45" s="8">
        <v>73</v>
      </c>
      <c r="Z45" s="8">
        <v>7.9</v>
      </c>
      <c r="AA45" s="8">
        <v>150</v>
      </c>
      <c r="AB45" s="8">
        <v>1</v>
      </c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>
        <v>2</v>
      </c>
    </row>
    <row r="46" spans="1:39" x14ac:dyDescent="0.3">
      <c r="A46" s="5" t="s">
        <v>138</v>
      </c>
      <c r="B46" s="6" t="s">
        <v>105</v>
      </c>
      <c r="C46" s="8">
        <v>1</v>
      </c>
      <c r="D46" s="8">
        <v>3</v>
      </c>
      <c r="E46" s="8">
        <v>1</v>
      </c>
      <c r="F46" s="8">
        <v>4</v>
      </c>
      <c r="G46" s="8">
        <v>1</v>
      </c>
      <c r="H46" s="8">
        <v>2</v>
      </c>
      <c r="I46" s="8"/>
      <c r="J46" s="8">
        <v>1</v>
      </c>
      <c r="K46" s="8">
        <v>2</v>
      </c>
      <c r="L46" s="8">
        <v>2</v>
      </c>
      <c r="M46" s="8"/>
      <c r="N46" s="8">
        <v>2</v>
      </c>
      <c r="O46" s="8">
        <v>1</v>
      </c>
      <c r="P46" s="8">
        <v>2</v>
      </c>
      <c r="Q46" s="8"/>
      <c r="R46" s="8">
        <v>1</v>
      </c>
      <c r="S46" s="8">
        <v>3</v>
      </c>
      <c r="T46" s="8">
        <v>1</v>
      </c>
      <c r="U46" s="8">
        <v>1</v>
      </c>
      <c r="V46" s="8">
        <v>2</v>
      </c>
      <c r="W46" s="8"/>
      <c r="X46" s="8"/>
      <c r="Y46" s="8">
        <v>6.8</v>
      </c>
      <c r="Z46" s="8">
        <v>6.4</v>
      </c>
      <c r="AA46" s="8">
        <v>125</v>
      </c>
      <c r="AB46" s="8">
        <v>2</v>
      </c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>
        <v>2</v>
      </c>
    </row>
    <row r="47" spans="1:39" x14ac:dyDescent="0.3">
      <c r="A47" s="5" t="s">
        <v>140</v>
      </c>
      <c r="B47" s="6" t="s">
        <v>105</v>
      </c>
      <c r="C47" s="8">
        <v>1</v>
      </c>
      <c r="D47" s="8">
        <v>2</v>
      </c>
      <c r="E47" s="8">
        <v>1</v>
      </c>
      <c r="F47" s="8">
        <v>4</v>
      </c>
      <c r="G47" s="8">
        <v>1</v>
      </c>
      <c r="H47" s="8">
        <v>2</v>
      </c>
      <c r="I47" s="8"/>
      <c r="J47" s="8">
        <v>1</v>
      </c>
      <c r="K47" s="8">
        <v>1</v>
      </c>
      <c r="L47" s="8">
        <v>2</v>
      </c>
      <c r="M47" s="8"/>
      <c r="N47" s="8">
        <v>1</v>
      </c>
      <c r="O47" s="8">
        <v>1</v>
      </c>
      <c r="P47" s="8">
        <v>2</v>
      </c>
      <c r="Q47" s="8"/>
      <c r="R47" s="8">
        <v>1</v>
      </c>
      <c r="S47" s="8">
        <v>3</v>
      </c>
      <c r="T47" s="8">
        <v>1</v>
      </c>
      <c r="U47" s="8">
        <v>1</v>
      </c>
      <c r="V47" s="8">
        <v>2</v>
      </c>
      <c r="W47" s="8"/>
      <c r="X47" s="8"/>
      <c r="Y47" s="8">
        <v>72</v>
      </c>
      <c r="Z47" s="8">
        <v>10.1</v>
      </c>
      <c r="AA47" s="8">
        <v>155</v>
      </c>
      <c r="AB47" s="8">
        <v>1</v>
      </c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>
        <v>2</v>
      </c>
    </row>
    <row r="48" spans="1:39" x14ac:dyDescent="0.3">
      <c r="A48" s="5" t="s">
        <v>141</v>
      </c>
      <c r="B48" s="6" t="s">
        <v>105</v>
      </c>
      <c r="C48" s="8">
        <v>1</v>
      </c>
      <c r="D48" s="8">
        <v>2</v>
      </c>
      <c r="E48" s="8">
        <v>1</v>
      </c>
      <c r="F48" s="8">
        <v>4</v>
      </c>
      <c r="G48" s="8">
        <v>1</v>
      </c>
      <c r="H48" s="8">
        <v>1</v>
      </c>
      <c r="I48" s="8">
        <v>1</v>
      </c>
      <c r="J48" s="8">
        <v>2</v>
      </c>
      <c r="K48" s="8">
        <v>1</v>
      </c>
      <c r="L48" s="8">
        <v>2</v>
      </c>
      <c r="M48" s="8"/>
      <c r="N48" s="8">
        <v>1</v>
      </c>
      <c r="O48" s="8">
        <v>1</v>
      </c>
      <c r="P48" s="8">
        <v>2</v>
      </c>
      <c r="Q48" s="8"/>
      <c r="R48" s="8">
        <v>1</v>
      </c>
      <c r="S48" s="8">
        <v>3</v>
      </c>
      <c r="T48" s="8">
        <v>1</v>
      </c>
      <c r="U48" s="8">
        <v>1</v>
      </c>
      <c r="V48" s="8">
        <v>2</v>
      </c>
      <c r="W48" s="8"/>
      <c r="X48" s="8"/>
      <c r="Y48" s="8">
        <v>70</v>
      </c>
      <c r="Z48" s="8">
        <v>8.5</v>
      </c>
      <c r="AA48" s="8">
        <v>139</v>
      </c>
      <c r="AB48" s="8">
        <v>1</v>
      </c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>
        <v>2</v>
      </c>
    </row>
    <row r="49" spans="1:39" x14ac:dyDescent="0.3">
      <c r="A49" s="5" t="s">
        <v>143</v>
      </c>
      <c r="B49" s="6" t="s">
        <v>105</v>
      </c>
      <c r="C49" s="8">
        <v>2</v>
      </c>
      <c r="D49" s="8">
        <v>3</v>
      </c>
      <c r="E49" s="8">
        <v>1</v>
      </c>
      <c r="F49" s="8">
        <v>5</v>
      </c>
      <c r="G49" s="8">
        <v>1</v>
      </c>
      <c r="H49" s="8">
        <v>2</v>
      </c>
      <c r="I49" s="8"/>
      <c r="J49" s="8">
        <v>1</v>
      </c>
      <c r="K49" s="8">
        <v>1</v>
      </c>
      <c r="L49" s="8">
        <v>2</v>
      </c>
      <c r="M49" s="8"/>
      <c r="N49" s="8">
        <v>1</v>
      </c>
      <c r="O49" s="8">
        <v>2</v>
      </c>
      <c r="P49" s="8">
        <v>1</v>
      </c>
      <c r="Q49" s="8">
        <v>1</v>
      </c>
      <c r="R49" s="8">
        <v>2</v>
      </c>
      <c r="S49" s="8">
        <v>3</v>
      </c>
      <c r="T49" s="8">
        <v>1</v>
      </c>
      <c r="U49" s="8">
        <v>1</v>
      </c>
      <c r="V49" s="8">
        <v>2</v>
      </c>
      <c r="W49" s="8"/>
      <c r="X49" s="8"/>
      <c r="Y49" s="8">
        <v>79</v>
      </c>
      <c r="Z49" s="8">
        <v>9.3000000000000007</v>
      </c>
      <c r="AA49" s="8">
        <v>148</v>
      </c>
      <c r="AB49" s="8">
        <v>1</v>
      </c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>
        <v>2</v>
      </c>
    </row>
    <row r="50" spans="1:39" x14ac:dyDescent="0.3">
      <c r="A50" s="5" t="s">
        <v>145</v>
      </c>
      <c r="B50" s="6" t="s">
        <v>105</v>
      </c>
      <c r="C50" s="8">
        <v>1</v>
      </c>
      <c r="D50" s="8">
        <v>2</v>
      </c>
      <c r="E50" s="8">
        <v>1</v>
      </c>
      <c r="F50" s="8">
        <v>5</v>
      </c>
      <c r="G50" s="8">
        <v>2</v>
      </c>
      <c r="H50" s="8">
        <v>2</v>
      </c>
      <c r="I50" s="8"/>
      <c r="J50" s="8">
        <v>2</v>
      </c>
      <c r="K50" s="8">
        <v>2</v>
      </c>
      <c r="L50" s="8">
        <v>1</v>
      </c>
      <c r="M50" s="8">
        <v>1</v>
      </c>
      <c r="N50" s="8">
        <v>2</v>
      </c>
      <c r="O50" s="8">
        <v>2</v>
      </c>
      <c r="P50" s="8">
        <v>1</v>
      </c>
      <c r="Q50" s="8">
        <v>1</v>
      </c>
      <c r="R50" s="8">
        <v>2</v>
      </c>
      <c r="S50" s="8">
        <v>3</v>
      </c>
      <c r="T50" s="8">
        <v>1</v>
      </c>
      <c r="U50" s="8">
        <v>1</v>
      </c>
      <c r="V50" s="8">
        <v>2</v>
      </c>
      <c r="W50" s="8"/>
      <c r="X50" s="8"/>
      <c r="Y50" s="8">
        <v>69</v>
      </c>
      <c r="Z50" s="8">
        <v>7.6</v>
      </c>
      <c r="AA50" s="8">
        <v>145</v>
      </c>
      <c r="AB50" s="8">
        <v>1</v>
      </c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>
        <v>2</v>
      </c>
    </row>
    <row r="51" spans="1:39" x14ac:dyDescent="0.3">
      <c r="A51" s="5" t="s">
        <v>147</v>
      </c>
      <c r="B51" s="6" t="s">
        <v>105</v>
      </c>
      <c r="C51" s="8">
        <v>1</v>
      </c>
      <c r="D51" s="8">
        <v>2</v>
      </c>
      <c r="E51" s="8">
        <v>1</v>
      </c>
      <c r="F51" s="8">
        <v>4</v>
      </c>
      <c r="G51" s="8">
        <v>1</v>
      </c>
      <c r="H51" s="8">
        <v>2</v>
      </c>
      <c r="I51" s="8"/>
      <c r="J51" s="8">
        <v>1</v>
      </c>
      <c r="K51" s="8">
        <v>1</v>
      </c>
      <c r="L51" s="8">
        <v>2</v>
      </c>
      <c r="M51" s="8"/>
      <c r="N51" s="8">
        <v>1</v>
      </c>
      <c r="O51" s="8">
        <v>1</v>
      </c>
      <c r="P51" s="8">
        <v>2</v>
      </c>
      <c r="Q51" s="8"/>
      <c r="R51" s="8">
        <v>1</v>
      </c>
      <c r="S51" s="8">
        <v>3</v>
      </c>
      <c r="T51" s="8">
        <v>1</v>
      </c>
      <c r="U51" s="8">
        <v>1</v>
      </c>
      <c r="V51" s="8">
        <v>2</v>
      </c>
      <c r="W51" s="8"/>
      <c r="X51" s="8"/>
      <c r="Y51" s="8">
        <v>68.5</v>
      </c>
      <c r="Z51" s="8">
        <v>8.1</v>
      </c>
      <c r="AA51" s="8">
        <v>147</v>
      </c>
      <c r="AB51" s="8">
        <v>1</v>
      </c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>
        <v>2</v>
      </c>
    </row>
    <row r="52" spans="1:39" x14ac:dyDescent="0.3">
      <c r="J52">
        <f>COUNTIF(J2:J51,"1")</f>
        <v>37</v>
      </c>
      <c r="N52">
        <f>COUNTIF(N2:N51,"1")</f>
        <v>30</v>
      </c>
      <c r="R52">
        <f>COUNTIF(R2:R51,"1")</f>
        <v>31</v>
      </c>
      <c r="V52">
        <f>COUNTIF(V2:V51,"1")</f>
        <v>5</v>
      </c>
      <c r="X52">
        <f>COUNTIF(X2:X51,"1")</f>
        <v>2</v>
      </c>
      <c r="AM52">
        <f>COUNTIF(AM2:AM51,"1")</f>
        <v>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23F4F-B055-4C51-81D7-EEDB60913D27}">
  <dimension ref="A1:AN52"/>
  <sheetViews>
    <sheetView workbookViewId="0">
      <selection sqref="A1:XFD1048576"/>
    </sheetView>
  </sheetViews>
  <sheetFormatPr defaultRowHeight="14" x14ac:dyDescent="0.3"/>
  <sheetData>
    <row r="1" spans="1:40" ht="42" x14ac:dyDescent="0.3">
      <c r="A1" s="3" t="s">
        <v>0</v>
      </c>
      <c r="B1" s="2" t="s">
        <v>1</v>
      </c>
      <c r="C1" s="16" t="s">
        <v>293</v>
      </c>
      <c r="D1" s="16" t="s">
        <v>294</v>
      </c>
      <c r="E1" s="16" t="s">
        <v>295</v>
      </c>
      <c r="F1" s="16" t="s">
        <v>296</v>
      </c>
      <c r="G1" s="16" t="s">
        <v>297</v>
      </c>
      <c r="H1" s="16" t="s">
        <v>298</v>
      </c>
      <c r="I1" s="16" t="s">
        <v>299</v>
      </c>
      <c r="J1" s="16" t="s">
        <v>300</v>
      </c>
      <c r="K1" s="16" t="s">
        <v>301</v>
      </c>
      <c r="L1" s="16" t="s">
        <v>302</v>
      </c>
      <c r="M1" s="16" t="s">
        <v>303</v>
      </c>
      <c r="N1" s="16" t="s">
        <v>304</v>
      </c>
      <c r="O1" s="16" t="s">
        <v>305</v>
      </c>
      <c r="P1" s="16" t="s">
        <v>306</v>
      </c>
      <c r="Q1" s="16" t="s">
        <v>307</v>
      </c>
      <c r="R1" s="16" t="s">
        <v>308</v>
      </c>
      <c r="S1" s="16" t="s">
        <v>309</v>
      </c>
      <c r="T1" s="16" t="s">
        <v>310</v>
      </c>
      <c r="U1" s="16" t="s">
        <v>311</v>
      </c>
      <c r="V1" s="17" t="s">
        <v>312</v>
      </c>
      <c r="W1" s="17" t="s">
        <v>313</v>
      </c>
      <c r="X1" s="17" t="s">
        <v>314</v>
      </c>
      <c r="Y1" s="18" t="s">
        <v>315</v>
      </c>
      <c r="Z1" s="18" t="s">
        <v>316</v>
      </c>
      <c r="AA1" s="18" t="s">
        <v>317</v>
      </c>
      <c r="AB1" s="18" t="s">
        <v>318</v>
      </c>
      <c r="AC1" s="18" t="s">
        <v>319</v>
      </c>
      <c r="AD1" s="18" t="s">
        <v>320</v>
      </c>
      <c r="AE1" s="18" t="s">
        <v>321</v>
      </c>
      <c r="AF1" s="18" t="s">
        <v>322</v>
      </c>
      <c r="AG1" s="18" t="s">
        <v>323</v>
      </c>
      <c r="AH1" s="18" t="s">
        <v>324</v>
      </c>
      <c r="AI1" s="18" t="s">
        <v>285</v>
      </c>
      <c r="AJ1" s="18" t="s">
        <v>325</v>
      </c>
      <c r="AK1" s="18" t="s">
        <v>326</v>
      </c>
      <c r="AL1" s="18" t="s">
        <v>327</v>
      </c>
      <c r="AM1" s="16" t="s">
        <v>328</v>
      </c>
    </row>
    <row r="2" spans="1:40" x14ac:dyDescent="0.3">
      <c r="A2" s="5" t="s">
        <v>148</v>
      </c>
      <c r="B2" s="6" t="s">
        <v>149</v>
      </c>
      <c r="C2" s="8">
        <v>1</v>
      </c>
      <c r="D2" s="8">
        <v>2</v>
      </c>
      <c r="E2" s="8">
        <v>2</v>
      </c>
      <c r="F2" s="8">
        <v>4</v>
      </c>
      <c r="G2" s="8">
        <v>1</v>
      </c>
      <c r="H2" s="8">
        <v>2</v>
      </c>
      <c r="I2" s="8"/>
      <c r="J2" s="8">
        <v>1</v>
      </c>
      <c r="K2" s="8">
        <v>2</v>
      </c>
      <c r="L2" s="8">
        <v>1</v>
      </c>
      <c r="M2" s="8">
        <v>1</v>
      </c>
      <c r="N2" s="8">
        <v>2</v>
      </c>
      <c r="O2" s="8">
        <v>2</v>
      </c>
      <c r="P2" s="8">
        <v>1</v>
      </c>
      <c r="Q2" s="8">
        <v>2</v>
      </c>
      <c r="R2" s="8">
        <v>1</v>
      </c>
      <c r="S2" s="8">
        <v>3</v>
      </c>
      <c r="T2" s="8">
        <v>1</v>
      </c>
      <c r="U2" s="8">
        <v>1</v>
      </c>
      <c r="V2" s="8">
        <v>1</v>
      </c>
      <c r="W2" s="8">
        <v>3</v>
      </c>
      <c r="X2" s="8">
        <v>2</v>
      </c>
      <c r="Y2" s="8">
        <v>68</v>
      </c>
      <c r="Z2" s="8">
        <v>7.1</v>
      </c>
      <c r="AA2" s="8">
        <v>124</v>
      </c>
      <c r="AB2" s="8">
        <v>3</v>
      </c>
      <c r="AC2" s="8"/>
      <c r="AD2" s="8"/>
      <c r="AE2" s="8"/>
      <c r="AF2" s="8"/>
      <c r="AG2" s="8"/>
      <c r="AH2" s="8"/>
      <c r="AI2" s="8"/>
      <c r="AJ2" s="8"/>
      <c r="AK2" s="8"/>
      <c r="AL2" s="8"/>
      <c r="AM2" s="8">
        <v>2</v>
      </c>
      <c r="AN2" s="8"/>
    </row>
    <row r="3" spans="1:40" x14ac:dyDescent="0.3">
      <c r="A3" s="5" t="s">
        <v>151</v>
      </c>
      <c r="B3" s="6" t="s">
        <v>149</v>
      </c>
      <c r="C3" s="8">
        <v>1</v>
      </c>
      <c r="D3" s="8">
        <v>3</v>
      </c>
      <c r="E3" s="8">
        <v>2</v>
      </c>
      <c r="F3" s="8">
        <v>5</v>
      </c>
      <c r="G3" s="8">
        <v>1</v>
      </c>
      <c r="H3" s="8">
        <v>1</v>
      </c>
      <c r="I3" s="8">
        <v>1</v>
      </c>
      <c r="J3" s="8">
        <v>2</v>
      </c>
      <c r="K3" s="8">
        <v>2</v>
      </c>
      <c r="L3" s="8">
        <v>1</v>
      </c>
      <c r="M3" s="8">
        <v>1</v>
      </c>
      <c r="N3" s="8">
        <v>2</v>
      </c>
      <c r="O3" s="8">
        <v>2</v>
      </c>
      <c r="P3" s="8">
        <v>1</v>
      </c>
      <c r="Q3" s="8">
        <v>1</v>
      </c>
      <c r="R3" s="8">
        <v>2</v>
      </c>
      <c r="S3" s="8">
        <v>3</v>
      </c>
      <c r="T3" s="8">
        <v>1</v>
      </c>
      <c r="U3" s="8">
        <v>1</v>
      </c>
      <c r="V3" s="8">
        <v>1</v>
      </c>
      <c r="W3" s="8">
        <v>4</v>
      </c>
      <c r="X3" s="8">
        <v>2</v>
      </c>
      <c r="Y3" s="8">
        <v>75</v>
      </c>
      <c r="Z3" s="8">
        <v>9.6</v>
      </c>
      <c r="AA3" s="8">
        <v>141</v>
      </c>
      <c r="AB3" s="8">
        <v>1</v>
      </c>
      <c r="AC3" s="8"/>
      <c r="AD3" s="8"/>
      <c r="AE3" s="8"/>
      <c r="AF3" s="8"/>
      <c r="AG3" s="8"/>
      <c r="AH3" s="8"/>
      <c r="AI3" s="8"/>
      <c r="AJ3" s="8"/>
      <c r="AK3" s="8"/>
      <c r="AL3" s="8"/>
      <c r="AM3" s="8">
        <v>2</v>
      </c>
      <c r="AN3" s="8"/>
    </row>
    <row r="4" spans="1:40" x14ac:dyDescent="0.3">
      <c r="A4" s="5" t="s">
        <v>153</v>
      </c>
      <c r="B4" s="6" t="s">
        <v>149</v>
      </c>
      <c r="C4" s="8">
        <v>1</v>
      </c>
      <c r="D4" s="8">
        <v>2</v>
      </c>
      <c r="E4" s="8">
        <v>1</v>
      </c>
      <c r="F4" s="8">
        <v>4</v>
      </c>
      <c r="G4" s="8">
        <v>1</v>
      </c>
      <c r="H4" s="8">
        <v>2</v>
      </c>
      <c r="I4" s="8"/>
      <c r="J4" s="8">
        <v>1</v>
      </c>
      <c r="K4" s="8">
        <v>1</v>
      </c>
      <c r="L4" s="8">
        <v>2</v>
      </c>
      <c r="M4" s="8"/>
      <c r="N4" s="8">
        <v>1</v>
      </c>
      <c r="O4" s="8">
        <v>1</v>
      </c>
      <c r="P4" s="8">
        <v>2</v>
      </c>
      <c r="Q4" s="8"/>
      <c r="R4" s="8">
        <v>1</v>
      </c>
      <c r="S4" s="8">
        <v>1</v>
      </c>
      <c r="T4" s="8">
        <v>1</v>
      </c>
      <c r="U4" s="8">
        <v>1</v>
      </c>
      <c r="V4" s="8">
        <v>2</v>
      </c>
      <c r="W4" s="8"/>
      <c r="X4" s="8"/>
      <c r="Y4" s="8">
        <v>73.5</v>
      </c>
      <c r="Z4" s="8">
        <v>8.1</v>
      </c>
      <c r="AA4" s="8">
        <v>135</v>
      </c>
      <c r="AB4" s="8">
        <v>1</v>
      </c>
      <c r="AC4" s="8"/>
      <c r="AD4" s="8"/>
      <c r="AE4" s="8"/>
      <c r="AF4" s="8"/>
      <c r="AG4" s="8"/>
      <c r="AH4" s="8"/>
      <c r="AI4" s="8"/>
      <c r="AJ4" s="8"/>
      <c r="AK4" s="8"/>
      <c r="AL4" s="8"/>
      <c r="AM4" s="8">
        <v>2</v>
      </c>
      <c r="AN4" s="8"/>
    </row>
    <row r="5" spans="1:40" x14ac:dyDescent="0.3">
      <c r="A5" s="5" t="s">
        <v>155</v>
      </c>
      <c r="B5" s="6" t="s">
        <v>149</v>
      </c>
      <c r="C5" s="8">
        <v>1</v>
      </c>
      <c r="D5" s="8">
        <v>2</v>
      </c>
      <c r="E5" s="8">
        <v>1</v>
      </c>
      <c r="F5" s="8">
        <v>5</v>
      </c>
      <c r="G5" s="8">
        <v>1</v>
      </c>
      <c r="H5" s="8">
        <v>2</v>
      </c>
      <c r="I5" s="8"/>
      <c r="J5" s="8">
        <v>1</v>
      </c>
      <c r="K5" s="8">
        <v>1</v>
      </c>
      <c r="L5" s="8">
        <v>2</v>
      </c>
      <c r="M5" s="8"/>
      <c r="N5" s="8">
        <v>1</v>
      </c>
      <c r="O5" s="8">
        <v>1</v>
      </c>
      <c r="P5" s="8">
        <v>2</v>
      </c>
      <c r="Q5" s="8"/>
      <c r="R5" s="8">
        <v>1</v>
      </c>
      <c r="S5" s="8">
        <v>3</v>
      </c>
      <c r="T5" s="8">
        <v>1</v>
      </c>
      <c r="U5" s="8">
        <v>1</v>
      </c>
      <c r="V5" s="8">
        <v>2</v>
      </c>
      <c r="W5" s="8"/>
      <c r="X5" s="8"/>
      <c r="Y5" s="8">
        <v>75</v>
      </c>
      <c r="Z5" s="8">
        <v>10.5</v>
      </c>
      <c r="AA5" s="8">
        <v>157</v>
      </c>
      <c r="AB5" s="8">
        <v>1</v>
      </c>
      <c r="AC5" s="8"/>
      <c r="AD5" s="8"/>
      <c r="AE5" s="8"/>
      <c r="AF5" s="8"/>
      <c r="AG5" s="8"/>
      <c r="AH5" s="8"/>
      <c r="AI5" s="8"/>
      <c r="AJ5" s="8"/>
      <c r="AK5" s="8"/>
      <c r="AL5" s="8"/>
      <c r="AM5" s="8">
        <v>2</v>
      </c>
      <c r="AN5" s="8"/>
    </row>
    <row r="6" spans="1:40" x14ac:dyDescent="0.3">
      <c r="A6" s="5" t="s">
        <v>157</v>
      </c>
      <c r="B6" s="6" t="s">
        <v>149</v>
      </c>
      <c r="C6" s="8">
        <v>1</v>
      </c>
      <c r="D6" s="8">
        <v>2</v>
      </c>
      <c r="E6" s="8">
        <v>1</v>
      </c>
      <c r="F6" s="8">
        <v>5</v>
      </c>
      <c r="G6" s="8">
        <v>2</v>
      </c>
      <c r="H6" s="8">
        <v>2</v>
      </c>
      <c r="I6" s="8"/>
      <c r="J6" s="8">
        <v>2</v>
      </c>
      <c r="K6" s="8">
        <v>2</v>
      </c>
      <c r="L6" s="8">
        <v>1</v>
      </c>
      <c r="M6" s="8">
        <v>1</v>
      </c>
      <c r="N6" s="8">
        <v>2</v>
      </c>
      <c r="O6" s="8">
        <v>2</v>
      </c>
      <c r="P6" s="8">
        <v>1</v>
      </c>
      <c r="Q6" s="8">
        <v>1</v>
      </c>
      <c r="R6" s="8">
        <v>2</v>
      </c>
      <c r="S6" s="8">
        <v>3</v>
      </c>
      <c r="T6" s="8">
        <v>1</v>
      </c>
      <c r="U6" s="8">
        <v>1</v>
      </c>
      <c r="V6" s="8">
        <v>2</v>
      </c>
      <c r="W6" s="8"/>
      <c r="X6" s="8"/>
      <c r="Y6" s="8">
        <v>83.5</v>
      </c>
      <c r="Z6" s="8">
        <v>11.5</v>
      </c>
      <c r="AA6" s="8">
        <v>163</v>
      </c>
      <c r="AB6" s="8">
        <v>1</v>
      </c>
      <c r="AC6" s="8"/>
      <c r="AD6" s="8"/>
      <c r="AE6" s="8"/>
      <c r="AF6" s="8"/>
      <c r="AG6" s="8"/>
      <c r="AH6" s="8"/>
      <c r="AI6" s="8"/>
      <c r="AJ6" s="8"/>
      <c r="AK6" s="8"/>
      <c r="AL6" s="8"/>
      <c r="AM6" s="8">
        <v>2</v>
      </c>
      <c r="AN6" s="8"/>
    </row>
    <row r="7" spans="1:40" x14ac:dyDescent="0.3">
      <c r="A7" s="5" t="s">
        <v>160</v>
      </c>
      <c r="B7" s="6" t="s">
        <v>149</v>
      </c>
      <c r="C7" s="8">
        <v>1</v>
      </c>
      <c r="D7" s="8">
        <v>3</v>
      </c>
      <c r="E7" s="8">
        <v>2</v>
      </c>
      <c r="F7" s="8">
        <v>5</v>
      </c>
      <c r="G7" s="8">
        <v>1</v>
      </c>
      <c r="H7" s="8">
        <v>2</v>
      </c>
      <c r="I7" s="8"/>
      <c r="J7" s="8">
        <v>1</v>
      </c>
      <c r="K7" s="8">
        <v>1</v>
      </c>
      <c r="L7" s="8">
        <v>2</v>
      </c>
      <c r="M7" s="8"/>
      <c r="N7" s="8">
        <v>1</v>
      </c>
      <c r="O7" s="8">
        <v>1</v>
      </c>
      <c r="P7" s="8">
        <v>2</v>
      </c>
      <c r="Q7" s="8"/>
      <c r="R7" s="8">
        <v>1</v>
      </c>
      <c r="S7" s="8">
        <v>3</v>
      </c>
      <c r="T7" s="8">
        <v>1</v>
      </c>
      <c r="U7" s="8">
        <v>1</v>
      </c>
      <c r="V7" s="8">
        <v>2</v>
      </c>
      <c r="W7" s="8"/>
      <c r="X7" s="8"/>
      <c r="Y7" s="8">
        <v>76</v>
      </c>
      <c r="Z7" s="8">
        <v>10</v>
      </c>
      <c r="AA7" s="8">
        <v>145</v>
      </c>
      <c r="AB7" s="8">
        <v>1</v>
      </c>
      <c r="AC7" s="8"/>
      <c r="AD7" s="8"/>
      <c r="AE7" s="8"/>
      <c r="AF7" s="8"/>
      <c r="AG7" s="8"/>
      <c r="AH7" s="8"/>
      <c r="AI7" s="8"/>
      <c r="AJ7" s="8"/>
      <c r="AK7" s="8"/>
      <c r="AL7" s="8"/>
      <c r="AM7" s="8">
        <v>2</v>
      </c>
      <c r="AN7" s="8"/>
    </row>
    <row r="8" spans="1:40" x14ac:dyDescent="0.3">
      <c r="A8" s="5" t="s">
        <v>162</v>
      </c>
      <c r="B8" s="6" t="s">
        <v>149</v>
      </c>
      <c r="C8" s="8">
        <v>1</v>
      </c>
      <c r="D8" s="8">
        <v>2</v>
      </c>
      <c r="E8" s="8">
        <v>1</v>
      </c>
      <c r="F8" s="8">
        <v>5</v>
      </c>
      <c r="G8" s="8">
        <v>1</v>
      </c>
      <c r="H8" s="8">
        <v>2</v>
      </c>
      <c r="I8" s="8"/>
      <c r="J8" s="8">
        <v>1</v>
      </c>
      <c r="K8" s="8">
        <v>2</v>
      </c>
      <c r="L8" s="8">
        <v>1</v>
      </c>
      <c r="M8" s="8">
        <v>1</v>
      </c>
      <c r="N8" s="8">
        <v>2</v>
      </c>
      <c r="O8" s="8">
        <v>2</v>
      </c>
      <c r="P8" s="8">
        <v>1</v>
      </c>
      <c r="Q8" s="8">
        <v>1</v>
      </c>
      <c r="R8" s="8">
        <v>2</v>
      </c>
      <c r="S8" s="8">
        <v>3</v>
      </c>
      <c r="T8" s="8">
        <v>1</v>
      </c>
      <c r="U8" s="8">
        <v>1</v>
      </c>
      <c r="V8" s="8">
        <v>2</v>
      </c>
      <c r="W8" s="8"/>
      <c r="X8" s="8"/>
      <c r="Y8" s="8">
        <v>71.5</v>
      </c>
      <c r="Z8" s="8">
        <v>9.1</v>
      </c>
      <c r="AA8" s="8">
        <v>150</v>
      </c>
      <c r="AB8" s="8">
        <v>1</v>
      </c>
      <c r="AC8" s="8"/>
      <c r="AD8" s="8"/>
      <c r="AE8" s="8"/>
      <c r="AF8" s="8"/>
      <c r="AG8" s="8"/>
      <c r="AH8" s="8"/>
      <c r="AI8" s="8"/>
      <c r="AJ8" s="8"/>
      <c r="AK8" s="8"/>
      <c r="AL8" s="8"/>
      <c r="AM8" s="8">
        <v>2</v>
      </c>
      <c r="AN8" s="8"/>
    </row>
    <row r="9" spans="1:40" x14ac:dyDescent="0.3">
      <c r="A9" s="5" t="s">
        <v>164</v>
      </c>
      <c r="B9" s="6" t="s">
        <v>149</v>
      </c>
      <c r="C9" s="8">
        <v>1</v>
      </c>
      <c r="D9" s="8">
        <v>2</v>
      </c>
      <c r="E9" s="8">
        <v>1</v>
      </c>
      <c r="F9" s="8">
        <v>5</v>
      </c>
      <c r="G9" s="8">
        <v>1</v>
      </c>
      <c r="H9" s="8">
        <v>1</v>
      </c>
      <c r="I9" s="8">
        <v>1</v>
      </c>
      <c r="J9" s="8">
        <v>2</v>
      </c>
      <c r="K9" s="8">
        <v>2</v>
      </c>
      <c r="L9" s="8">
        <v>1</v>
      </c>
      <c r="M9" s="8">
        <v>1</v>
      </c>
      <c r="N9" s="8">
        <v>2</v>
      </c>
      <c r="O9" s="8">
        <v>1</v>
      </c>
      <c r="P9" s="8">
        <v>2</v>
      </c>
      <c r="Q9" s="8"/>
      <c r="R9" s="8">
        <v>1</v>
      </c>
      <c r="S9" s="8">
        <v>3</v>
      </c>
      <c r="T9" s="8">
        <v>1</v>
      </c>
      <c r="U9" s="8">
        <v>1</v>
      </c>
      <c r="V9" s="8">
        <v>2</v>
      </c>
      <c r="W9" s="8"/>
      <c r="X9" s="8"/>
      <c r="Y9" s="8">
        <v>78</v>
      </c>
      <c r="Z9" s="8">
        <v>9.9</v>
      </c>
      <c r="AA9" s="8">
        <v>138</v>
      </c>
      <c r="AB9" s="8">
        <v>1</v>
      </c>
      <c r="AC9" s="8"/>
      <c r="AD9" s="8"/>
      <c r="AE9" s="8"/>
      <c r="AF9" s="8"/>
      <c r="AG9" s="8"/>
      <c r="AH9" s="8"/>
      <c r="AI9" s="8"/>
      <c r="AJ9" s="8"/>
      <c r="AK9" s="8"/>
      <c r="AL9" s="8"/>
      <c r="AM9" s="8">
        <v>2</v>
      </c>
      <c r="AN9" s="8"/>
    </row>
    <row r="10" spans="1:40" x14ac:dyDescent="0.3">
      <c r="A10" s="5" t="s">
        <v>166</v>
      </c>
      <c r="B10" s="6" t="s">
        <v>149</v>
      </c>
      <c r="C10" s="8">
        <v>1</v>
      </c>
      <c r="D10" s="8">
        <v>2</v>
      </c>
      <c r="E10" s="8">
        <v>1</v>
      </c>
      <c r="F10" s="8">
        <v>4</v>
      </c>
      <c r="G10" s="8">
        <v>1</v>
      </c>
      <c r="H10" s="8">
        <v>2</v>
      </c>
      <c r="I10" s="8"/>
      <c r="J10" s="8">
        <v>1</v>
      </c>
      <c r="K10" s="8">
        <v>1</v>
      </c>
      <c r="L10" s="8">
        <v>2</v>
      </c>
      <c r="M10" s="8"/>
      <c r="N10" s="8">
        <v>1</v>
      </c>
      <c r="O10" s="8">
        <v>1</v>
      </c>
      <c r="P10" s="8">
        <v>2</v>
      </c>
      <c r="Q10" s="8"/>
      <c r="R10" s="8">
        <v>1</v>
      </c>
      <c r="S10" s="8">
        <v>1</v>
      </c>
      <c r="T10" s="8">
        <v>1</v>
      </c>
      <c r="U10" s="8">
        <v>1</v>
      </c>
      <c r="V10" s="8">
        <v>2</v>
      </c>
      <c r="W10" s="8"/>
      <c r="X10" s="8"/>
      <c r="Y10" s="8">
        <v>73.5</v>
      </c>
      <c r="Z10" s="8">
        <v>8.8000000000000007</v>
      </c>
      <c r="AA10" s="8">
        <v>144</v>
      </c>
      <c r="AB10" s="8">
        <v>1</v>
      </c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>
        <v>2</v>
      </c>
      <c r="AN10" s="8"/>
    </row>
    <row r="11" spans="1:40" x14ac:dyDescent="0.3">
      <c r="A11" s="5" t="s">
        <v>167</v>
      </c>
      <c r="B11" s="6" t="s">
        <v>149</v>
      </c>
      <c r="C11" s="8">
        <v>1</v>
      </c>
      <c r="D11" s="8">
        <v>2</v>
      </c>
      <c r="E11" s="8">
        <v>1</v>
      </c>
      <c r="F11" s="8">
        <v>4</v>
      </c>
      <c r="G11" s="8">
        <v>1</v>
      </c>
      <c r="H11" s="8">
        <v>2</v>
      </c>
      <c r="I11" s="8"/>
      <c r="J11" s="8">
        <v>1</v>
      </c>
      <c r="K11" s="8">
        <v>1</v>
      </c>
      <c r="L11" s="8">
        <v>2</v>
      </c>
      <c r="M11" s="8"/>
      <c r="N11" s="8">
        <v>1</v>
      </c>
      <c r="O11" s="8">
        <v>1</v>
      </c>
      <c r="P11" s="8">
        <v>2</v>
      </c>
      <c r="Q11" s="8"/>
      <c r="R11" s="8">
        <v>1</v>
      </c>
      <c r="S11" s="8">
        <v>3</v>
      </c>
      <c r="T11" s="8">
        <v>1</v>
      </c>
      <c r="U11" s="8">
        <v>1</v>
      </c>
      <c r="V11" s="8">
        <v>1</v>
      </c>
      <c r="W11" s="8">
        <v>4</v>
      </c>
      <c r="X11" s="8">
        <v>2</v>
      </c>
      <c r="Y11" s="8">
        <v>69.5</v>
      </c>
      <c r="Z11" s="8">
        <v>8.5</v>
      </c>
      <c r="AA11" s="8">
        <v>148</v>
      </c>
      <c r="AB11" s="8">
        <v>1</v>
      </c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>
        <v>2</v>
      </c>
      <c r="AN11" s="8"/>
    </row>
    <row r="12" spans="1:40" x14ac:dyDescent="0.3">
      <c r="A12" s="5" t="s">
        <v>169</v>
      </c>
      <c r="B12" s="6" t="s">
        <v>149</v>
      </c>
      <c r="C12" s="8">
        <v>1</v>
      </c>
      <c r="D12" s="8">
        <v>3</v>
      </c>
      <c r="E12" s="8">
        <v>1</v>
      </c>
      <c r="F12" s="8">
        <v>4</v>
      </c>
      <c r="G12" s="8">
        <v>2</v>
      </c>
      <c r="H12" s="8">
        <v>2</v>
      </c>
      <c r="I12" s="8"/>
      <c r="J12" s="8">
        <v>2</v>
      </c>
      <c r="K12" s="8">
        <v>1</v>
      </c>
      <c r="L12" s="8">
        <v>2</v>
      </c>
      <c r="M12" s="8"/>
      <c r="N12" s="8">
        <v>1</v>
      </c>
      <c r="O12" s="8">
        <v>1</v>
      </c>
      <c r="P12" s="8">
        <v>2</v>
      </c>
      <c r="Q12" s="8"/>
      <c r="R12" s="8">
        <v>1</v>
      </c>
      <c r="S12" s="8">
        <v>3</v>
      </c>
      <c r="T12" s="8">
        <v>1</v>
      </c>
      <c r="U12" s="8">
        <v>1</v>
      </c>
      <c r="V12" s="8">
        <v>2</v>
      </c>
      <c r="W12" s="8"/>
      <c r="X12" s="8"/>
      <c r="Y12" s="8">
        <v>77.5</v>
      </c>
      <c r="Z12" s="8">
        <v>8.8000000000000007</v>
      </c>
      <c r="AA12" s="8">
        <v>145</v>
      </c>
      <c r="AB12" s="8">
        <v>1</v>
      </c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>
        <v>2</v>
      </c>
      <c r="AN12" s="8"/>
    </row>
    <row r="13" spans="1:40" x14ac:dyDescent="0.3">
      <c r="A13" s="5" t="s">
        <v>171</v>
      </c>
      <c r="B13" s="6" t="s">
        <v>149</v>
      </c>
      <c r="C13" s="8">
        <v>1</v>
      </c>
      <c r="D13" s="8">
        <v>2</v>
      </c>
      <c r="E13" s="8">
        <v>1</v>
      </c>
      <c r="F13" s="8">
        <v>5</v>
      </c>
      <c r="G13" s="8">
        <v>2</v>
      </c>
      <c r="H13" s="8">
        <v>1</v>
      </c>
      <c r="I13" s="8">
        <v>1</v>
      </c>
      <c r="J13" s="8">
        <v>2</v>
      </c>
      <c r="K13" s="8">
        <v>2</v>
      </c>
      <c r="L13" s="8">
        <v>2</v>
      </c>
      <c r="M13" s="8"/>
      <c r="N13" s="8">
        <v>2</v>
      </c>
      <c r="O13" s="8">
        <v>2</v>
      </c>
      <c r="P13" s="8">
        <v>1</v>
      </c>
      <c r="Q13" s="8">
        <v>1</v>
      </c>
      <c r="R13" s="8">
        <v>2</v>
      </c>
      <c r="S13" s="8">
        <v>3</v>
      </c>
      <c r="T13" s="8">
        <v>1</v>
      </c>
      <c r="U13" s="8">
        <v>1</v>
      </c>
      <c r="V13" s="8">
        <v>1</v>
      </c>
      <c r="W13" s="8">
        <v>4</v>
      </c>
      <c r="X13" s="8">
        <v>1</v>
      </c>
      <c r="Y13" s="8">
        <v>73</v>
      </c>
      <c r="Z13" s="8">
        <v>9.6999999999999993</v>
      </c>
      <c r="AA13" s="8">
        <v>149</v>
      </c>
      <c r="AB13" s="8">
        <v>1</v>
      </c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>
        <v>2</v>
      </c>
      <c r="AN13" s="8"/>
    </row>
    <row r="14" spans="1:40" x14ac:dyDescent="0.3">
      <c r="A14" s="5" t="s">
        <v>172</v>
      </c>
      <c r="B14" s="6" t="s">
        <v>149</v>
      </c>
      <c r="C14" s="8">
        <v>1</v>
      </c>
      <c r="D14" s="8">
        <v>3</v>
      </c>
      <c r="E14" s="8">
        <v>1</v>
      </c>
      <c r="F14" s="8">
        <v>5</v>
      </c>
      <c r="G14" s="8">
        <v>1</v>
      </c>
      <c r="H14" s="8">
        <v>2</v>
      </c>
      <c r="I14" s="8"/>
      <c r="J14" s="8">
        <v>1</v>
      </c>
      <c r="K14" s="8">
        <v>2</v>
      </c>
      <c r="L14" s="8">
        <v>1</v>
      </c>
      <c r="M14" s="8">
        <v>1</v>
      </c>
      <c r="N14" s="8">
        <v>2</v>
      </c>
      <c r="O14" s="8">
        <v>2</v>
      </c>
      <c r="P14" s="8">
        <v>1</v>
      </c>
      <c r="Q14" s="8">
        <v>1</v>
      </c>
      <c r="R14" s="8">
        <v>2</v>
      </c>
      <c r="S14" s="8">
        <v>1</v>
      </c>
      <c r="T14" s="8">
        <v>3</v>
      </c>
      <c r="U14" s="8">
        <v>3</v>
      </c>
      <c r="V14" s="8">
        <v>2</v>
      </c>
      <c r="W14" s="8"/>
      <c r="X14" s="8"/>
      <c r="Y14" s="8">
        <v>73</v>
      </c>
      <c r="Z14" s="8">
        <v>8.1999999999999993</v>
      </c>
      <c r="AA14" s="8">
        <v>145</v>
      </c>
      <c r="AB14" s="8">
        <v>1</v>
      </c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>
        <v>2</v>
      </c>
      <c r="AN14" s="8"/>
    </row>
    <row r="15" spans="1:40" x14ac:dyDescent="0.3">
      <c r="A15" s="5" t="s">
        <v>174</v>
      </c>
      <c r="B15" s="6" t="s">
        <v>149</v>
      </c>
      <c r="C15" s="8">
        <v>1</v>
      </c>
      <c r="D15" s="8">
        <v>3</v>
      </c>
      <c r="E15" s="8">
        <v>1</v>
      </c>
      <c r="F15" s="8">
        <v>4</v>
      </c>
      <c r="G15" s="8">
        <v>1</v>
      </c>
      <c r="H15" s="8">
        <v>2</v>
      </c>
      <c r="I15" s="8"/>
      <c r="J15" s="8">
        <v>1</v>
      </c>
      <c r="K15" s="8">
        <v>1</v>
      </c>
      <c r="L15" s="8">
        <v>2</v>
      </c>
      <c r="M15" s="8"/>
      <c r="N15" s="8">
        <v>1</v>
      </c>
      <c r="O15" s="8">
        <v>1</v>
      </c>
      <c r="P15" s="8">
        <v>2</v>
      </c>
      <c r="Q15" s="8"/>
      <c r="R15" s="8">
        <v>1</v>
      </c>
      <c r="S15" s="8">
        <v>3</v>
      </c>
      <c r="T15" s="8">
        <v>1</v>
      </c>
      <c r="U15" s="8">
        <v>1</v>
      </c>
      <c r="V15" s="8">
        <v>1</v>
      </c>
      <c r="W15" s="8">
        <v>4</v>
      </c>
      <c r="X15" s="8">
        <v>1</v>
      </c>
      <c r="Y15" s="8">
        <v>74</v>
      </c>
      <c r="Z15" s="8">
        <v>8.6999999999999993</v>
      </c>
      <c r="AA15" s="8">
        <v>140</v>
      </c>
      <c r="AB15" s="8">
        <v>1</v>
      </c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>
        <v>2</v>
      </c>
      <c r="AN15" s="8"/>
    </row>
    <row r="16" spans="1:40" x14ac:dyDescent="0.3">
      <c r="A16" s="5" t="s">
        <v>176</v>
      </c>
      <c r="B16" s="6" t="s">
        <v>149</v>
      </c>
      <c r="C16" s="8">
        <v>1</v>
      </c>
      <c r="D16" s="8">
        <v>3</v>
      </c>
      <c r="E16" s="8">
        <v>2</v>
      </c>
      <c r="F16" s="8">
        <v>5</v>
      </c>
      <c r="G16" s="8">
        <v>1</v>
      </c>
      <c r="H16" s="8">
        <v>2</v>
      </c>
      <c r="I16" s="8"/>
      <c r="J16" s="8">
        <v>1</v>
      </c>
      <c r="K16" s="8">
        <v>1</v>
      </c>
      <c r="L16" s="8">
        <v>2</v>
      </c>
      <c r="M16" s="8"/>
      <c r="N16" s="8">
        <v>1</v>
      </c>
      <c r="O16" s="8">
        <v>1</v>
      </c>
      <c r="P16" s="8">
        <v>2</v>
      </c>
      <c r="Q16" s="8"/>
      <c r="R16" s="8">
        <v>1</v>
      </c>
      <c r="S16" s="8">
        <v>3</v>
      </c>
      <c r="T16" s="8">
        <v>1</v>
      </c>
      <c r="U16" s="8">
        <v>1</v>
      </c>
      <c r="V16" s="8">
        <v>2</v>
      </c>
      <c r="W16" s="8"/>
      <c r="X16" s="8"/>
      <c r="Y16" s="8">
        <v>67.5</v>
      </c>
      <c r="Z16" s="8">
        <v>7.6</v>
      </c>
      <c r="AA16" s="8">
        <v>142</v>
      </c>
      <c r="AB16" s="8">
        <v>1</v>
      </c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>
        <v>2</v>
      </c>
      <c r="AN16" s="8"/>
    </row>
    <row r="17" spans="1:40" x14ac:dyDescent="0.3">
      <c r="A17" s="5" t="s">
        <v>178</v>
      </c>
      <c r="B17" s="6" t="s">
        <v>149</v>
      </c>
      <c r="C17" s="8">
        <v>1</v>
      </c>
      <c r="D17" s="8">
        <v>3</v>
      </c>
      <c r="E17" s="8">
        <v>1</v>
      </c>
      <c r="F17" s="8">
        <v>4</v>
      </c>
      <c r="G17" s="8">
        <v>1</v>
      </c>
      <c r="H17" s="8">
        <v>1</v>
      </c>
      <c r="I17" s="8">
        <v>1</v>
      </c>
      <c r="J17" s="8">
        <v>2</v>
      </c>
      <c r="K17" s="8">
        <v>2</v>
      </c>
      <c r="L17" s="8">
        <v>1</v>
      </c>
      <c r="M17" s="8">
        <v>1</v>
      </c>
      <c r="N17" s="8">
        <v>2</v>
      </c>
      <c r="O17" s="8">
        <v>2</v>
      </c>
      <c r="P17" s="8">
        <v>2</v>
      </c>
      <c r="Q17" s="8"/>
      <c r="R17" s="8">
        <v>2</v>
      </c>
      <c r="S17" s="8">
        <v>3</v>
      </c>
      <c r="T17" s="8">
        <v>1</v>
      </c>
      <c r="U17" s="8">
        <v>1</v>
      </c>
      <c r="V17" s="8">
        <v>2</v>
      </c>
      <c r="W17" s="8"/>
      <c r="X17" s="8"/>
      <c r="Y17" s="8">
        <v>71</v>
      </c>
      <c r="Z17" s="8">
        <v>7</v>
      </c>
      <c r="AA17" s="8">
        <v>125</v>
      </c>
      <c r="AB17" s="8">
        <v>2</v>
      </c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>
        <v>2</v>
      </c>
      <c r="AN17" s="8"/>
    </row>
    <row r="18" spans="1:40" x14ac:dyDescent="0.3">
      <c r="A18" s="5" t="s">
        <v>180</v>
      </c>
      <c r="B18" s="6" t="s">
        <v>149</v>
      </c>
      <c r="C18" s="8">
        <v>1</v>
      </c>
      <c r="D18" s="8">
        <v>2</v>
      </c>
      <c r="E18" s="8">
        <v>2</v>
      </c>
      <c r="F18" s="8">
        <v>4</v>
      </c>
      <c r="G18" s="8">
        <v>1</v>
      </c>
      <c r="H18" s="8">
        <v>2</v>
      </c>
      <c r="I18" s="8"/>
      <c r="J18" s="8">
        <v>1</v>
      </c>
      <c r="K18" s="8">
        <v>2</v>
      </c>
      <c r="L18" s="8">
        <v>1</v>
      </c>
      <c r="M18" s="8">
        <v>1</v>
      </c>
      <c r="N18" s="8">
        <v>2</v>
      </c>
      <c r="O18" s="8">
        <v>2</v>
      </c>
      <c r="P18" s="8">
        <v>1</v>
      </c>
      <c r="Q18" s="8">
        <v>1</v>
      </c>
      <c r="R18" s="8">
        <v>2</v>
      </c>
      <c r="S18" s="8">
        <v>3</v>
      </c>
      <c r="T18" s="8">
        <v>1</v>
      </c>
      <c r="U18" s="8">
        <v>1</v>
      </c>
      <c r="V18" s="8">
        <v>1</v>
      </c>
      <c r="W18" s="8">
        <v>4</v>
      </c>
      <c r="X18" s="8">
        <v>2</v>
      </c>
      <c r="Y18" s="8">
        <v>65.5</v>
      </c>
      <c r="Z18" s="8">
        <v>7.8</v>
      </c>
      <c r="AA18" s="8">
        <v>141</v>
      </c>
      <c r="AB18" s="8">
        <v>1</v>
      </c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>
        <v>2</v>
      </c>
      <c r="AN18" s="8"/>
    </row>
    <row r="19" spans="1:40" x14ac:dyDescent="0.3">
      <c r="A19" s="5" t="s">
        <v>181</v>
      </c>
      <c r="B19" s="6" t="s">
        <v>149</v>
      </c>
      <c r="C19" s="8">
        <v>1</v>
      </c>
      <c r="D19" s="8">
        <v>2</v>
      </c>
      <c r="E19" s="8">
        <v>2</v>
      </c>
      <c r="F19" s="8">
        <v>5</v>
      </c>
      <c r="G19" s="8">
        <v>1</v>
      </c>
      <c r="H19" s="8">
        <v>2</v>
      </c>
      <c r="I19" s="8"/>
      <c r="J19" s="8">
        <v>1</v>
      </c>
      <c r="K19" s="8">
        <v>1</v>
      </c>
      <c r="L19" s="8">
        <v>2</v>
      </c>
      <c r="M19" s="8"/>
      <c r="N19" s="8">
        <v>1</v>
      </c>
      <c r="O19" s="8">
        <v>1</v>
      </c>
      <c r="P19" s="8">
        <v>2</v>
      </c>
      <c r="Q19" s="8"/>
      <c r="R19" s="8">
        <v>1</v>
      </c>
      <c r="S19" s="8">
        <v>3</v>
      </c>
      <c r="T19" s="8">
        <v>1</v>
      </c>
      <c r="U19" s="8">
        <v>1</v>
      </c>
      <c r="V19" s="8">
        <v>2</v>
      </c>
      <c r="W19" s="8"/>
      <c r="X19" s="8"/>
      <c r="Y19" s="8">
        <v>75.5</v>
      </c>
      <c r="Z19" s="8">
        <v>7.6</v>
      </c>
      <c r="AA19" s="8">
        <v>134</v>
      </c>
      <c r="AB19" s="8">
        <v>2</v>
      </c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>
        <v>2</v>
      </c>
      <c r="AN19" s="8"/>
    </row>
    <row r="20" spans="1:40" x14ac:dyDescent="0.3">
      <c r="A20" s="5" t="s">
        <v>183</v>
      </c>
      <c r="B20" s="6" t="s">
        <v>149</v>
      </c>
      <c r="C20" s="8">
        <v>1</v>
      </c>
      <c r="D20" s="8">
        <v>2</v>
      </c>
      <c r="E20" s="8">
        <v>2</v>
      </c>
      <c r="F20" s="8">
        <v>4</v>
      </c>
      <c r="G20" s="8">
        <v>1</v>
      </c>
      <c r="H20" s="8">
        <v>2</v>
      </c>
      <c r="I20" s="8"/>
      <c r="J20" s="8">
        <v>1</v>
      </c>
      <c r="K20" s="8">
        <v>2</v>
      </c>
      <c r="L20" s="8">
        <v>1</v>
      </c>
      <c r="M20" s="8">
        <v>1</v>
      </c>
      <c r="N20" s="8">
        <v>2</v>
      </c>
      <c r="O20" s="8">
        <v>2</v>
      </c>
      <c r="P20" s="8">
        <v>1</v>
      </c>
      <c r="Q20" s="8">
        <v>1</v>
      </c>
      <c r="R20" s="8">
        <v>2</v>
      </c>
      <c r="S20" s="8">
        <v>3</v>
      </c>
      <c r="T20" s="8">
        <v>1</v>
      </c>
      <c r="U20" s="8">
        <v>1</v>
      </c>
      <c r="V20" s="8">
        <v>2</v>
      </c>
      <c r="W20" s="8"/>
      <c r="X20" s="8"/>
      <c r="Y20" s="8">
        <v>70</v>
      </c>
      <c r="Z20" s="8">
        <v>9.3000000000000007</v>
      </c>
      <c r="AA20" s="8">
        <v>157</v>
      </c>
      <c r="AB20" s="8">
        <v>1</v>
      </c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>
        <v>2</v>
      </c>
      <c r="AN20" s="8"/>
    </row>
    <row r="21" spans="1:40" x14ac:dyDescent="0.3">
      <c r="A21" s="5" t="s">
        <v>185</v>
      </c>
      <c r="B21" s="6" t="s">
        <v>149</v>
      </c>
      <c r="C21" s="8">
        <v>1</v>
      </c>
      <c r="D21" s="8">
        <v>3</v>
      </c>
      <c r="E21" s="8">
        <v>2</v>
      </c>
      <c r="F21" s="8">
        <v>5</v>
      </c>
      <c r="G21" s="8">
        <v>1</v>
      </c>
      <c r="H21" s="8">
        <v>2</v>
      </c>
      <c r="I21" s="8"/>
      <c r="J21" s="8">
        <v>1</v>
      </c>
      <c r="K21" s="8">
        <v>2</v>
      </c>
      <c r="L21" s="8">
        <v>2</v>
      </c>
      <c r="M21" s="8"/>
      <c r="N21" s="8">
        <v>2</v>
      </c>
      <c r="O21" s="8">
        <v>2</v>
      </c>
      <c r="P21" s="8">
        <v>2</v>
      </c>
      <c r="Q21" s="8"/>
      <c r="R21" s="8">
        <v>2</v>
      </c>
      <c r="S21" s="8">
        <v>3</v>
      </c>
      <c r="T21" s="8">
        <v>1</v>
      </c>
      <c r="U21" s="8">
        <v>1</v>
      </c>
      <c r="V21" s="8">
        <v>2</v>
      </c>
      <c r="W21" s="8"/>
      <c r="X21" s="8"/>
      <c r="Y21" s="8">
        <v>75.5</v>
      </c>
      <c r="Z21" s="8">
        <v>10.7</v>
      </c>
      <c r="AA21" s="8">
        <v>158</v>
      </c>
      <c r="AB21" s="8">
        <v>1</v>
      </c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>
        <v>2</v>
      </c>
      <c r="AN21" s="8"/>
    </row>
    <row r="22" spans="1:40" x14ac:dyDescent="0.3">
      <c r="A22" s="5" t="s">
        <v>187</v>
      </c>
      <c r="B22" s="6" t="s">
        <v>149</v>
      </c>
      <c r="C22" s="8">
        <v>1</v>
      </c>
      <c r="D22" s="8">
        <v>2</v>
      </c>
      <c r="E22" s="8">
        <v>2</v>
      </c>
      <c r="F22" s="8">
        <v>5</v>
      </c>
      <c r="G22" s="8">
        <v>1</v>
      </c>
      <c r="H22" s="8">
        <v>2</v>
      </c>
      <c r="I22" s="8"/>
      <c r="J22" s="8">
        <v>1</v>
      </c>
      <c r="K22" s="8">
        <v>1</v>
      </c>
      <c r="L22" s="8">
        <v>2</v>
      </c>
      <c r="M22" s="8"/>
      <c r="N22" s="8">
        <v>1</v>
      </c>
      <c r="O22" s="8">
        <v>1</v>
      </c>
      <c r="P22" s="8">
        <v>2</v>
      </c>
      <c r="Q22" s="8"/>
      <c r="R22" s="8">
        <v>1</v>
      </c>
      <c r="S22" s="8">
        <v>3</v>
      </c>
      <c r="T22" s="8">
        <v>1</v>
      </c>
      <c r="U22" s="8">
        <v>1</v>
      </c>
      <c r="V22" s="8">
        <v>2</v>
      </c>
      <c r="W22" s="8"/>
      <c r="X22" s="8"/>
      <c r="Y22" s="8">
        <v>67.5</v>
      </c>
      <c r="Z22" s="8">
        <v>8</v>
      </c>
      <c r="AA22" s="8">
        <v>138</v>
      </c>
      <c r="AB22" s="8">
        <v>1</v>
      </c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>
        <v>2</v>
      </c>
      <c r="AN22" s="8"/>
    </row>
    <row r="23" spans="1:40" x14ac:dyDescent="0.3">
      <c r="A23" s="5" t="s">
        <v>188</v>
      </c>
      <c r="B23" s="6" t="s">
        <v>149</v>
      </c>
      <c r="C23" s="8">
        <v>1</v>
      </c>
      <c r="D23" s="8">
        <v>2</v>
      </c>
      <c r="E23" s="8">
        <v>2</v>
      </c>
      <c r="F23" s="8">
        <v>5</v>
      </c>
      <c r="G23" s="8">
        <v>1</v>
      </c>
      <c r="H23" s="8">
        <v>2</v>
      </c>
      <c r="I23" s="8"/>
      <c r="J23" s="8">
        <v>1</v>
      </c>
      <c r="K23" s="8">
        <v>2</v>
      </c>
      <c r="L23" s="8">
        <v>2</v>
      </c>
      <c r="M23" s="8"/>
      <c r="N23" s="8">
        <v>2</v>
      </c>
      <c r="O23" s="8">
        <v>2</v>
      </c>
      <c r="P23" s="8">
        <v>2</v>
      </c>
      <c r="Q23" s="8"/>
      <c r="R23" s="8">
        <v>2</v>
      </c>
      <c r="S23" s="8">
        <v>3</v>
      </c>
      <c r="T23" s="8">
        <v>1</v>
      </c>
      <c r="U23" s="8">
        <v>1</v>
      </c>
      <c r="V23" s="8">
        <v>2</v>
      </c>
      <c r="W23" s="8"/>
      <c r="X23" s="8"/>
      <c r="Y23" s="8">
        <v>73.5</v>
      </c>
      <c r="Z23" s="8">
        <v>9.1</v>
      </c>
      <c r="AA23" s="8">
        <v>140</v>
      </c>
      <c r="AB23" s="8">
        <v>1</v>
      </c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>
        <v>2</v>
      </c>
      <c r="AN23" s="8"/>
    </row>
    <row r="24" spans="1:40" x14ac:dyDescent="0.3">
      <c r="A24" s="5" t="s">
        <v>190</v>
      </c>
      <c r="B24" s="6" t="s">
        <v>149</v>
      </c>
      <c r="C24" s="8">
        <v>1</v>
      </c>
      <c r="D24" s="8">
        <v>2</v>
      </c>
      <c r="E24" s="8">
        <v>2</v>
      </c>
      <c r="F24" s="8">
        <v>5</v>
      </c>
      <c r="G24" s="8">
        <v>1</v>
      </c>
      <c r="H24" s="8">
        <v>2</v>
      </c>
      <c r="I24" s="8"/>
      <c r="J24" s="8">
        <v>1</v>
      </c>
      <c r="K24" s="8">
        <v>1</v>
      </c>
      <c r="L24" s="8">
        <v>2</v>
      </c>
      <c r="M24" s="8"/>
      <c r="N24" s="8">
        <v>1</v>
      </c>
      <c r="O24" s="8">
        <v>1</v>
      </c>
      <c r="P24" s="8">
        <v>2</v>
      </c>
      <c r="Q24" s="8"/>
      <c r="R24" s="8">
        <v>1</v>
      </c>
      <c r="S24" s="8">
        <v>3</v>
      </c>
      <c r="T24" s="8">
        <v>1</v>
      </c>
      <c r="U24" s="8">
        <v>1</v>
      </c>
      <c r="V24" s="8">
        <v>2</v>
      </c>
      <c r="W24" s="8"/>
      <c r="X24" s="8"/>
      <c r="Y24" s="8">
        <v>70</v>
      </c>
      <c r="Z24" s="8">
        <v>8</v>
      </c>
      <c r="AA24" s="8">
        <v>139</v>
      </c>
      <c r="AB24" s="8">
        <v>1</v>
      </c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>
        <v>2</v>
      </c>
      <c r="AN24" s="8"/>
    </row>
    <row r="25" spans="1:40" x14ac:dyDescent="0.3">
      <c r="A25" s="5" t="s">
        <v>192</v>
      </c>
      <c r="B25" s="6" t="s">
        <v>149</v>
      </c>
      <c r="C25" s="8">
        <v>1</v>
      </c>
      <c r="D25" s="8">
        <v>2</v>
      </c>
      <c r="E25" s="8">
        <v>2</v>
      </c>
      <c r="F25" s="8">
        <v>5</v>
      </c>
      <c r="G25" s="8">
        <v>1</v>
      </c>
      <c r="H25" s="8">
        <v>2</v>
      </c>
      <c r="I25" s="8"/>
      <c r="J25" s="8">
        <v>1</v>
      </c>
      <c r="K25" s="8">
        <v>1</v>
      </c>
      <c r="L25" s="8">
        <v>2</v>
      </c>
      <c r="M25" s="8"/>
      <c r="N25" s="8">
        <v>1</v>
      </c>
      <c r="O25" s="8">
        <v>1</v>
      </c>
      <c r="P25" s="8">
        <v>2</v>
      </c>
      <c r="Q25" s="8"/>
      <c r="R25" s="8">
        <v>1</v>
      </c>
      <c r="S25" s="8">
        <v>1</v>
      </c>
      <c r="T25" s="8">
        <v>1</v>
      </c>
      <c r="U25" s="8">
        <v>1</v>
      </c>
      <c r="V25" s="8">
        <v>1</v>
      </c>
      <c r="W25" s="8">
        <v>3</v>
      </c>
      <c r="X25" s="8">
        <v>2</v>
      </c>
      <c r="Y25" s="8">
        <v>70.5</v>
      </c>
      <c r="Z25" s="8">
        <v>9.5</v>
      </c>
      <c r="AA25" s="8">
        <v>155</v>
      </c>
      <c r="AB25" s="8">
        <v>1</v>
      </c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>
        <v>2</v>
      </c>
      <c r="AN25" s="8"/>
    </row>
    <row r="26" spans="1:40" x14ac:dyDescent="0.3">
      <c r="A26" s="5" t="s">
        <v>193</v>
      </c>
      <c r="B26" s="6" t="s">
        <v>149</v>
      </c>
      <c r="C26" s="8">
        <v>1</v>
      </c>
      <c r="D26" s="8">
        <v>2</v>
      </c>
      <c r="E26" s="8">
        <v>2</v>
      </c>
      <c r="F26" s="8">
        <v>5</v>
      </c>
      <c r="G26" s="8">
        <v>1</v>
      </c>
      <c r="H26" s="8">
        <v>2</v>
      </c>
      <c r="I26" s="8"/>
      <c r="J26" s="8">
        <v>1</v>
      </c>
      <c r="K26" s="8">
        <v>1</v>
      </c>
      <c r="L26" s="8">
        <v>2</v>
      </c>
      <c r="M26" s="8"/>
      <c r="N26" s="8">
        <v>1</v>
      </c>
      <c r="O26" s="8">
        <v>1</v>
      </c>
      <c r="P26" s="8">
        <v>2</v>
      </c>
      <c r="Q26" s="8"/>
      <c r="R26" s="8">
        <v>1</v>
      </c>
      <c r="S26" s="8">
        <v>3</v>
      </c>
      <c r="T26" s="8">
        <v>1</v>
      </c>
      <c r="U26" s="8">
        <v>1</v>
      </c>
      <c r="V26" s="8">
        <v>1</v>
      </c>
      <c r="W26" s="8">
        <v>3</v>
      </c>
      <c r="X26" s="8">
        <v>2</v>
      </c>
      <c r="Y26" s="8">
        <v>68</v>
      </c>
      <c r="Z26" s="8">
        <v>9.6999999999999993</v>
      </c>
      <c r="AA26" s="8">
        <v>169</v>
      </c>
      <c r="AB26" s="8">
        <v>1</v>
      </c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>
        <v>2</v>
      </c>
      <c r="AN26" s="8"/>
    </row>
    <row r="27" spans="1:40" x14ac:dyDescent="0.3">
      <c r="A27" s="5" t="s">
        <v>194</v>
      </c>
      <c r="B27" s="6" t="s">
        <v>195</v>
      </c>
      <c r="C27" s="8">
        <v>1</v>
      </c>
      <c r="D27" s="8">
        <v>2</v>
      </c>
      <c r="E27" s="8">
        <v>1</v>
      </c>
      <c r="F27" s="8">
        <v>4</v>
      </c>
      <c r="G27" s="8">
        <v>1</v>
      </c>
      <c r="H27" s="8">
        <v>2</v>
      </c>
      <c r="I27" s="8"/>
      <c r="J27" s="8">
        <v>1</v>
      </c>
      <c r="K27" s="8">
        <v>1</v>
      </c>
      <c r="L27" s="8">
        <v>2</v>
      </c>
      <c r="M27" s="8"/>
      <c r="N27" s="8">
        <v>1</v>
      </c>
      <c r="O27" s="8">
        <v>1</v>
      </c>
      <c r="P27" s="8">
        <v>2</v>
      </c>
      <c r="Q27" s="8"/>
      <c r="R27" s="8">
        <v>1</v>
      </c>
      <c r="S27" s="8">
        <v>3</v>
      </c>
      <c r="T27" s="8">
        <v>1</v>
      </c>
      <c r="U27" s="8">
        <v>1</v>
      </c>
      <c r="V27" s="8">
        <v>2</v>
      </c>
      <c r="W27" s="8"/>
      <c r="X27" s="8"/>
      <c r="Y27" s="8">
        <v>75.5</v>
      </c>
      <c r="Z27" s="8">
        <v>10</v>
      </c>
      <c r="AA27" s="8">
        <v>161</v>
      </c>
      <c r="AB27" s="8">
        <v>1</v>
      </c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>
        <v>2</v>
      </c>
      <c r="AN27" s="8"/>
    </row>
    <row r="28" spans="1:40" x14ac:dyDescent="0.3">
      <c r="A28" s="5" t="s">
        <v>196</v>
      </c>
      <c r="B28" s="6" t="s">
        <v>195</v>
      </c>
      <c r="C28" s="8">
        <v>1</v>
      </c>
      <c r="D28" s="8">
        <v>2</v>
      </c>
      <c r="E28" s="8">
        <v>1</v>
      </c>
      <c r="F28" s="8">
        <v>4</v>
      </c>
      <c r="G28" s="8">
        <v>2</v>
      </c>
      <c r="H28" s="8">
        <v>1</v>
      </c>
      <c r="I28" s="8">
        <v>1</v>
      </c>
      <c r="J28" s="8">
        <v>2</v>
      </c>
      <c r="K28" s="8">
        <v>2</v>
      </c>
      <c r="L28" s="8">
        <v>1</v>
      </c>
      <c r="M28" s="8">
        <v>1</v>
      </c>
      <c r="N28" s="8">
        <v>2</v>
      </c>
      <c r="O28" s="8">
        <v>1</v>
      </c>
      <c r="P28" s="8">
        <v>2</v>
      </c>
      <c r="Q28" s="8"/>
      <c r="R28" s="8">
        <v>1</v>
      </c>
      <c r="S28" s="8">
        <v>3</v>
      </c>
      <c r="T28" s="8">
        <v>1</v>
      </c>
      <c r="U28" s="8">
        <v>1</v>
      </c>
      <c r="V28" s="8">
        <v>1</v>
      </c>
      <c r="W28" s="8">
        <v>4</v>
      </c>
      <c r="X28" s="8">
        <v>2</v>
      </c>
      <c r="Y28" s="8">
        <v>71</v>
      </c>
      <c r="Z28" s="8">
        <v>8.85</v>
      </c>
      <c r="AA28" s="8">
        <v>155</v>
      </c>
      <c r="AB28" s="8">
        <v>1</v>
      </c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>
        <v>2</v>
      </c>
      <c r="AN28" s="8"/>
    </row>
    <row r="29" spans="1:40" x14ac:dyDescent="0.3">
      <c r="A29" s="5" t="s">
        <v>198</v>
      </c>
      <c r="B29" s="6" t="s">
        <v>195</v>
      </c>
      <c r="C29" s="8">
        <v>1</v>
      </c>
      <c r="D29" s="8">
        <v>3</v>
      </c>
      <c r="E29" s="8">
        <v>1</v>
      </c>
      <c r="F29" s="8">
        <v>5</v>
      </c>
      <c r="G29" s="8">
        <v>1</v>
      </c>
      <c r="H29" s="8">
        <v>2</v>
      </c>
      <c r="I29" s="8"/>
      <c r="J29" s="8">
        <v>1</v>
      </c>
      <c r="K29" s="8">
        <v>1</v>
      </c>
      <c r="L29" s="8">
        <v>2</v>
      </c>
      <c r="M29" s="8"/>
      <c r="N29" s="8">
        <v>1</v>
      </c>
      <c r="O29" s="8">
        <v>1</v>
      </c>
      <c r="P29" s="8">
        <v>2</v>
      </c>
      <c r="Q29" s="8"/>
      <c r="R29" s="8">
        <v>1</v>
      </c>
      <c r="S29" s="8">
        <v>3</v>
      </c>
      <c r="T29" s="8">
        <v>1</v>
      </c>
      <c r="U29" s="8">
        <v>1</v>
      </c>
      <c r="V29" s="8">
        <v>2</v>
      </c>
      <c r="W29" s="8"/>
      <c r="X29" s="8"/>
      <c r="Y29" s="8">
        <v>81</v>
      </c>
      <c r="Z29" s="8">
        <v>10.6</v>
      </c>
      <c r="AA29" s="8">
        <v>153</v>
      </c>
      <c r="AB29" s="8">
        <v>1</v>
      </c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>
        <v>2</v>
      </c>
      <c r="AN29" s="8"/>
    </row>
    <row r="30" spans="1:40" x14ac:dyDescent="0.3">
      <c r="A30" s="5" t="s">
        <v>200</v>
      </c>
      <c r="B30" s="6" t="s">
        <v>195</v>
      </c>
      <c r="C30" s="8">
        <v>1</v>
      </c>
      <c r="D30" s="8">
        <v>2</v>
      </c>
      <c r="E30" s="8">
        <v>2</v>
      </c>
      <c r="F30" s="8">
        <v>4</v>
      </c>
      <c r="G30" s="8">
        <v>1</v>
      </c>
      <c r="H30" s="8">
        <v>1</v>
      </c>
      <c r="I30" s="8">
        <v>1</v>
      </c>
      <c r="J30" s="8">
        <v>2</v>
      </c>
      <c r="K30" s="8">
        <v>1</v>
      </c>
      <c r="L30" s="8">
        <v>2</v>
      </c>
      <c r="M30" s="8"/>
      <c r="N30" s="8">
        <v>1</v>
      </c>
      <c r="O30" s="8">
        <v>1</v>
      </c>
      <c r="P30" s="8">
        <v>2</v>
      </c>
      <c r="Q30" s="8"/>
      <c r="R30" s="8">
        <v>1</v>
      </c>
      <c r="S30" s="8">
        <v>3</v>
      </c>
      <c r="T30" s="8">
        <v>1</v>
      </c>
      <c r="U30" s="8">
        <v>1</v>
      </c>
      <c r="V30" s="8">
        <v>2</v>
      </c>
      <c r="W30" s="8"/>
      <c r="X30" s="8"/>
      <c r="Y30" s="8">
        <v>77.5</v>
      </c>
      <c r="Z30" s="8">
        <v>8.5</v>
      </c>
      <c r="AA30" s="8">
        <v>134</v>
      </c>
      <c r="AB30" s="8">
        <v>2</v>
      </c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>
        <v>2</v>
      </c>
      <c r="AN30" s="8"/>
    </row>
    <row r="31" spans="1:40" x14ac:dyDescent="0.3">
      <c r="A31" s="5" t="s">
        <v>202</v>
      </c>
      <c r="B31" s="6" t="s">
        <v>195</v>
      </c>
      <c r="C31" s="8">
        <v>1</v>
      </c>
      <c r="D31" s="8">
        <v>3</v>
      </c>
      <c r="E31" s="8">
        <v>1</v>
      </c>
      <c r="F31" s="8">
        <v>4</v>
      </c>
      <c r="G31" s="8">
        <v>1</v>
      </c>
      <c r="H31" s="8">
        <v>2</v>
      </c>
      <c r="I31" s="8"/>
      <c r="J31" s="8">
        <v>1</v>
      </c>
      <c r="K31" s="8">
        <v>2</v>
      </c>
      <c r="L31" s="8">
        <v>1</v>
      </c>
      <c r="M31" s="8">
        <v>1</v>
      </c>
      <c r="N31" s="8">
        <v>2</v>
      </c>
      <c r="O31" s="8">
        <v>2</v>
      </c>
      <c r="P31" s="8">
        <v>1</v>
      </c>
      <c r="Q31" s="8">
        <v>1</v>
      </c>
      <c r="R31" s="8">
        <v>2</v>
      </c>
      <c r="S31" s="8">
        <v>3</v>
      </c>
      <c r="T31" s="8">
        <v>1</v>
      </c>
      <c r="U31" s="8">
        <v>1</v>
      </c>
      <c r="V31" s="8">
        <v>2</v>
      </c>
      <c r="W31" s="8"/>
      <c r="X31" s="8"/>
      <c r="Y31" s="8">
        <v>74</v>
      </c>
      <c r="Z31" s="8">
        <v>8.6999999999999993</v>
      </c>
      <c r="AA31" s="8">
        <v>138</v>
      </c>
      <c r="AB31" s="8">
        <v>1</v>
      </c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>
        <v>2</v>
      </c>
      <c r="AN31" s="8"/>
    </row>
    <row r="32" spans="1:40" x14ac:dyDescent="0.3">
      <c r="A32" s="5" t="s">
        <v>204</v>
      </c>
      <c r="B32" s="6" t="s">
        <v>195</v>
      </c>
      <c r="C32" s="8">
        <v>1</v>
      </c>
      <c r="D32" s="8">
        <v>2</v>
      </c>
      <c r="E32" s="8">
        <v>2</v>
      </c>
      <c r="F32" s="8">
        <v>4</v>
      </c>
      <c r="G32" s="8">
        <v>2</v>
      </c>
      <c r="H32" s="8">
        <v>2</v>
      </c>
      <c r="I32" s="8"/>
      <c r="J32" s="8">
        <v>2</v>
      </c>
      <c r="K32" s="8">
        <v>2</v>
      </c>
      <c r="L32" s="8">
        <v>2</v>
      </c>
      <c r="M32" s="8"/>
      <c r="N32" s="8">
        <v>2</v>
      </c>
      <c r="O32" s="8">
        <v>1</v>
      </c>
      <c r="P32" s="8">
        <v>2</v>
      </c>
      <c r="Q32" s="8"/>
      <c r="R32" s="8">
        <v>1</v>
      </c>
      <c r="S32" s="8">
        <v>3</v>
      </c>
      <c r="T32" s="8">
        <v>1</v>
      </c>
      <c r="U32" s="8">
        <v>1</v>
      </c>
      <c r="V32" s="8">
        <v>2</v>
      </c>
      <c r="W32" s="8"/>
      <c r="X32" s="8"/>
      <c r="Y32" s="8">
        <v>77</v>
      </c>
      <c r="Z32" s="8">
        <v>8.4499999999999993</v>
      </c>
      <c r="AA32" s="8">
        <v>159</v>
      </c>
      <c r="AB32" s="8">
        <v>1</v>
      </c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>
        <v>2</v>
      </c>
      <c r="AN32" s="8"/>
    </row>
    <row r="33" spans="1:40" x14ac:dyDescent="0.3">
      <c r="A33" s="5" t="s">
        <v>206</v>
      </c>
      <c r="B33" s="6" t="s">
        <v>195</v>
      </c>
      <c r="C33" s="8">
        <v>1</v>
      </c>
      <c r="D33" s="8">
        <v>2</v>
      </c>
      <c r="E33" s="8">
        <v>1</v>
      </c>
      <c r="F33" s="8">
        <v>4</v>
      </c>
      <c r="G33" s="8">
        <v>1</v>
      </c>
      <c r="H33" s="8">
        <v>2</v>
      </c>
      <c r="I33" s="8"/>
      <c r="J33" s="8">
        <v>1</v>
      </c>
      <c r="K33" s="8">
        <v>1</v>
      </c>
      <c r="L33" s="8">
        <v>2</v>
      </c>
      <c r="M33" s="8"/>
      <c r="N33" s="8">
        <v>1</v>
      </c>
      <c r="O33" s="8">
        <v>1</v>
      </c>
      <c r="P33" s="8">
        <v>2</v>
      </c>
      <c r="Q33" s="8"/>
      <c r="R33" s="8">
        <v>1</v>
      </c>
      <c r="S33" s="8">
        <v>1</v>
      </c>
      <c r="T33" s="8">
        <v>1</v>
      </c>
      <c r="U33" s="8">
        <v>1</v>
      </c>
      <c r="V33" s="8">
        <v>2</v>
      </c>
      <c r="W33" s="8"/>
      <c r="X33" s="8"/>
      <c r="Y33" s="8">
        <v>83</v>
      </c>
      <c r="Z33" s="8">
        <v>9.8000000000000007</v>
      </c>
      <c r="AA33" s="8">
        <v>137</v>
      </c>
      <c r="AB33" s="8">
        <v>1</v>
      </c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>
        <v>2</v>
      </c>
      <c r="AN33" s="8"/>
    </row>
    <row r="34" spans="1:40" x14ac:dyDescent="0.3">
      <c r="A34" s="5" t="s">
        <v>208</v>
      </c>
      <c r="B34" s="6" t="s">
        <v>195</v>
      </c>
      <c r="C34" s="8">
        <v>1</v>
      </c>
      <c r="D34" s="8">
        <v>3</v>
      </c>
      <c r="E34" s="8">
        <v>1</v>
      </c>
      <c r="F34" s="8">
        <v>4</v>
      </c>
      <c r="G34" s="8">
        <v>2</v>
      </c>
      <c r="H34" s="8">
        <v>1</v>
      </c>
      <c r="I34" s="8">
        <v>1</v>
      </c>
      <c r="J34" s="8">
        <v>2</v>
      </c>
      <c r="K34" s="8">
        <v>1</v>
      </c>
      <c r="L34" s="8">
        <v>2</v>
      </c>
      <c r="M34" s="8"/>
      <c r="N34" s="8">
        <v>1</v>
      </c>
      <c r="O34" s="8">
        <v>1</v>
      </c>
      <c r="P34" s="8">
        <v>2</v>
      </c>
      <c r="Q34" s="8"/>
      <c r="R34" s="8">
        <v>1</v>
      </c>
      <c r="S34" s="8">
        <v>3</v>
      </c>
      <c r="T34" s="8">
        <v>1</v>
      </c>
      <c r="U34" s="8">
        <v>1</v>
      </c>
      <c r="V34" s="8">
        <v>1</v>
      </c>
      <c r="W34" s="8">
        <v>3</v>
      </c>
      <c r="X34" s="8">
        <v>2</v>
      </c>
      <c r="Y34" s="8">
        <v>74</v>
      </c>
      <c r="Z34" s="8">
        <v>10.3</v>
      </c>
      <c r="AA34" s="8">
        <v>161</v>
      </c>
      <c r="AB34" s="8">
        <v>1</v>
      </c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>
        <v>2</v>
      </c>
      <c r="AN34" s="8"/>
    </row>
    <row r="35" spans="1:40" x14ac:dyDescent="0.3">
      <c r="A35" s="5" t="s">
        <v>210</v>
      </c>
      <c r="B35" s="6" t="s">
        <v>195</v>
      </c>
      <c r="C35" s="8">
        <v>1</v>
      </c>
      <c r="D35" s="8">
        <v>2</v>
      </c>
      <c r="E35" s="8">
        <v>1</v>
      </c>
      <c r="F35" s="8">
        <v>4</v>
      </c>
      <c r="G35" s="8">
        <v>1</v>
      </c>
      <c r="H35" s="8">
        <v>2</v>
      </c>
      <c r="I35" s="8"/>
      <c r="J35" s="8">
        <v>1</v>
      </c>
      <c r="K35" s="8">
        <v>1</v>
      </c>
      <c r="L35" s="8">
        <v>2</v>
      </c>
      <c r="M35" s="8"/>
      <c r="N35" s="8">
        <v>1</v>
      </c>
      <c r="O35" s="8">
        <v>1</v>
      </c>
      <c r="P35" s="8">
        <v>2</v>
      </c>
      <c r="Q35" s="8"/>
      <c r="R35" s="8">
        <v>1</v>
      </c>
      <c r="S35" s="8">
        <v>3</v>
      </c>
      <c r="T35" s="8">
        <v>1</v>
      </c>
      <c r="U35" s="8">
        <v>1</v>
      </c>
      <c r="V35" s="8">
        <v>1</v>
      </c>
      <c r="W35" s="8">
        <v>4</v>
      </c>
      <c r="X35" s="8">
        <v>2</v>
      </c>
      <c r="Y35" s="8">
        <v>75</v>
      </c>
      <c r="Z35" s="8">
        <v>8.25</v>
      </c>
      <c r="AA35" s="8">
        <v>135</v>
      </c>
      <c r="AB35" s="8">
        <v>1</v>
      </c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>
        <v>2</v>
      </c>
      <c r="AN35" s="8"/>
    </row>
    <row r="36" spans="1:40" x14ac:dyDescent="0.3">
      <c r="A36" s="5" t="s">
        <v>212</v>
      </c>
      <c r="B36" s="6" t="s">
        <v>195</v>
      </c>
      <c r="C36" s="8">
        <v>1</v>
      </c>
      <c r="D36" s="8">
        <v>2</v>
      </c>
      <c r="E36" s="8">
        <v>1</v>
      </c>
      <c r="F36" s="8">
        <v>4</v>
      </c>
      <c r="G36" s="8">
        <v>1</v>
      </c>
      <c r="H36" s="8">
        <v>2</v>
      </c>
      <c r="I36" s="8"/>
      <c r="J36" s="8">
        <v>1</v>
      </c>
      <c r="K36" s="8">
        <v>2</v>
      </c>
      <c r="L36" s="8">
        <v>1</v>
      </c>
      <c r="M36" s="8">
        <v>1</v>
      </c>
      <c r="N36" s="8">
        <v>2</v>
      </c>
      <c r="O36" s="8">
        <v>1</v>
      </c>
      <c r="P36" s="8">
        <v>2</v>
      </c>
      <c r="Q36" s="8"/>
      <c r="R36" s="8">
        <v>1</v>
      </c>
      <c r="S36" s="8">
        <v>3</v>
      </c>
      <c r="T36" s="8">
        <v>1</v>
      </c>
      <c r="U36" s="8">
        <v>1</v>
      </c>
      <c r="V36" s="8">
        <v>2</v>
      </c>
      <c r="W36" s="8"/>
      <c r="X36" s="8"/>
      <c r="Y36" s="8">
        <v>81</v>
      </c>
      <c r="Z36" s="8">
        <v>8.85</v>
      </c>
      <c r="AA36" s="8">
        <v>148</v>
      </c>
      <c r="AB36" s="8">
        <v>1</v>
      </c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>
        <v>2</v>
      </c>
      <c r="AN36" s="8"/>
    </row>
    <row r="37" spans="1:40" x14ac:dyDescent="0.3">
      <c r="A37" s="5" t="s">
        <v>214</v>
      </c>
      <c r="B37" s="6" t="s">
        <v>195</v>
      </c>
      <c r="C37" s="8">
        <v>1</v>
      </c>
      <c r="D37" s="8">
        <v>2</v>
      </c>
      <c r="E37" s="8">
        <v>2</v>
      </c>
      <c r="F37" s="8">
        <v>4</v>
      </c>
      <c r="G37" s="8">
        <v>1</v>
      </c>
      <c r="H37" s="8">
        <v>2</v>
      </c>
      <c r="I37" s="8"/>
      <c r="J37" s="8">
        <v>1</v>
      </c>
      <c r="K37" s="8">
        <v>1</v>
      </c>
      <c r="L37" s="8">
        <v>2</v>
      </c>
      <c r="M37" s="8"/>
      <c r="N37" s="8">
        <v>1</v>
      </c>
      <c r="O37" s="8">
        <v>1</v>
      </c>
      <c r="P37" s="8">
        <v>2</v>
      </c>
      <c r="Q37" s="8"/>
      <c r="R37" s="8">
        <v>1</v>
      </c>
      <c r="S37" s="8">
        <v>3</v>
      </c>
      <c r="T37" s="8">
        <v>1</v>
      </c>
      <c r="U37" s="8">
        <v>1</v>
      </c>
      <c r="V37" s="8">
        <v>2</v>
      </c>
      <c r="W37" s="8"/>
      <c r="X37" s="8"/>
      <c r="Y37" s="8">
        <v>79</v>
      </c>
      <c r="Z37" s="8">
        <v>10.25</v>
      </c>
      <c r="AA37" s="8">
        <v>146</v>
      </c>
      <c r="AB37" s="8">
        <v>1</v>
      </c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>
        <v>2</v>
      </c>
      <c r="AN37" s="8"/>
    </row>
    <row r="38" spans="1:40" x14ac:dyDescent="0.3">
      <c r="A38" s="5" t="s">
        <v>215</v>
      </c>
      <c r="B38" s="6" t="s">
        <v>195</v>
      </c>
      <c r="C38" s="8">
        <v>4</v>
      </c>
      <c r="D38" s="8">
        <v>4</v>
      </c>
      <c r="E38" s="8">
        <v>2</v>
      </c>
      <c r="F38" s="8">
        <v>4</v>
      </c>
      <c r="G38" s="8">
        <v>1</v>
      </c>
      <c r="H38" s="8">
        <v>2</v>
      </c>
      <c r="I38" s="8"/>
      <c r="J38" s="8">
        <v>1</v>
      </c>
      <c r="K38" s="8">
        <v>1</v>
      </c>
      <c r="L38" s="8">
        <v>2</v>
      </c>
      <c r="M38" s="8"/>
      <c r="N38" s="8">
        <v>1</v>
      </c>
      <c r="O38" s="8">
        <v>1</v>
      </c>
      <c r="P38" s="8">
        <v>2</v>
      </c>
      <c r="Q38" s="8"/>
      <c r="R38" s="8">
        <v>1</v>
      </c>
      <c r="S38" s="8">
        <v>3</v>
      </c>
      <c r="T38" s="8">
        <v>1</v>
      </c>
      <c r="U38" s="8">
        <v>1</v>
      </c>
      <c r="V38" s="8">
        <v>2</v>
      </c>
      <c r="W38" s="8"/>
      <c r="X38" s="8"/>
      <c r="Y38" s="8">
        <v>71.5</v>
      </c>
      <c r="Z38" s="8">
        <v>7.75</v>
      </c>
      <c r="AA38" s="8">
        <v>132</v>
      </c>
      <c r="AB38" s="8">
        <v>2</v>
      </c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>
        <v>2</v>
      </c>
      <c r="AN38" s="8"/>
    </row>
    <row r="39" spans="1:40" x14ac:dyDescent="0.3">
      <c r="A39" s="5" t="s">
        <v>217</v>
      </c>
      <c r="B39" s="6" t="s">
        <v>195</v>
      </c>
      <c r="C39" s="8">
        <v>1</v>
      </c>
      <c r="D39" s="8">
        <v>3</v>
      </c>
      <c r="E39" s="8">
        <v>1</v>
      </c>
      <c r="F39" s="8">
        <v>5</v>
      </c>
      <c r="G39" s="8">
        <v>1</v>
      </c>
      <c r="H39" s="8">
        <v>1</v>
      </c>
      <c r="I39" s="8">
        <v>1</v>
      </c>
      <c r="J39" s="8">
        <v>2</v>
      </c>
      <c r="K39" s="8">
        <v>1</v>
      </c>
      <c r="L39" s="8">
        <v>2</v>
      </c>
      <c r="M39" s="8"/>
      <c r="N39" s="8">
        <v>1</v>
      </c>
      <c r="O39" s="8">
        <v>1</v>
      </c>
      <c r="P39" s="8">
        <v>2</v>
      </c>
      <c r="Q39" s="8"/>
      <c r="R39" s="8">
        <v>1</v>
      </c>
      <c r="S39" s="8">
        <v>3</v>
      </c>
      <c r="T39" s="8">
        <v>1</v>
      </c>
      <c r="U39" s="8">
        <v>1</v>
      </c>
      <c r="V39" s="8">
        <v>2</v>
      </c>
      <c r="W39" s="8"/>
      <c r="X39" s="8"/>
      <c r="Y39" s="8">
        <v>65</v>
      </c>
      <c r="Z39" s="8">
        <v>5.8</v>
      </c>
      <c r="AA39" s="8">
        <v>118</v>
      </c>
      <c r="AB39" s="8">
        <v>3</v>
      </c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>
        <v>2</v>
      </c>
      <c r="AN39" s="8"/>
    </row>
    <row r="40" spans="1:40" x14ac:dyDescent="0.3">
      <c r="A40" s="5" t="s">
        <v>219</v>
      </c>
      <c r="B40" s="6" t="s">
        <v>195</v>
      </c>
      <c r="C40" s="8">
        <v>1</v>
      </c>
      <c r="D40" s="8">
        <v>2</v>
      </c>
      <c r="E40" s="8">
        <v>2</v>
      </c>
      <c r="F40" s="8">
        <v>5</v>
      </c>
      <c r="G40" s="8">
        <v>1</v>
      </c>
      <c r="H40" s="8">
        <v>2</v>
      </c>
      <c r="I40" s="8"/>
      <c r="J40" s="8">
        <v>1</v>
      </c>
      <c r="K40" s="8">
        <v>1</v>
      </c>
      <c r="L40" s="8">
        <v>2</v>
      </c>
      <c r="M40" s="8"/>
      <c r="N40" s="8">
        <v>1</v>
      </c>
      <c r="O40" s="8">
        <v>1</v>
      </c>
      <c r="P40" s="8">
        <v>2</v>
      </c>
      <c r="Q40" s="8"/>
      <c r="R40" s="8">
        <v>1</v>
      </c>
      <c r="S40" s="8">
        <v>3</v>
      </c>
      <c r="T40" s="8">
        <v>1</v>
      </c>
      <c r="U40" s="8">
        <v>1</v>
      </c>
      <c r="V40" s="8">
        <v>1</v>
      </c>
      <c r="W40" s="8">
        <v>3</v>
      </c>
      <c r="X40" s="8">
        <v>2</v>
      </c>
      <c r="Y40" s="8">
        <v>68</v>
      </c>
      <c r="Z40" s="8">
        <v>9.6</v>
      </c>
      <c r="AA40" s="8">
        <v>125</v>
      </c>
      <c r="AB40" s="8">
        <v>2</v>
      </c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>
        <v>2</v>
      </c>
      <c r="AN40" s="8"/>
    </row>
    <row r="41" spans="1:40" x14ac:dyDescent="0.3">
      <c r="A41" s="5" t="s">
        <v>220</v>
      </c>
      <c r="B41" s="6" t="s">
        <v>195</v>
      </c>
      <c r="C41" s="8">
        <v>1</v>
      </c>
      <c r="D41" s="8">
        <v>2</v>
      </c>
      <c r="E41" s="8">
        <v>2</v>
      </c>
      <c r="F41" s="8">
        <v>4</v>
      </c>
      <c r="G41" s="8">
        <v>1</v>
      </c>
      <c r="H41" s="8">
        <v>2</v>
      </c>
      <c r="I41" s="8"/>
      <c r="J41" s="8">
        <v>1</v>
      </c>
      <c r="K41" s="8">
        <v>2</v>
      </c>
      <c r="L41" s="8">
        <v>1</v>
      </c>
      <c r="M41" s="8">
        <v>1</v>
      </c>
      <c r="N41" s="8">
        <v>2</v>
      </c>
      <c r="O41" s="8">
        <v>1</v>
      </c>
      <c r="P41" s="8">
        <v>2</v>
      </c>
      <c r="Q41" s="8"/>
      <c r="R41" s="8">
        <v>1</v>
      </c>
      <c r="S41" s="8">
        <v>3</v>
      </c>
      <c r="T41" s="8">
        <v>1</v>
      </c>
      <c r="U41" s="8">
        <v>1</v>
      </c>
      <c r="V41" s="8">
        <v>1</v>
      </c>
      <c r="W41" s="8">
        <v>4</v>
      </c>
      <c r="X41" s="8">
        <v>2</v>
      </c>
      <c r="Y41" s="8">
        <v>69</v>
      </c>
      <c r="Z41" s="8">
        <v>8.6999999999999993</v>
      </c>
      <c r="AA41" s="8">
        <v>163</v>
      </c>
      <c r="AB41" s="8">
        <v>1</v>
      </c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>
        <v>2</v>
      </c>
      <c r="AN41" s="8"/>
    </row>
    <row r="42" spans="1:40" x14ac:dyDescent="0.3">
      <c r="A42" s="5" t="s">
        <v>222</v>
      </c>
      <c r="B42" s="6" t="s">
        <v>195</v>
      </c>
      <c r="C42" s="8">
        <v>1</v>
      </c>
      <c r="D42" s="8">
        <v>3</v>
      </c>
      <c r="E42" s="8">
        <v>2</v>
      </c>
      <c r="F42" s="8">
        <v>4</v>
      </c>
      <c r="G42" s="8">
        <v>1</v>
      </c>
      <c r="H42" s="8">
        <v>2</v>
      </c>
      <c r="I42" s="8"/>
      <c r="J42" s="8">
        <v>1</v>
      </c>
      <c r="K42" s="8">
        <v>1</v>
      </c>
      <c r="L42" s="8">
        <v>2</v>
      </c>
      <c r="M42" s="8"/>
      <c r="N42" s="8">
        <v>1</v>
      </c>
      <c r="O42" s="8">
        <v>1</v>
      </c>
      <c r="P42" s="8">
        <v>2</v>
      </c>
      <c r="Q42" s="8"/>
      <c r="R42" s="8">
        <v>1</v>
      </c>
      <c r="S42" s="8">
        <v>3</v>
      </c>
      <c r="T42" s="8">
        <v>1</v>
      </c>
      <c r="U42" s="8">
        <v>1</v>
      </c>
      <c r="V42" s="8">
        <v>1</v>
      </c>
      <c r="W42" s="8">
        <v>3</v>
      </c>
      <c r="X42" s="8">
        <v>2</v>
      </c>
      <c r="Y42" s="8">
        <v>78.5</v>
      </c>
      <c r="Z42" s="8">
        <v>8.8000000000000007</v>
      </c>
      <c r="AA42" s="8">
        <v>136</v>
      </c>
      <c r="AB42" s="8">
        <v>1</v>
      </c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>
        <v>2</v>
      </c>
      <c r="AN42" s="8"/>
    </row>
    <row r="43" spans="1:40" x14ac:dyDescent="0.3">
      <c r="A43" s="5" t="s">
        <v>224</v>
      </c>
      <c r="B43" s="6" t="s">
        <v>195</v>
      </c>
      <c r="C43" s="8">
        <v>1</v>
      </c>
      <c r="D43" s="8">
        <v>2</v>
      </c>
      <c r="E43" s="8">
        <v>2</v>
      </c>
      <c r="F43" s="8">
        <v>4</v>
      </c>
      <c r="G43" s="8">
        <v>1</v>
      </c>
      <c r="H43" s="8">
        <v>2</v>
      </c>
      <c r="I43" s="8"/>
      <c r="J43" s="8">
        <v>1</v>
      </c>
      <c r="K43" s="8">
        <v>1</v>
      </c>
      <c r="L43" s="8">
        <v>2</v>
      </c>
      <c r="M43" s="8"/>
      <c r="N43" s="8">
        <v>1</v>
      </c>
      <c r="O43" s="8">
        <v>1</v>
      </c>
      <c r="P43" s="8">
        <v>2</v>
      </c>
      <c r="Q43" s="8"/>
      <c r="R43" s="8">
        <v>1</v>
      </c>
      <c r="S43" s="8">
        <v>3</v>
      </c>
      <c r="T43" s="8">
        <v>1</v>
      </c>
      <c r="U43" s="8">
        <v>1</v>
      </c>
      <c r="V43" s="8">
        <v>2</v>
      </c>
      <c r="W43" s="8"/>
      <c r="X43" s="8"/>
      <c r="Y43" s="8">
        <v>81</v>
      </c>
      <c r="Z43" s="8">
        <v>10.3</v>
      </c>
      <c r="AA43" s="8">
        <v>149</v>
      </c>
      <c r="AB43" s="8">
        <v>1</v>
      </c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>
        <v>2</v>
      </c>
      <c r="AN43" s="8"/>
    </row>
    <row r="44" spans="1:40" x14ac:dyDescent="0.3">
      <c r="A44" s="5" t="s">
        <v>226</v>
      </c>
      <c r="B44" s="6" t="s">
        <v>195</v>
      </c>
      <c r="C44" s="8">
        <v>1</v>
      </c>
      <c r="D44" s="8">
        <v>3</v>
      </c>
      <c r="E44" s="8">
        <v>1</v>
      </c>
      <c r="F44" s="8">
        <v>4</v>
      </c>
      <c r="G44" s="8">
        <v>1</v>
      </c>
      <c r="H44" s="8">
        <v>1</v>
      </c>
      <c r="I44" s="8">
        <v>1</v>
      </c>
      <c r="J44" s="8">
        <v>2</v>
      </c>
      <c r="K44" s="8">
        <v>1</v>
      </c>
      <c r="L44" s="8">
        <v>2</v>
      </c>
      <c r="M44" s="8"/>
      <c r="N44" s="8">
        <v>1</v>
      </c>
      <c r="O44" s="8">
        <v>2</v>
      </c>
      <c r="P44" s="8">
        <v>1</v>
      </c>
      <c r="Q44" s="8">
        <v>1</v>
      </c>
      <c r="R44" s="8">
        <v>2</v>
      </c>
      <c r="S44" s="8">
        <v>3</v>
      </c>
      <c r="T44" s="8">
        <v>1</v>
      </c>
      <c r="U44" s="8">
        <v>1</v>
      </c>
      <c r="V44" s="8">
        <v>2</v>
      </c>
      <c r="W44" s="8"/>
      <c r="X44" s="8"/>
      <c r="Y44" s="8">
        <v>71</v>
      </c>
      <c r="Z44" s="8">
        <v>8.6999999999999993</v>
      </c>
      <c r="AA44" s="8">
        <v>155</v>
      </c>
      <c r="AB44" s="8">
        <v>1</v>
      </c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>
        <v>2</v>
      </c>
      <c r="AN44" s="8"/>
    </row>
    <row r="45" spans="1:40" x14ac:dyDescent="0.3">
      <c r="A45" s="5" t="s">
        <v>228</v>
      </c>
      <c r="B45" s="6" t="s">
        <v>195</v>
      </c>
      <c r="C45" s="8">
        <v>1</v>
      </c>
      <c r="D45" s="8">
        <v>2</v>
      </c>
      <c r="E45" s="8">
        <v>1</v>
      </c>
      <c r="F45" s="8">
        <v>4</v>
      </c>
      <c r="G45" s="8">
        <v>2</v>
      </c>
      <c r="H45" s="8">
        <v>2</v>
      </c>
      <c r="I45" s="8"/>
      <c r="J45" s="8">
        <v>2</v>
      </c>
      <c r="K45" s="8">
        <v>2</v>
      </c>
      <c r="L45" s="8">
        <v>1</v>
      </c>
      <c r="M45" s="8">
        <v>1</v>
      </c>
      <c r="N45" s="8">
        <v>2</v>
      </c>
      <c r="O45" s="8">
        <v>2</v>
      </c>
      <c r="P45" s="8">
        <v>1</v>
      </c>
      <c r="Q45" s="8">
        <v>1</v>
      </c>
      <c r="R45" s="8">
        <v>2</v>
      </c>
      <c r="S45" s="8">
        <v>3</v>
      </c>
      <c r="T45" s="8">
        <v>1</v>
      </c>
      <c r="U45" s="8">
        <v>1</v>
      </c>
      <c r="V45" s="8">
        <v>2</v>
      </c>
      <c r="W45" s="8"/>
      <c r="X45" s="8"/>
      <c r="Y45" s="8">
        <v>75</v>
      </c>
      <c r="Z45" s="8">
        <v>10.1</v>
      </c>
      <c r="AA45" s="8">
        <v>160</v>
      </c>
      <c r="AB45" s="8">
        <v>1</v>
      </c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>
        <v>2</v>
      </c>
      <c r="AN45" s="8"/>
    </row>
    <row r="46" spans="1:40" x14ac:dyDescent="0.3">
      <c r="A46" s="5" t="s">
        <v>230</v>
      </c>
      <c r="B46" s="6" t="s">
        <v>195</v>
      </c>
      <c r="C46" s="8">
        <v>1</v>
      </c>
      <c r="D46" s="8">
        <v>2</v>
      </c>
      <c r="E46" s="8">
        <v>2</v>
      </c>
      <c r="F46" s="8">
        <v>4</v>
      </c>
      <c r="G46" s="8">
        <v>1</v>
      </c>
      <c r="H46" s="8">
        <v>2</v>
      </c>
      <c r="I46" s="8"/>
      <c r="J46" s="8">
        <v>1</v>
      </c>
      <c r="K46" s="8">
        <v>2</v>
      </c>
      <c r="L46" s="8">
        <v>1</v>
      </c>
      <c r="M46" s="8">
        <v>1</v>
      </c>
      <c r="N46" s="8">
        <v>2</v>
      </c>
      <c r="O46" s="8">
        <v>1</v>
      </c>
      <c r="P46" s="8">
        <v>2</v>
      </c>
      <c r="Q46" s="8"/>
      <c r="R46" s="8">
        <v>1</v>
      </c>
      <c r="S46" s="8">
        <v>3</v>
      </c>
      <c r="T46" s="8">
        <v>1</v>
      </c>
      <c r="U46" s="8">
        <v>1</v>
      </c>
      <c r="V46" s="8">
        <v>1</v>
      </c>
      <c r="W46" s="8">
        <v>3</v>
      </c>
      <c r="X46" s="8">
        <v>2</v>
      </c>
      <c r="Y46" s="8">
        <v>68.5</v>
      </c>
      <c r="Z46" s="8">
        <v>9.1999999999999993</v>
      </c>
      <c r="AA46" s="8">
        <v>161</v>
      </c>
      <c r="AB46" s="8">
        <v>1</v>
      </c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>
        <v>2</v>
      </c>
      <c r="AN46" s="8"/>
    </row>
    <row r="47" spans="1:40" x14ac:dyDescent="0.3">
      <c r="A47" s="5" t="s">
        <v>231</v>
      </c>
      <c r="B47" s="6" t="s">
        <v>195</v>
      </c>
      <c r="C47" s="8">
        <v>1</v>
      </c>
      <c r="D47" s="8">
        <v>3</v>
      </c>
      <c r="E47" s="8">
        <v>1</v>
      </c>
      <c r="F47" s="8">
        <v>4</v>
      </c>
      <c r="G47" s="8">
        <v>1</v>
      </c>
      <c r="H47" s="8">
        <v>2</v>
      </c>
      <c r="I47" s="8"/>
      <c r="J47" s="8">
        <v>1</v>
      </c>
      <c r="K47" s="8">
        <v>1</v>
      </c>
      <c r="L47" s="8">
        <v>2</v>
      </c>
      <c r="M47" s="8"/>
      <c r="N47" s="8">
        <v>1</v>
      </c>
      <c r="O47" s="8">
        <v>1</v>
      </c>
      <c r="P47" s="8">
        <v>2</v>
      </c>
      <c r="Q47" s="8"/>
      <c r="R47" s="8">
        <v>1</v>
      </c>
      <c r="S47" s="8">
        <v>3</v>
      </c>
      <c r="T47" s="8">
        <v>1</v>
      </c>
      <c r="U47" s="8">
        <v>1</v>
      </c>
      <c r="V47" s="8">
        <v>2</v>
      </c>
      <c r="W47" s="8"/>
      <c r="X47" s="8"/>
      <c r="Y47" s="8">
        <v>71</v>
      </c>
      <c r="Z47" s="8">
        <v>8.5</v>
      </c>
      <c r="AA47" s="8">
        <v>155</v>
      </c>
      <c r="AB47" s="8">
        <v>1</v>
      </c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>
        <v>2</v>
      </c>
      <c r="AN47" s="8"/>
    </row>
    <row r="48" spans="1:40" x14ac:dyDescent="0.3">
      <c r="A48" s="5" t="s">
        <v>233</v>
      </c>
      <c r="B48" s="6" t="s">
        <v>195</v>
      </c>
      <c r="C48" s="8">
        <v>1</v>
      </c>
      <c r="D48" s="8">
        <v>2</v>
      </c>
      <c r="E48" s="8">
        <v>2</v>
      </c>
      <c r="F48" s="8">
        <v>4</v>
      </c>
      <c r="G48" s="8">
        <v>2</v>
      </c>
      <c r="H48" s="8">
        <v>2</v>
      </c>
      <c r="I48" s="8"/>
      <c r="J48" s="8">
        <v>2</v>
      </c>
      <c r="K48" s="8">
        <v>1</v>
      </c>
      <c r="L48" s="8">
        <v>2</v>
      </c>
      <c r="M48" s="8"/>
      <c r="N48" s="8">
        <v>1</v>
      </c>
      <c r="O48" s="8">
        <v>1</v>
      </c>
      <c r="P48" s="8">
        <v>2</v>
      </c>
      <c r="Q48" s="8"/>
      <c r="R48" s="8">
        <v>1</v>
      </c>
      <c r="S48" s="8">
        <v>3</v>
      </c>
      <c r="T48" s="8">
        <v>1</v>
      </c>
      <c r="U48" s="8">
        <v>1</v>
      </c>
      <c r="V48" s="8">
        <v>2</v>
      </c>
      <c r="W48" s="8"/>
      <c r="X48" s="8"/>
      <c r="Y48" s="8">
        <v>69</v>
      </c>
      <c r="Z48" s="8">
        <v>9.1</v>
      </c>
      <c r="AA48" s="8">
        <v>163</v>
      </c>
      <c r="AB48" s="8">
        <v>1</v>
      </c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>
        <v>2</v>
      </c>
      <c r="AN48" s="8"/>
    </row>
    <row r="49" spans="1:40" x14ac:dyDescent="0.3">
      <c r="A49" s="5" t="s">
        <v>235</v>
      </c>
      <c r="B49" s="6" t="s">
        <v>195</v>
      </c>
      <c r="C49" s="8">
        <v>1</v>
      </c>
      <c r="D49" s="8">
        <v>2</v>
      </c>
      <c r="E49" s="8">
        <v>1</v>
      </c>
      <c r="F49" s="8">
        <v>4</v>
      </c>
      <c r="G49" s="8">
        <v>1</v>
      </c>
      <c r="H49" s="8">
        <v>2</v>
      </c>
      <c r="I49" s="8"/>
      <c r="J49" s="8">
        <v>1</v>
      </c>
      <c r="K49" s="8">
        <v>1</v>
      </c>
      <c r="L49" s="8">
        <v>2</v>
      </c>
      <c r="M49" s="8"/>
      <c r="N49" s="8">
        <v>1</v>
      </c>
      <c r="O49" s="8">
        <v>1</v>
      </c>
      <c r="P49" s="8">
        <v>2</v>
      </c>
      <c r="Q49" s="8"/>
      <c r="R49" s="8">
        <v>1</v>
      </c>
      <c r="S49" s="8">
        <v>3</v>
      </c>
      <c r="T49" s="8">
        <v>1</v>
      </c>
      <c r="U49" s="8">
        <v>1</v>
      </c>
      <c r="V49" s="8">
        <v>2</v>
      </c>
      <c r="W49" s="8"/>
      <c r="X49" s="8"/>
      <c r="Y49" s="8">
        <v>78</v>
      </c>
      <c r="Z49" s="8">
        <v>10.3</v>
      </c>
      <c r="AA49" s="8">
        <v>163</v>
      </c>
      <c r="AB49" s="8">
        <v>1</v>
      </c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>
        <v>2</v>
      </c>
      <c r="AN49" s="8"/>
    </row>
    <row r="50" spans="1:40" x14ac:dyDescent="0.3">
      <c r="A50" s="5" t="s">
        <v>236</v>
      </c>
      <c r="B50" s="6" t="s">
        <v>195</v>
      </c>
      <c r="C50" s="8">
        <v>2</v>
      </c>
      <c r="D50" s="8">
        <v>3</v>
      </c>
      <c r="E50" s="8">
        <v>2</v>
      </c>
      <c r="F50" s="8">
        <v>4</v>
      </c>
      <c r="G50" s="8">
        <v>1</v>
      </c>
      <c r="H50" s="8">
        <v>2</v>
      </c>
      <c r="I50" s="8"/>
      <c r="J50" s="8">
        <v>1</v>
      </c>
      <c r="K50" s="8">
        <v>2</v>
      </c>
      <c r="L50" s="8">
        <v>1</v>
      </c>
      <c r="M50" s="8">
        <v>1</v>
      </c>
      <c r="N50" s="8">
        <v>2</v>
      </c>
      <c r="O50" s="8">
        <v>1</v>
      </c>
      <c r="P50" s="8">
        <v>2</v>
      </c>
      <c r="Q50" s="8"/>
      <c r="R50" s="8">
        <v>1</v>
      </c>
      <c r="S50" s="8">
        <v>3</v>
      </c>
      <c r="T50" s="8">
        <v>1</v>
      </c>
      <c r="U50" s="8">
        <v>1</v>
      </c>
      <c r="V50" s="8">
        <v>1</v>
      </c>
      <c r="W50" s="8">
        <v>3</v>
      </c>
      <c r="X50" s="8">
        <v>2</v>
      </c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>
        <v>2</v>
      </c>
      <c r="AN50" s="8"/>
    </row>
    <row r="51" spans="1:40" x14ac:dyDescent="0.3">
      <c r="A51" s="5" t="s">
        <v>238</v>
      </c>
      <c r="B51" s="6" t="s">
        <v>195</v>
      </c>
      <c r="C51" s="8">
        <v>1</v>
      </c>
      <c r="D51" s="8">
        <v>2</v>
      </c>
      <c r="E51" s="8">
        <v>1</v>
      </c>
      <c r="F51" s="8">
        <v>4</v>
      </c>
      <c r="G51" s="8">
        <v>1</v>
      </c>
      <c r="H51" s="8">
        <v>2</v>
      </c>
      <c r="I51" s="8"/>
      <c r="J51" s="8">
        <v>1</v>
      </c>
      <c r="K51" s="8">
        <v>1</v>
      </c>
      <c r="L51" s="8">
        <v>2</v>
      </c>
      <c r="M51" s="8"/>
      <c r="N51" s="8">
        <v>1</v>
      </c>
      <c r="O51" s="8">
        <v>1</v>
      </c>
      <c r="P51" s="8">
        <v>2</v>
      </c>
      <c r="Q51" s="8"/>
      <c r="R51" s="8">
        <v>1</v>
      </c>
      <c r="S51" s="8">
        <v>3</v>
      </c>
      <c r="T51" s="8">
        <v>1</v>
      </c>
      <c r="U51" s="8">
        <v>1</v>
      </c>
      <c r="V51" s="8">
        <v>2</v>
      </c>
      <c r="W51" s="8"/>
      <c r="X51" s="8"/>
      <c r="Y51" s="8">
        <v>72</v>
      </c>
      <c r="Z51" s="8">
        <v>9.6</v>
      </c>
      <c r="AA51" s="8">
        <v>148</v>
      </c>
      <c r="AB51" s="8">
        <v>1</v>
      </c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>
        <v>2</v>
      </c>
      <c r="AN51" s="8"/>
    </row>
    <row r="52" spans="1:40" x14ac:dyDescent="0.3">
      <c r="J52">
        <f>COUNTIF(J2:J51,"1")</f>
        <v>36</v>
      </c>
      <c r="N52">
        <f>COUNTIF(N2:N51,"1")</f>
        <v>30</v>
      </c>
      <c r="R52">
        <f>COUNTIF(R2:R51,"1")</f>
        <v>37</v>
      </c>
      <c r="V52">
        <f>COUNTIF(V2:V51,"1")</f>
        <v>16</v>
      </c>
      <c r="X52">
        <f>COUNTIF(X2:X51,"1")</f>
        <v>2</v>
      </c>
      <c r="AM52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Baseline Intervention</vt:lpstr>
      <vt:lpstr>Baseline Control</vt:lpstr>
      <vt:lpstr>Baseline All</vt:lpstr>
      <vt:lpstr>14 days Intervention</vt:lpstr>
      <vt:lpstr>14 days Control</vt:lpstr>
      <vt:lpstr>14 day play space</vt:lpstr>
      <vt:lpstr>14 days All</vt:lpstr>
      <vt:lpstr>1 month Intervention</vt:lpstr>
      <vt:lpstr>1 month Control</vt:lpstr>
      <vt:lpstr>1 month All</vt:lpstr>
      <vt:lpstr>1 month day play space</vt:lpstr>
      <vt:lpstr>Food safety all</vt:lpstr>
      <vt:lpstr>Barrier analysis</vt:lpstr>
      <vt:lpstr>BA analysis</vt:lpstr>
      <vt:lpstr>Health outcome data</vt:lpstr>
      <vt:lpstr>Culture record sheet</vt:lpstr>
      <vt:lpstr>GEE health data</vt:lpstr>
      <vt:lpstr>GEE feasibility</vt:lpstr>
      <vt:lpstr>GEE variables after interventio</vt:lpstr>
      <vt:lpstr>Daily activities calc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Budge, Sophie</dc:creator>
  <cp:lastModifiedBy>Sophie Budge</cp:lastModifiedBy>
  <dcterms:created xsi:type="dcterms:W3CDTF">2020-03-30T14:39:02Z</dcterms:created>
  <dcterms:modified xsi:type="dcterms:W3CDTF">2021-06-17T14:52:55Z</dcterms:modified>
</cp:coreProperties>
</file>