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189001\Desktop\Published papers\CCS - A feasibility study of MIPs\"/>
    </mc:Choice>
  </mc:AlternateContent>
  <bookViews>
    <workbookView xWindow="0" yWindow="0" windowWidth="28800" windowHeight="14235" tabRatio="797"/>
  </bookViews>
  <sheets>
    <sheet name="Supporting Information" sheetId="42" r:id="rId1"/>
    <sheet name="Performance" sheetId="35" r:id="rId2"/>
    <sheet name="Comparison" sheetId="41" r:id="rId3"/>
  </sheets>
  <definedNames>
    <definedName name="CONV1">#REF!</definedName>
    <definedName name="CONV2">#REF!</definedName>
    <definedName name="CONV3">#REF!</definedName>
    <definedName name="CONV4">#REF!</definedName>
    <definedName name="CONV5">#REF!</definedName>
    <definedName name="CONV6">#REF!</definedName>
    <definedName name="CONV7">#REF!</definedName>
    <definedName name="CONV8">#REF!</definedName>
    <definedName name="CONV9">#REF!</definedName>
    <definedName name="FCW">#REF!</definedName>
    <definedName name="FST">#REF!</definedName>
    <definedName name="_xlnm.Print_Area" localSheetId="0">'Supporting Information'!$A$1:$A$47</definedName>
    <definedName name="TADS">#REF!</definedName>
    <definedName name="TEX">#REF!</definedName>
    <definedName name="TF">#REF!</definedName>
    <definedName name="TRS">#REF!</definedName>
    <definedName name="TW">#REF!</definedName>
    <definedName name="V">#REF!</definedName>
    <definedName name="VF">#REF!</definedName>
  </definedNames>
  <calcPr calcId="162913"/>
</workbook>
</file>

<file path=xl/calcChain.xml><?xml version="1.0" encoding="utf-8"?>
<calcChain xmlns="http://schemas.openxmlformats.org/spreadsheetml/2006/main">
  <c r="G3" i="41" l="1"/>
  <c r="G4" i="41"/>
  <c r="G5" i="41"/>
  <c r="D4" i="41"/>
  <c r="D5" i="41"/>
  <c r="D3" i="41"/>
</calcChain>
</file>

<file path=xl/sharedStrings.xml><?xml version="1.0" encoding="utf-8"?>
<sst xmlns="http://schemas.openxmlformats.org/spreadsheetml/2006/main" count="219" uniqueCount="122">
  <si>
    <t>-</t>
  </si>
  <si>
    <t>kJ/kg</t>
  </si>
  <si>
    <t>%</t>
  </si>
  <si>
    <t>Unit</t>
  </si>
  <si>
    <t>kg/s</t>
  </si>
  <si>
    <t>Difference</t>
  </si>
  <si>
    <t>Cooling air fan</t>
  </si>
  <si>
    <t>Case</t>
  </si>
  <si>
    <t>Parameter</t>
  </si>
  <si>
    <t xml:space="preserve">Fuel higher heating value </t>
  </si>
  <si>
    <t>Fuel consumption</t>
  </si>
  <si>
    <t>Heat transferred to the working medium in the boiler</t>
  </si>
  <si>
    <t>MW</t>
  </si>
  <si>
    <t xml:space="preserve">Chemical energy carried with the fuel </t>
  </si>
  <si>
    <t>Boiler efficiency</t>
  </si>
  <si>
    <t>CW Rate</t>
  </si>
  <si>
    <t>Coal Handlin and Conveying</t>
  </si>
  <si>
    <t>Pulverizers</t>
  </si>
  <si>
    <t>Sorbent Handling and Reagent preparation</t>
  </si>
  <si>
    <t>Ash handling</t>
  </si>
  <si>
    <t>Primary Air Fans</t>
  </si>
  <si>
    <t>Forced Draft Fans</t>
  </si>
  <si>
    <t>Induced Draft Fans</t>
  </si>
  <si>
    <t>Wet FGD</t>
  </si>
  <si>
    <t>Miscellaneous balance of plant</t>
  </si>
  <si>
    <t>Steam turbine auxiliaries</t>
  </si>
  <si>
    <t>Condensate pumps</t>
  </si>
  <si>
    <t>Circulating water pumps</t>
  </si>
  <si>
    <t>Ground water pumps</t>
  </si>
  <si>
    <t>Cooling tower fans</t>
  </si>
  <si>
    <t>Transformer losses</t>
  </si>
  <si>
    <t>FG Booster</t>
  </si>
  <si>
    <t>WTPumps</t>
  </si>
  <si>
    <t>System performance indicators</t>
  </si>
  <si>
    <t>Gross electricity production</t>
  </si>
  <si>
    <t>Total auxiliary electricity consumption</t>
  </si>
  <si>
    <t>Net electricity production</t>
  </si>
  <si>
    <t xml:space="preserve">Gross electric efficiency </t>
  </si>
  <si>
    <t>%(HHV)</t>
  </si>
  <si>
    <t xml:space="preserve">Net electric efficiency </t>
  </si>
  <si>
    <t>Fuel chemical energy consumption per unit gross electricity production</t>
  </si>
  <si>
    <t>Fuel chemical energy consumption per unit net electricity production</t>
  </si>
  <si>
    <t>Coal consumption per unit net electricity production</t>
  </si>
  <si>
    <t>g/kWh</t>
  </si>
  <si>
    <t>Environmental performance indictors</t>
  </si>
  <si>
    <t>kg/h</t>
  </si>
  <si>
    <t>g/h</t>
  </si>
  <si>
    <t>wt%</t>
  </si>
  <si>
    <t>vol%</t>
  </si>
  <si>
    <t>Gross power plant output</t>
  </si>
  <si>
    <t xml:space="preserve">Steam extraction </t>
  </si>
  <si>
    <t>Power plant auxiliaries</t>
  </si>
  <si>
    <t>Pumps and fans</t>
  </si>
  <si>
    <t>Net power plant output</t>
  </si>
  <si>
    <t>Parasitic load</t>
  </si>
  <si>
    <t>Check Sum</t>
  </si>
  <si>
    <t>Efficiency penalty</t>
  </si>
  <si>
    <t>MWel</t>
  </si>
  <si>
    <t>MIPS C020</t>
  </si>
  <si>
    <t>MIPS C040</t>
  </si>
  <si>
    <t>MIPS C060</t>
  </si>
  <si>
    <t>MIPS C080</t>
  </si>
  <si>
    <t>MIPS  C100</t>
  </si>
  <si>
    <t>Capacity</t>
  </si>
  <si>
    <t>Cost of electricity (£/MWh)</t>
  </si>
  <si>
    <t>MIPS  C056 (REF) P=0%</t>
  </si>
  <si>
    <t>CO2 compression</t>
  </si>
  <si>
    <t>Material cost (£/tonne)</t>
  </si>
  <si>
    <t>CO₂ compression unit</t>
  </si>
  <si>
    <t>Cost of CO₂ avoided (MIP=10 £/t)</t>
  </si>
  <si>
    <t>Cost of CO₂ avoided (MIP=50 £/t)</t>
  </si>
  <si>
    <t>Cost of CO₂ avoided (MIP=100 £/t)</t>
  </si>
  <si>
    <t>Cost of CO₂ avoided (MIP=500 £/t)</t>
  </si>
  <si>
    <t>Cost of CO₂ avoided (MIP=1000 £/t)</t>
  </si>
  <si>
    <t>Cost of CO₂ avoided (MIP=2500 £/t)</t>
  </si>
  <si>
    <t>Cost of CO₂ avoided (MIP=5000 £/t)</t>
  </si>
  <si>
    <t>Calcium looping</t>
  </si>
  <si>
    <t>Chemical solvent scrubbing</t>
  </si>
  <si>
    <t>Adsorption using MIPs</t>
  </si>
  <si>
    <t>MIPS  C056 (REF) P=0.1%</t>
  </si>
  <si>
    <t>MIPS  C056 (REF) P=0.2%</t>
  </si>
  <si>
    <t>MIPS  C056 (REF) P=0.3%</t>
  </si>
  <si>
    <t>MIPS  C056 (REF) P=0.4%</t>
  </si>
  <si>
    <t>MIPS  C056 (REF) P=0.5%</t>
  </si>
  <si>
    <t>MIPS  C056 (REF) P=1.5%</t>
  </si>
  <si>
    <t>MIPS  C056 (REF) P=1.0%</t>
  </si>
  <si>
    <t>Reference CFPP</t>
  </si>
  <si>
    <t>CFPP auxiliary electricity requirement</t>
  </si>
  <si>
    <t>MIP PCC Auxiliary cosumption</t>
  </si>
  <si>
    <r>
      <t>MW</t>
    </r>
    <r>
      <rPr>
        <vertAlign val="subscript"/>
        <sz val="11"/>
        <color theme="1"/>
        <rFont val="Arial"/>
        <family val="2"/>
      </rPr>
      <t>el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</si>
  <si>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pump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</si>
  <si>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compressor</t>
    </r>
  </si>
  <si>
    <r>
      <t>kW</t>
    </r>
    <r>
      <rPr>
        <vertAlign val="subscript"/>
        <sz val="11"/>
        <color theme="1"/>
        <rFont val="Arial"/>
        <family val="2"/>
      </rPr>
      <t>th</t>
    </r>
    <r>
      <rPr>
        <sz val="11"/>
        <color theme="1"/>
        <rFont val="Arial"/>
        <family val="2"/>
      </rPr>
      <t>/kW</t>
    </r>
    <r>
      <rPr>
        <vertAlign val="subscript"/>
        <sz val="11"/>
        <color theme="1"/>
        <rFont val="Arial"/>
        <family val="2"/>
      </rPr>
      <t>el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</si>
  <si>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emission rate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</si>
  <si>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mass fraction in the flue gas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</si>
  <si>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volume fraction in the flue gas</t>
    </r>
  </si>
  <si>
    <r>
      <t>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intensity factor</t>
    </r>
  </si>
  <si>
    <t>Gross power output distribution</t>
  </si>
  <si>
    <t>Parasitic load distribution</t>
  </si>
  <si>
    <t>%pt</t>
  </si>
  <si>
    <t xml:space="preserve">Cost of electricity </t>
  </si>
  <si>
    <t>£/MWh</t>
  </si>
  <si>
    <t xml:space="preserve"> £/t</t>
  </si>
  <si>
    <t>Sensitivity analysis</t>
  </si>
  <si>
    <t>£/t</t>
  </si>
  <si>
    <t>Material cost</t>
  </si>
  <si>
    <t>Cost of electricity</t>
  </si>
  <si>
    <t>Minimum</t>
  </si>
  <si>
    <t>Maximum</t>
  </si>
  <si>
    <r>
      <t>Cost of 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avoided</t>
    </r>
  </si>
  <si>
    <r>
      <t>Cost of CO</t>
    </r>
    <r>
      <rPr>
        <vertAlign val="subscript"/>
        <sz val="11"/>
        <color theme="1"/>
        <rFont val="Arial"/>
        <family val="2"/>
      </rPr>
      <t>₂</t>
    </r>
    <r>
      <rPr>
        <sz val="11"/>
        <rFont val="Arial"/>
        <family val="2"/>
      </rPr>
      <t xml:space="preserve"> avoided</t>
    </r>
  </si>
  <si>
    <r>
      <t>mmolCO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/g</t>
    </r>
  </si>
  <si>
    <r>
      <t>Cost of CO</t>
    </r>
    <r>
      <rPr>
        <vertAlign val="subscript"/>
        <sz val="11"/>
        <color theme="1"/>
        <rFont val="Arial"/>
        <family val="2"/>
      </rPr>
      <t>2</t>
    </r>
    <r>
      <rPr>
        <sz val="11"/>
        <rFont val="Arial"/>
        <family val="2"/>
      </rPr>
      <t xml:space="preserve"> avoided </t>
    </r>
  </si>
  <si>
    <r>
      <t>Cost of CO</t>
    </r>
    <r>
      <rPr>
        <vertAlign val="subscript"/>
        <sz val="11"/>
        <color theme="1"/>
        <rFont val="Arial"/>
        <family val="2"/>
      </rPr>
      <t>2</t>
    </r>
    <r>
      <rPr>
        <sz val="11"/>
        <rFont val="Arial"/>
        <family val="2"/>
      </rPr>
      <t xml:space="preserve"> avoided (£/t)</t>
    </r>
  </si>
  <si>
    <t>Dawid P. Hanak*, Vasilije Manovic</t>
  </si>
  <si>
    <t>Combustion and CCS Centre, Cranfield University,</t>
  </si>
  <si>
    <t>Bedford, Bedfordshire, MK43 0AL, UK</t>
  </si>
  <si>
    <r>
      <t>Corresponding author: *</t>
    </r>
    <r>
      <rPr>
        <sz val="14"/>
        <color theme="1"/>
        <rFont val="Arial"/>
        <family val="2"/>
      </rPr>
      <t xml:space="preserve">Dawid P. Hanak, d.p.hanak@cranfield.ac.uk 
                                  </t>
    </r>
  </si>
  <si>
    <r>
      <t>Techno-economic feasibility assessment of CO</t>
    </r>
    <r>
      <rPr>
        <b/>
        <vertAlign val="subscript"/>
        <sz val="16"/>
        <rFont val="Arial"/>
        <family val="2"/>
      </rPr>
      <t>2</t>
    </r>
    <r>
      <rPr>
        <b/>
        <sz val="16"/>
        <rFont val="Arial"/>
        <family val="2"/>
      </rPr>
      <t xml:space="preserve"> capture </t>
    </r>
  </si>
  <si>
    <t xml:space="preserve">from coal-fired power plants using molecularly imprinted polymer  </t>
  </si>
  <si>
    <r>
      <t>Hanak, D.P. and Manovic, V. (2018), "Techno-economic feasibility assessment of CO</t>
    </r>
    <r>
      <rPr>
        <vertAlign val="subscript"/>
        <sz val="14"/>
        <color theme="1"/>
        <rFont val="Arial"/>
        <family val="2"/>
      </rPr>
      <t>2</t>
    </r>
    <r>
      <rPr>
        <sz val="14"/>
        <color theme="1"/>
        <rFont val="Arial"/>
        <family val="2"/>
      </rPr>
      <t xml:space="preserve"> capture from coal-fired power plants using molecularly imprinted polymer", </t>
    </r>
    <r>
      <rPr>
        <i/>
        <sz val="14"/>
        <color theme="1"/>
        <rFont val="Arial"/>
        <family val="2"/>
      </rPr>
      <t>Fuel</t>
    </r>
    <r>
      <rPr>
        <sz val="14"/>
        <color theme="1"/>
        <rFont val="Arial"/>
        <family val="2"/>
      </rPr>
      <t>, 214, 512-520, doi: 10.1016/j.fuel.2017.10.107</t>
    </r>
  </si>
  <si>
    <t>Dataset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</si>
</sst>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6" formatCode="0.0"/>
    <numFmt numFmtId="168" formatCode="0.0%"/>
  </numFmts>
  <fonts count="23" x14ac:knownFonts="1">
    <font>
      <sz val="10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vertAlign val="subscript"/>
      <sz val="10"/>
      <name val="Arial"/>
      <family val="2"/>
    </font>
    <font>
      <vertAlign val="subscript"/>
      <sz val="1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6"/>
      <name val="Arial"/>
      <family val="2"/>
    </font>
    <font>
      <b/>
      <vertAlign val="subscript"/>
      <sz val="16"/>
      <name val="Arial"/>
      <family val="2"/>
    </font>
    <font>
      <b/>
      <sz val="16"/>
      <color theme="1"/>
      <name val="Arial"/>
      <family val="2"/>
    </font>
    <font>
      <vertAlign val="subscript"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/>
    <xf numFmtId="9" fontId="6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0" fontId="5" fillId="0" borderId="0" xfId="0" applyFont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2" fontId="2" fillId="0" borderId="0" xfId="0" applyNumberFormat="1" applyFont="1" applyFill="1" applyAlignment="1">
      <alignment horizontal="right" vertical="center"/>
    </xf>
    <xf numFmtId="2" fontId="7" fillId="0" borderId="0" xfId="0" applyNumberFormat="1" applyFont="1" applyFill="1" applyAlignment="1">
      <alignment vertical="center"/>
    </xf>
    <xf numFmtId="168" fontId="2" fillId="0" borderId="0" xfId="2" applyNumberFormat="1" applyFont="1" applyFill="1" applyAlignment="1">
      <alignment horizontal="right" vertical="center"/>
    </xf>
    <xf numFmtId="2" fontId="2" fillId="0" borderId="0" xfId="2" applyNumberFormat="1" applyFont="1" applyFill="1" applyAlignment="1">
      <alignment horizontal="right" vertical="center"/>
    </xf>
    <xf numFmtId="2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2" fontId="2" fillId="0" borderId="0" xfId="2" applyNumberFormat="1" applyFont="1" applyFill="1" applyAlignment="1">
      <alignment vertical="center"/>
    </xf>
    <xf numFmtId="2" fontId="11" fillId="0" borderId="0" xfId="0" applyNumberFormat="1" applyFont="1" applyFill="1" applyAlignment="1">
      <alignment vertical="center"/>
    </xf>
    <xf numFmtId="168" fontId="2" fillId="0" borderId="0" xfId="2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166" fontId="11" fillId="0" borderId="0" xfId="0" applyNumberFormat="1" applyFont="1" applyFill="1" applyAlignment="1">
      <alignment vertical="center"/>
    </xf>
    <xf numFmtId="0" fontId="14" fillId="2" borderId="0" xfId="3" applyFont="1" applyFill="1" applyAlignment="1">
      <alignment horizontal="center" vertical="center"/>
    </xf>
    <xf numFmtId="0" fontId="2" fillId="2" borderId="0" xfId="3" applyFill="1"/>
    <xf numFmtId="0" fontId="15" fillId="2" borderId="0" xfId="3" applyFont="1" applyFill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6" fillId="2" borderId="0" xfId="3" applyFont="1" applyFill="1" applyAlignment="1">
      <alignment horizontal="center" vertical="center"/>
    </xf>
    <xf numFmtId="0" fontId="15" fillId="2" borderId="0" xfId="3" applyFont="1" applyFill="1" applyAlignment="1">
      <alignment horizontal="center"/>
    </xf>
    <xf numFmtId="0" fontId="16" fillId="2" borderId="0" xfId="3" applyFont="1" applyFill="1" applyAlignment="1">
      <alignment horizontal="center" vertical="center" wrapText="1"/>
    </xf>
    <xf numFmtId="0" fontId="17" fillId="2" borderId="0" xfId="3" applyFont="1" applyFill="1" applyAlignment="1">
      <alignment horizontal="justify" vertical="center" wrapText="1"/>
    </xf>
    <xf numFmtId="0" fontId="18" fillId="2" borderId="0" xfId="3" applyFont="1" applyFill="1" applyAlignment="1">
      <alignment horizontal="justify" vertical="center"/>
    </xf>
    <xf numFmtId="0" fontId="19" fillId="0" borderId="0" xfId="0" applyFont="1" applyAlignment="1">
      <alignment horizontal="center" vertical="center"/>
    </xf>
    <xf numFmtId="0" fontId="21" fillId="2" borderId="0" xfId="3" applyFont="1" applyFill="1" applyAlignment="1">
      <alignment horizontal="center" vertical="center"/>
    </xf>
    <xf numFmtId="0" fontId="4" fillId="0" borderId="0" xfId="0" applyFont="1" applyAlignment="1">
      <alignment horizontal="center"/>
    </xf>
  </cellXfs>
  <cellStyles count="4">
    <cellStyle name="Normal" xfId="0" builtinId="0"/>
    <cellStyle name="Normal 2" xfId="1"/>
    <cellStyle name="Normal 3" xfId="3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Net efficiency penalty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Performance!$I$2:$P$2</c:f>
              <c:numCache>
                <c:formatCode>General</c:formatCode>
                <c:ptCount val="8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</c:numCache>
            </c:numRef>
          </c:xVal>
          <c:yVal>
            <c:numRef>
              <c:f>Performance!$I$38:$P$38</c:f>
              <c:numCache>
                <c:formatCode>0.00</c:formatCode>
                <c:ptCount val="8"/>
                <c:pt idx="0">
                  <c:v>5.2999999999999972</c:v>
                </c:pt>
                <c:pt idx="1">
                  <c:v>5.2999999999999972</c:v>
                </c:pt>
                <c:pt idx="2">
                  <c:v>5.2999999999999972</c:v>
                </c:pt>
                <c:pt idx="3">
                  <c:v>5.2999999999999972</c:v>
                </c:pt>
                <c:pt idx="4">
                  <c:v>5.2999999999999972</c:v>
                </c:pt>
                <c:pt idx="5">
                  <c:v>5.2999999999999972</c:v>
                </c:pt>
                <c:pt idx="6">
                  <c:v>5.2999999999999972</c:v>
                </c:pt>
                <c:pt idx="7">
                  <c:v>5.2999999999999972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A87-437A-903B-5BC8288CB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3287792"/>
        <c:axId val="493288184"/>
      </c:scatterChart>
      <c:scatterChart>
        <c:scatterStyle val="smoothMarker"/>
        <c:varyColors val="0"/>
        <c:ser>
          <c:idx val="1"/>
          <c:order val="1"/>
          <c:tx>
            <c:strRef>
              <c:f>Performance!$A$50</c:f>
              <c:strCache>
                <c:ptCount val="1"/>
                <c:pt idx="0">
                  <c:v>Cost of CO₂ avoided</c:v>
                </c:pt>
              </c:strCache>
            </c:strRef>
          </c:tx>
          <c:spPr>
            <a:ln w="19050" cap="rnd">
              <a:solidFill>
                <a:schemeClr val="bg1">
                  <a:lumMod val="50000"/>
                </a:schemeClr>
              </a:solidFill>
              <a:prstDash val="dashDot"/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Performance!$I$2:$P$2</c:f>
              <c:numCache>
                <c:formatCode>General</c:formatCode>
                <c:ptCount val="8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1</c:v>
                </c:pt>
                <c:pt idx="7">
                  <c:v>1.5</c:v>
                </c:pt>
              </c:numCache>
            </c:numRef>
          </c:xVal>
          <c:yVal>
            <c:numRef>
              <c:f>Performance!$I$50:$P$50</c:f>
              <c:numCache>
                <c:formatCode>0.00</c:formatCode>
                <c:ptCount val="8"/>
                <c:pt idx="0">
                  <c:v>29.300853693126399</c:v>
                </c:pt>
                <c:pt idx="1">
                  <c:v>36.125110946255553</c:v>
                </c:pt>
                <c:pt idx="2">
                  <c:v>42.949281567055536</c:v>
                </c:pt>
                <c:pt idx="3">
                  <c:v>49.77353872015081</c:v>
                </c:pt>
                <c:pt idx="4">
                  <c:v>56.597795734679622</c:v>
                </c:pt>
                <c:pt idx="5">
                  <c:v>63.421965944216552</c:v>
                </c:pt>
                <c:pt idx="6">
                  <c:v>97.543161615493972</c:v>
                </c:pt>
                <c:pt idx="7">
                  <c:v>131.66426718859489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A87-437A-903B-5BC8288CB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3288968"/>
        <c:axId val="493288576"/>
      </c:scatterChart>
      <c:valAx>
        <c:axId val="493287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Purge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3288184"/>
        <c:crosses val="autoZero"/>
        <c:crossBetween val="midCat"/>
      </c:valAx>
      <c:valAx>
        <c:axId val="493288184"/>
        <c:scaling>
          <c:orientation val="minMax"/>
          <c:max val="10"/>
          <c:min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Net efficiency penalty (%</a:t>
                </a:r>
                <a:r>
                  <a:rPr lang="en-GB" b="1" baseline="-25000"/>
                  <a:t>HHV</a:t>
                </a:r>
                <a:r>
                  <a:rPr lang="en-GB" b="1"/>
                  <a:t> points)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3287792"/>
        <c:crosses val="autoZero"/>
        <c:crossBetween val="midCat"/>
      </c:valAx>
      <c:valAx>
        <c:axId val="493288576"/>
        <c:scaling>
          <c:orientation val="minMax"/>
          <c:min val="2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Cost of CO</a:t>
                </a:r>
                <a:r>
                  <a:rPr lang="en-GB" b="1" baseline="-25000"/>
                  <a:t>2</a:t>
                </a:r>
                <a:r>
                  <a:rPr lang="en-GB" b="1"/>
                  <a:t> avoided (£/tCO</a:t>
                </a:r>
                <a:r>
                  <a:rPr lang="en-GB" b="1" baseline="-25000"/>
                  <a:t>2</a:t>
                </a:r>
                <a:r>
                  <a:rPr lang="en-GB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93288968"/>
        <c:crosses val="max"/>
        <c:crossBetween val="midCat"/>
      </c:valAx>
      <c:valAx>
        <c:axId val="493288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3288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46966680682752"/>
          <c:y val="2.7841520434477292E-2"/>
          <c:w val="0.77906066638634497"/>
          <c:h val="0.69096635226932068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Performance!$D$38:$I$38</c:f>
              <c:numCache>
                <c:formatCode>0.00</c:formatCode>
                <c:ptCount val="6"/>
                <c:pt idx="0">
                  <c:v>8.8999999999999986</c:v>
                </c:pt>
                <c:pt idx="1">
                  <c:v>6.1999999999999993</c:v>
                </c:pt>
                <c:pt idx="2">
                  <c:v>5.1000000000000014</c:v>
                </c:pt>
                <c:pt idx="3">
                  <c:v>4.7000000000000028</c:v>
                </c:pt>
                <c:pt idx="4">
                  <c:v>4.3999999999999986</c:v>
                </c:pt>
                <c:pt idx="5">
                  <c:v>5.2999999999999972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F2-410C-8645-13494EDB3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2030352"/>
        <c:axId val="552386960"/>
      </c:scatterChart>
      <c:scatterChart>
        <c:scatterStyle val="smoothMarker"/>
        <c:varyColors val="0"/>
        <c:ser>
          <c:idx val="2"/>
          <c:order val="1"/>
          <c:tx>
            <c:strRef>
              <c:f>Performance!$A$174</c:f>
              <c:strCache>
                <c:ptCount val="1"/>
                <c:pt idx="0">
                  <c:v>Cost of CO₂ avoided (MIP=10 £/t)</c:v>
                </c:pt>
              </c:strCache>
            </c:strRef>
          </c:tx>
          <c:spPr>
            <a:ln w="12700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bg1"/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Performance!$C$74:$G$74</c:f>
              <c:numCache>
                <c:formatCode>0.00</c:formatCode>
                <c:ptCount val="5"/>
                <c:pt idx="0">
                  <c:v>49.708665358933594</c:v>
                </c:pt>
                <c:pt idx="1">
                  <c:v>33.372559265703501</c:v>
                </c:pt>
                <c:pt idx="2">
                  <c:v>28.16608493428922</c:v>
                </c:pt>
                <c:pt idx="3">
                  <c:v>26.530390106601214</c:v>
                </c:pt>
                <c:pt idx="4">
                  <c:v>25.307231970905196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F2-410C-8645-13494EDB3A3D}"/>
            </c:ext>
          </c:extLst>
        </c:ser>
        <c:ser>
          <c:idx val="3"/>
          <c:order val="2"/>
          <c:tx>
            <c:strRef>
              <c:f>Performance!$A$175</c:f>
              <c:strCache>
                <c:ptCount val="1"/>
                <c:pt idx="0">
                  <c:v>Cost of CO₂ avoided (MIP=50 £/t)</c:v>
                </c:pt>
              </c:strCache>
            </c:strRef>
          </c:tx>
          <c:spPr>
            <a:ln w="12700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triangle"/>
            <c:size val="6"/>
            <c:spPr>
              <a:solidFill>
                <a:schemeClr val="bg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Performance!$C$79:$G$79</c:f>
              <c:numCache>
                <c:formatCode>0.00</c:formatCode>
                <c:ptCount val="5"/>
                <c:pt idx="0">
                  <c:v>49.866109250003326</c:v>
                </c:pt>
                <c:pt idx="1">
                  <c:v>33.514479220227713</c:v>
                </c:pt>
                <c:pt idx="2">
                  <c:v>28.302742162902788</c:v>
                </c:pt>
                <c:pt idx="3">
                  <c:v>26.665362480529655</c:v>
                </c:pt>
                <c:pt idx="4">
                  <c:v>25.440815631546517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F2-410C-8645-13494EDB3A3D}"/>
            </c:ext>
          </c:extLst>
        </c:ser>
        <c:ser>
          <c:idx val="1"/>
          <c:order val="3"/>
          <c:tx>
            <c:strRef>
              <c:f>Performance!$A$176</c:f>
              <c:strCache>
                <c:ptCount val="1"/>
                <c:pt idx="0">
                  <c:v>Cost of CO₂ avoided (MIP=100 £/t)</c:v>
                </c:pt>
              </c:strCache>
            </c:strRef>
          </c:tx>
          <c:spPr>
            <a:ln w="12700" cap="rnd">
              <a:solidFill>
                <a:schemeClr val="bg1">
                  <a:lumMod val="50000"/>
                </a:schemeClr>
              </a:solidFill>
              <a:prstDash val="dashDot"/>
              <a:round/>
            </a:ln>
            <a:effectLst/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Performance!$C$84:$G$84</c:f>
              <c:numCache>
                <c:formatCode>0.00</c:formatCode>
                <c:ptCount val="5"/>
                <c:pt idx="0">
                  <c:v>50.062917030859701</c:v>
                </c:pt>
                <c:pt idx="1">
                  <c:v>33.691878983575904</c:v>
                </c:pt>
                <c:pt idx="2">
                  <c:v>28.473563531503579</c:v>
                </c:pt>
                <c:pt idx="3">
                  <c:v>26.834077947939694</c:v>
                </c:pt>
                <c:pt idx="4">
                  <c:v>25.607778792220966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F2-410C-8645-13494EDB3A3D}"/>
            </c:ext>
          </c:extLst>
        </c:ser>
        <c:ser>
          <c:idx val="4"/>
          <c:order val="4"/>
          <c:tx>
            <c:strRef>
              <c:f>Performance!$A$177</c:f>
              <c:strCache>
                <c:ptCount val="1"/>
                <c:pt idx="0">
                  <c:v>Cost of CO₂ avoided (MIP=500 £/t)</c:v>
                </c:pt>
              </c:strCache>
            </c:strRef>
          </c:tx>
          <c:spPr>
            <a:ln w="12700" cap="rnd">
              <a:solidFill>
                <a:schemeClr val="bg1">
                  <a:lumMod val="65000"/>
                </a:schemeClr>
              </a:solidFill>
              <a:prstDash val="lgDash"/>
              <a:round/>
            </a:ln>
            <a:effectLst/>
          </c:spPr>
          <c:marker>
            <c:symbol val="x"/>
            <c:size val="6"/>
            <c:spPr>
              <a:solidFill>
                <a:schemeClr val="bg1"/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Performance!$C$89:$G$89</c:f>
              <c:numCache>
                <c:formatCode>0.00</c:formatCode>
                <c:ptCount val="5"/>
                <c:pt idx="0">
                  <c:v>51.637353024537681</c:v>
                </c:pt>
                <c:pt idx="1">
                  <c:v>35.111078708625115</c:v>
                </c:pt>
                <c:pt idx="2">
                  <c:v>29.8401359848053</c:v>
                </c:pt>
                <c:pt idx="3">
                  <c:v>28.183801687224619</c:v>
                </c:pt>
                <c:pt idx="4">
                  <c:v>26.943631813761439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F2-410C-8645-13494EDB3A3D}"/>
            </c:ext>
          </c:extLst>
        </c:ser>
        <c:ser>
          <c:idx val="7"/>
          <c:order val="5"/>
          <c:tx>
            <c:strRef>
              <c:f>Performance!$A$178</c:f>
              <c:strCache>
                <c:ptCount val="1"/>
                <c:pt idx="0">
                  <c:v>Cost of CO₂ avoided (MIP=1000 £/t)</c:v>
                </c:pt>
              </c:strCache>
            </c:strRef>
          </c:tx>
          <c:spPr>
            <a:ln w="12700" cap="rnd">
              <a:solidFill>
                <a:schemeClr val="bg1">
                  <a:lumMod val="65000"/>
                </a:schemeClr>
              </a:solidFill>
              <a:prstDash val="dashDot"/>
              <a:round/>
            </a:ln>
            <a:effectLst/>
          </c:spPr>
          <c:marker>
            <c:symbol val="dash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Performance!$C$94:$G$94</c:f>
              <c:numCache>
                <c:formatCode>0.00</c:formatCode>
                <c:ptCount val="5"/>
                <c:pt idx="0">
                  <c:v>53.605401662909159</c:v>
                </c:pt>
                <c:pt idx="1">
                  <c:v>36.885078140177775</c:v>
                </c:pt>
                <c:pt idx="2">
                  <c:v>31.54835134247476</c:v>
                </c:pt>
                <c:pt idx="3">
                  <c:v>29.870956361330141</c:v>
                </c:pt>
                <c:pt idx="4">
                  <c:v>28.613427571778036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F2-410C-8645-13494EDB3A3D}"/>
            </c:ext>
          </c:extLst>
        </c:ser>
        <c:ser>
          <c:idx val="5"/>
          <c:order val="6"/>
          <c:tx>
            <c:strRef>
              <c:f>Performance!$A$179</c:f>
              <c:strCache>
                <c:ptCount val="1"/>
                <c:pt idx="0">
                  <c:v>Cost of CO₂ avoided (MIP=2500 £/t)</c:v>
                </c:pt>
              </c:strCache>
            </c:strRef>
          </c:tx>
          <c:spPr>
            <a:ln w="12700" cap="rnd">
              <a:solidFill>
                <a:schemeClr val="bg1">
                  <a:lumMod val="75000"/>
                </a:schemeClr>
              </a:solidFill>
              <a:prstDash val="lgDashDotDot"/>
              <a:round/>
            </a:ln>
            <a:effectLst/>
          </c:spPr>
          <c:marker>
            <c:symbol val="star"/>
            <c:size val="6"/>
            <c:spPr>
              <a:solidFill>
                <a:schemeClr val="bg1"/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Performance!$C$99:$G$99</c:f>
              <c:numCache>
                <c:formatCode>0.00</c:formatCode>
                <c:ptCount val="5"/>
                <c:pt idx="0">
                  <c:v>59.509165879012151</c:v>
                </c:pt>
                <c:pt idx="1">
                  <c:v>42.207286017222827</c:v>
                </c:pt>
                <c:pt idx="2">
                  <c:v>36.672994897172416</c:v>
                </c:pt>
                <c:pt idx="3">
                  <c:v>34.932448193368181</c:v>
                </c:pt>
                <c:pt idx="4">
                  <c:v>33.622818211480933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F2-410C-8645-13494EDB3A3D}"/>
            </c:ext>
          </c:extLst>
        </c:ser>
        <c:ser>
          <c:idx val="6"/>
          <c:order val="7"/>
          <c:tx>
            <c:strRef>
              <c:f>Performance!$A$180</c:f>
              <c:strCache>
                <c:ptCount val="1"/>
                <c:pt idx="0">
                  <c:v>Cost of CO₂ avoided (MIP=5000 £/t)</c:v>
                </c:pt>
              </c:strCache>
            </c:strRef>
          </c:tx>
          <c:spPr>
            <a:ln w="12700" cap="rnd">
              <a:solidFill>
                <a:schemeClr val="bg1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diamond"/>
            <c:size val="7"/>
            <c:spPr>
              <a:solidFill>
                <a:schemeClr val="bg1"/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xVal>
            <c:numRef>
              <c:f>Performance!$D$2:$H$2</c:f>
              <c:numCache>
                <c:formatCode>General</c:formatCode>
                <c:ptCount val="5"/>
                <c:pt idx="0">
                  <c:v>0.2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</c:v>
                </c:pt>
              </c:numCache>
            </c:numRef>
          </c:xVal>
          <c:yVal>
            <c:numRef>
              <c:f>Performance!$C$104:$G$104</c:f>
              <c:numCache>
                <c:formatCode>0.00</c:formatCode>
                <c:ptCount val="5"/>
                <c:pt idx="0">
                  <c:v>69.349790769881068</c:v>
                </c:pt>
                <c:pt idx="1">
                  <c:v>51.077073592598978</c:v>
                </c:pt>
                <c:pt idx="2">
                  <c:v>45.214074203830393</c:v>
                </c:pt>
                <c:pt idx="3">
                  <c:v>43.368193754174214</c:v>
                </c:pt>
                <c:pt idx="4">
                  <c:v>41.971793635910736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F2-410C-8645-13494EDB3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2387744"/>
        <c:axId val="552387352"/>
      </c:scatterChart>
      <c:valAx>
        <c:axId val="55203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MIP material capacity (mmolCO</a:t>
                </a:r>
                <a:r>
                  <a:rPr lang="en-GB" b="1" baseline="-25000"/>
                  <a:t>2</a:t>
                </a:r>
                <a:r>
                  <a:rPr lang="en-GB" b="1"/>
                  <a:t>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52386960"/>
        <c:crosses val="autoZero"/>
        <c:crossBetween val="midCat"/>
      </c:valAx>
      <c:valAx>
        <c:axId val="552386960"/>
        <c:scaling>
          <c:orientation val="minMax"/>
          <c:max val="10"/>
          <c:min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Net efficiency penalty (%</a:t>
                </a:r>
                <a:r>
                  <a:rPr lang="en-GB" b="1" baseline="-25000"/>
                  <a:t>HHV</a:t>
                </a:r>
                <a:r>
                  <a:rPr lang="en-GB" b="1"/>
                  <a:t> points)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52030352"/>
        <c:crosses val="autoZero"/>
        <c:crossBetween val="midCat"/>
      </c:valAx>
      <c:valAx>
        <c:axId val="552387352"/>
        <c:scaling>
          <c:orientation val="minMax"/>
          <c:max val="75"/>
          <c:min val="1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Cost of CO</a:t>
                </a:r>
                <a:r>
                  <a:rPr lang="en-GB" b="1" baseline="-25000"/>
                  <a:t>2</a:t>
                </a:r>
                <a:r>
                  <a:rPr lang="en-GB" b="1"/>
                  <a:t> avoided (£/tCO</a:t>
                </a:r>
                <a:r>
                  <a:rPr lang="en-GB" b="1" baseline="-25000"/>
                  <a:t>2</a:t>
                </a:r>
                <a:r>
                  <a:rPr lang="en-GB" b="1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52387744"/>
        <c:crosses val="max"/>
        <c:crossBetween val="midCat"/>
      </c:valAx>
      <c:valAx>
        <c:axId val="552387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2387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345003323731454E-2"/>
          <c:y val="0.82073464586599409"/>
          <c:w val="0.98661644139153537"/>
          <c:h val="0.14976444831730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S1</c:v>
          </c:tx>
          <c:dPt>
            <c:idx val="0"/>
            <c:bubble3D val="0"/>
            <c:spPr>
              <a:pattFill prst="trellis">
                <a:fgClr>
                  <a:schemeClr val="tx1">
                    <a:lumMod val="50000"/>
                    <a:lumOff val="50000"/>
                  </a:schemeClr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5B9-4997-B4DB-D8850CFF6B6B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28575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5B9-4997-B4DB-D8850CFF6B6B}"/>
              </c:ext>
            </c:extLst>
          </c:dPt>
          <c:dPt>
            <c:idx val="2"/>
            <c:bubble3D val="0"/>
            <c:spPr>
              <a:pattFill prst="pct20">
                <a:fgClr>
                  <a:schemeClr val="bg1">
                    <a:lumMod val="65000"/>
                  </a:schemeClr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5B9-4997-B4DB-D8850CFF6B6B}"/>
              </c:ext>
            </c:extLst>
          </c:dPt>
          <c:dPt>
            <c:idx val="3"/>
            <c:bubble3D val="0"/>
            <c:spPr>
              <a:pattFill prst="ltUpDiag">
                <a:fgClr>
                  <a:schemeClr val="bg1">
                    <a:lumMod val="50000"/>
                  </a:schemeClr>
                </a:fgClr>
                <a:bgClr>
                  <a:schemeClr val="bg1"/>
                </a:bgClr>
              </a:pattFill>
              <a:ln w="1270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5B9-4997-B4DB-D8850CFF6B6B}"/>
              </c:ext>
            </c:extLst>
          </c:dPt>
          <c:dLbls>
            <c:dLbl>
              <c:idx val="0"/>
              <c:layout>
                <c:manualLayout>
                  <c:x val="3.888888888888889E-2"/>
                  <c:y val="-4.2437781360066642E-17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B9-4997-B4DB-D8850CFF6B6B}"/>
                </c:ext>
              </c:extLst>
            </c:dLbl>
            <c:dLbl>
              <c:idx val="1"/>
              <c:layout>
                <c:manualLayout>
                  <c:x val="0.18611111111111112"/>
                  <c:y val="-9.2592592592592587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B9-4997-B4DB-D8850CFF6B6B}"/>
                </c:ext>
              </c:extLst>
            </c:dLbl>
            <c:dLbl>
              <c:idx val="2"/>
              <c:layout>
                <c:manualLayout>
                  <c:x val="-6.3888888888888884E-2"/>
                  <c:y val="6.944444444444444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B9-4997-B4DB-D8850CFF6B6B}"/>
                </c:ext>
              </c:extLst>
            </c:dLbl>
            <c:dLbl>
              <c:idx val="3"/>
              <c:layout>
                <c:manualLayout>
                  <c:x val="-0.13055555555555559"/>
                  <c:y val="0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B9-4997-B4DB-D8850CFF6B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Performance!$A$64:$A$67</c:f>
              <c:strCache>
                <c:ptCount val="4"/>
                <c:pt idx="0">
                  <c:v>Steam extraction </c:v>
                </c:pt>
                <c:pt idx="1">
                  <c:v>Power plant auxiliaries</c:v>
                </c:pt>
                <c:pt idx="2">
                  <c:v>CO₂ compression unit</c:v>
                </c:pt>
                <c:pt idx="3">
                  <c:v>Pumps and fans</c:v>
                </c:pt>
              </c:strCache>
            </c:strRef>
          </c:cat>
          <c:val>
            <c:numRef>
              <c:f>Performance!$C$64:$C$67</c:f>
              <c:numCache>
                <c:formatCode>0.0%</c:formatCode>
                <c:ptCount val="4"/>
                <c:pt idx="0">
                  <c:v>0.32999715644316441</c:v>
                </c:pt>
                <c:pt idx="1">
                  <c:v>0.24909910463898838</c:v>
                </c:pt>
                <c:pt idx="2">
                  <c:v>0.34835888396485992</c:v>
                </c:pt>
                <c:pt idx="3">
                  <c:v>7.2544854952987209E-2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B9-4997-B4DB-D8850CFF6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v>blank</c:v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Comparison!$B$3:$B$5</c:f>
              <c:numCache>
                <c:formatCode>General</c:formatCode>
                <c:ptCount val="3"/>
                <c:pt idx="0">
                  <c:v>4.4000000000000004</c:v>
                </c:pt>
                <c:pt idx="1">
                  <c:v>3</c:v>
                </c:pt>
                <c:pt idx="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C7-4AD8-A048-6449E2B641BD}"/>
            </c:ext>
          </c:extLst>
        </c:ser>
        <c:ser>
          <c:idx val="0"/>
          <c:order val="1"/>
          <c:tx>
            <c:strRef>
              <c:f>Comparison!$B$1</c:f>
              <c:strCache>
                <c:ptCount val="1"/>
                <c:pt idx="0">
                  <c:v>Efficiency penalty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EC7-4AD8-A048-6449E2B641BD}"/>
              </c:ext>
            </c:extLst>
          </c:dPt>
          <c:dPt>
            <c:idx val="1"/>
            <c:invertIfNegative val="0"/>
            <c:bubble3D val="0"/>
            <c:spPr>
              <a:pattFill prst="pct20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2EC7-4AD8-A048-6449E2B641BD}"/>
              </c:ext>
            </c:extLst>
          </c:dPt>
          <c:dPt>
            <c:idx val="2"/>
            <c:invertIfNegative val="0"/>
            <c:bubble3D val="0"/>
            <c:spPr>
              <a:pattFill prst="ltDnDi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EC7-4AD8-A048-6449E2B641BD}"/>
              </c:ext>
            </c:extLst>
          </c:dPt>
          <c:cat>
            <c:strRef>
              <c:f>Comparison!$A$3:$A$5</c:f>
              <c:strCache>
                <c:ptCount val="3"/>
                <c:pt idx="0">
                  <c:v>Adsorption using MIPs</c:v>
                </c:pt>
                <c:pt idx="1">
                  <c:v>Calcium looping</c:v>
                </c:pt>
                <c:pt idx="2">
                  <c:v>Chemical solvent scrubbing</c:v>
                </c:pt>
              </c:strCache>
            </c:strRef>
          </c:cat>
          <c:val>
            <c:numRef>
              <c:f>Comparison!$D$3:$D$5</c:f>
              <c:numCache>
                <c:formatCode>General</c:formatCode>
                <c:ptCount val="3"/>
                <c:pt idx="0">
                  <c:v>4.5</c:v>
                </c:pt>
                <c:pt idx="1">
                  <c:v>5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C7-4AD8-A048-6449E2B64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86646000"/>
        <c:axId val="486656496"/>
      </c:barChart>
      <c:catAx>
        <c:axId val="48664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6656496"/>
        <c:crosses val="autoZero"/>
        <c:auto val="1"/>
        <c:lblAlgn val="ctr"/>
        <c:lblOffset val="100"/>
        <c:noMultiLvlLbl val="0"/>
      </c:catAx>
      <c:valAx>
        <c:axId val="4866564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Ner efficiency penalty (% points)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66460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0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Comparison!$E$3:$E$5</c:f>
              <c:numCache>
                <c:formatCode>General</c:formatCode>
                <c:ptCount val="3"/>
                <c:pt idx="0">
                  <c:v>29.3</c:v>
                </c:pt>
                <c:pt idx="1">
                  <c:v>7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3-4A9B-A90F-91B32C45A3D9}"/>
            </c:ext>
          </c:extLst>
        </c:ser>
        <c:ser>
          <c:idx val="0"/>
          <c:order val="1"/>
          <c:tx>
            <c:strRef>
              <c:f>Comparison!$B$1</c:f>
              <c:strCache>
                <c:ptCount val="1"/>
                <c:pt idx="0">
                  <c:v>Efficiency penalty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123-4A9B-A90F-91B32C45A3D9}"/>
              </c:ext>
            </c:extLst>
          </c:dPt>
          <c:dPt>
            <c:idx val="1"/>
            <c:invertIfNegative val="0"/>
            <c:bubble3D val="0"/>
            <c:spPr>
              <a:pattFill prst="pct20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5123-4A9B-A90F-91B32C45A3D9}"/>
              </c:ext>
            </c:extLst>
          </c:dPt>
          <c:dPt>
            <c:idx val="2"/>
            <c:invertIfNegative val="0"/>
            <c:bubble3D val="0"/>
            <c:spPr>
              <a:pattFill prst="ltDnDi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5123-4A9B-A90F-91B32C45A3D9}"/>
              </c:ext>
            </c:extLst>
          </c:dPt>
          <c:cat>
            <c:strRef>
              <c:f>Comparison!$A$3:$A$5</c:f>
              <c:strCache>
                <c:ptCount val="3"/>
                <c:pt idx="0">
                  <c:v>Adsorption using MIPs</c:v>
                </c:pt>
                <c:pt idx="1">
                  <c:v>Calcium looping</c:v>
                </c:pt>
                <c:pt idx="2">
                  <c:v>Chemical solvent scrubbing</c:v>
                </c:pt>
              </c:strCache>
            </c:strRef>
          </c:cat>
          <c:val>
            <c:numRef>
              <c:f>Comparison!$G$3:$G$5</c:f>
              <c:numCache>
                <c:formatCode>General</c:formatCode>
                <c:ptCount val="3"/>
                <c:pt idx="0">
                  <c:v>101.7</c:v>
                </c:pt>
                <c:pt idx="1">
                  <c:v>80.5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23-4A9B-A90F-91B32C45A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86646000"/>
        <c:axId val="486656496"/>
      </c:barChart>
      <c:catAx>
        <c:axId val="48664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6656496"/>
        <c:crosses val="autoZero"/>
        <c:auto val="1"/>
        <c:lblAlgn val="ctr"/>
        <c:lblOffset val="100"/>
        <c:noMultiLvlLbl val="0"/>
      </c:catAx>
      <c:valAx>
        <c:axId val="4866564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/>
                  <a:t>Cost of CO</a:t>
                </a:r>
                <a:r>
                  <a:rPr lang="en-GB" b="1" baseline="-25000"/>
                  <a:t>2</a:t>
                </a:r>
                <a:r>
                  <a:rPr lang="en-GB" b="1"/>
                  <a:t> avoided (£/tCO</a:t>
                </a:r>
                <a:r>
                  <a:rPr lang="en-GB" b="1" baseline="-25000"/>
                  <a:t>2</a:t>
                </a:r>
                <a:r>
                  <a:rPr lang="en-GB" b="1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8664600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155864</xdr:colOff>
      <xdr:row>22</xdr:row>
      <xdr:rowOff>155863</xdr:rowOff>
    </xdr:from>
    <xdr:to>
      <xdr:col>26</xdr:col>
      <xdr:colOff>432147</xdr:colOff>
      <xdr:row>42</xdr:row>
      <xdr:rowOff>8947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225136</xdr:colOff>
      <xdr:row>1</xdr:row>
      <xdr:rowOff>0</xdr:rowOff>
    </xdr:from>
    <xdr:to>
      <xdr:col>26</xdr:col>
      <xdr:colOff>501419</xdr:colOff>
      <xdr:row>20</xdr:row>
      <xdr:rowOff>232814</xdr:rowOff>
    </xdr:to>
    <xdr:graphicFrame macro="">
      <xdr:nvGraphicFramePr>
        <xdr:cNvPr id="25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71437</xdr:colOff>
      <xdr:row>43</xdr:row>
      <xdr:rowOff>190500</xdr:rowOff>
    </xdr:from>
    <xdr:to>
      <xdr:col>26</xdr:col>
      <xdr:colOff>20002</xdr:colOff>
      <xdr:row>57</xdr:row>
      <xdr:rowOff>26035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9</xdr:row>
      <xdr:rowOff>61912</xdr:rowOff>
    </xdr:from>
    <xdr:to>
      <xdr:col>5</xdr:col>
      <xdr:colOff>390525</xdr:colOff>
      <xdr:row>26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504825</xdr:colOff>
      <xdr:row>9</xdr:row>
      <xdr:rowOff>66675</xdr:rowOff>
    </xdr:from>
    <xdr:to>
      <xdr:col>12</xdr:col>
      <xdr:colOff>523875</xdr:colOff>
      <xdr:row>26</xdr:row>
      <xdr:rowOff>57150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6"/>
  <sheetViews>
    <sheetView tabSelected="1" zoomScale="130" zoomScaleNormal="130" workbookViewId="0">
      <selection activeCell="A16" sqref="A16"/>
    </sheetView>
  </sheetViews>
  <sheetFormatPr defaultRowHeight="14.25" x14ac:dyDescent="0.2"/>
  <cols>
    <col min="1" max="1" width="178.7109375" style="24" customWidth="1"/>
    <col min="2" max="2" width="49" style="24" customWidth="1"/>
    <col min="3" max="16384" width="9.140625" style="24"/>
  </cols>
  <sheetData>
    <row r="5" spans="1:1" ht="23.25" x14ac:dyDescent="0.2">
      <c r="A5" s="32" t="s">
        <v>118</v>
      </c>
    </row>
    <row r="6" spans="1:1" ht="20.25" x14ac:dyDescent="0.2">
      <c r="A6" s="33" t="s">
        <v>119</v>
      </c>
    </row>
    <row r="7" spans="1:1" ht="26.25" x14ac:dyDescent="0.2">
      <c r="A7" s="23"/>
    </row>
    <row r="8" spans="1:1" ht="26.25" x14ac:dyDescent="0.2">
      <c r="A8" s="23"/>
    </row>
    <row r="9" spans="1:1" ht="20.25" x14ac:dyDescent="0.2">
      <c r="A9" s="25" t="s">
        <v>114</v>
      </c>
    </row>
    <row r="10" spans="1:1" ht="20.25" x14ac:dyDescent="0.2">
      <c r="A10" s="26"/>
    </row>
    <row r="11" spans="1:1" ht="18.75" x14ac:dyDescent="0.2">
      <c r="A11" s="27" t="s">
        <v>115</v>
      </c>
    </row>
    <row r="12" spans="1:1" ht="18.75" x14ac:dyDescent="0.2">
      <c r="A12" s="27" t="s">
        <v>116</v>
      </c>
    </row>
    <row r="13" spans="1:1" ht="18.75" x14ac:dyDescent="0.2">
      <c r="A13" s="27"/>
    </row>
    <row r="14" spans="1:1" ht="18.75" x14ac:dyDescent="0.2">
      <c r="A14" s="27"/>
    </row>
    <row r="15" spans="1:1" ht="18.75" x14ac:dyDescent="0.2">
      <c r="A15" s="27"/>
    </row>
    <row r="16" spans="1:1" ht="20.25" x14ac:dyDescent="0.3">
      <c r="A16" s="28" t="s">
        <v>121</v>
      </c>
    </row>
    <row r="17" spans="1:1" ht="18.75" x14ac:dyDescent="0.2">
      <c r="A17" s="27"/>
    </row>
    <row r="18" spans="1:1" ht="18.75" x14ac:dyDescent="0.2">
      <c r="A18" s="27"/>
    </row>
    <row r="19" spans="1:1" ht="36.75" x14ac:dyDescent="0.2">
      <c r="A19" s="29" t="s">
        <v>117</v>
      </c>
    </row>
    <row r="22" spans="1:1" ht="39.75" x14ac:dyDescent="0.2">
      <c r="A22" s="30" t="s">
        <v>120</v>
      </c>
    </row>
    <row r="36" spans="1:1" ht="15" x14ac:dyDescent="0.2">
      <c r="A36" s="31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P196"/>
  <sheetViews>
    <sheetView zoomScale="55" zoomScaleNormal="55" workbookViewId="0">
      <selection activeCell="C55" sqref="C55"/>
    </sheetView>
  </sheetViews>
  <sheetFormatPr defaultRowHeight="18.75" customHeight="1" x14ac:dyDescent="0.2"/>
  <cols>
    <col min="1" max="1" width="68.28515625" style="18" bestFit="1" customWidth="1"/>
    <col min="2" max="2" width="11.42578125" style="18" bestFit="1" customWidth="1"/>
    <col min="3" max="16" width="16.28515625" style="18" customWidth="1"/>
    <col min="17" max="17" width="30.28515625" style="18" bestFit="1" customWidth="1"/>
    <col min="18" max="16384" width="9.140625" style="18"/>
  </cols>
  <sheetData>
    <row r="1" spans="1:16" ht="30" x14ac:dyDescent="0.2">
      <c r="A1" s="2" t="s">
        <v>7</v>
      </c>
      <c r="B1" s="2"/>
      <c r="C1" s="2" t="s">
        <v>86</v>
      </c>
      <c r="D1" s="2" t="s">
        <v>58</v>
      </c>
      <c r="E1" s="2" t="s">
        <v>59</v>
      </c>
      <c r="F1" s="2" t="s">
        <v>60</v>
      </c>
      <c r="G1" s="2" t="s">
        <v>61</v>
      </c>
      <c r="H1" s="2" t="s">
        <v>62</v>
      </c>
      <c r="I1" s="2" t="s">
        <v>65</v>
      </c>
      <c r="J1" s="2" t="s">
        <v>79</v>
      </c>
      <c r="K1" s="2" t="s">
        <v>80</v>
      </c>
      <c r="L1" s="2" t="s">
        <v>81</v>
      </c>
      <c r="M1" s="2" t="s">
        <v>82</v>
      </c>
      <c r="N1" s="2" t="s">
        <v>83</v>
      </c>
      <c r="O1" s="2" t="s">
        <v>85</v>
      </c>
      <c r="P1" s="2" t="s">
        <v>84</v>
      </c>
    </row>
    <row r="2" spans="1:16" ht="18.75" customHeight="1" x14ac:dyDescent="0.2">
      <c r="A2" s="3" t="s">
        <v>8</v>
      </c>
      <c r="B2" s="4" t="s">
        <v>3</v>
      </c>
      <c r="C2" s="5"/>
      <c r="D2" s="5">
        <v>0.2</v>
      </c>
      <c r="E2" s="5">
        <v>0.4</v>
      </c>
      <c r="F2" s="5">
        <v>0.6</v>
      </c>
      <c r="G2" s="5">
        <v>0.8</v>
      </c>
      <c r="H2" s="5">
        <v>1</v>
      </c>
      <c r="I2" s="5">
        <v>0</v>
      </c>
      <c r="J2" s="5">
        <v>0.1</v>
      </c>
      <c r="K2" s="5">
        <v>0.2</v>
      </c>
      <c r="L2" s="5">
        <v>0.3</v>
      </c>
      <c r="M2" s="5">
        <v>0.4</v>
      </c>
      <c r="N2" s="5">
        <v>0.5</v>
      </c>
      <c r="O2" s="5">
        <v>1</v>
      </c>
      <c r="P2" s="5">
        <v>1.5</v>
      </c>
    </row>
    <row r="3" spans="1:16" ht="18.75" customHeight="1" x14ac:dyDescent="0.2">
      <c r="A3" s="6" t="s">
        <v>9</v>
      </c>
      <c r="B3" s="7" t="s">
        <v>1</v>
      </c>
      <c r="C3" s="16">
        <v>27013.898000000001</v>
      </c>
      <c r="D3" s="16">
        <v>27013.898000000001</v>
      </c>
      <c r="E3" s="16">
        <v>27013.898000000001</v>
      </c>
      <c r="F3" s="16">
        <v>27013.898000000001</v>
      </c>
      <c r="G3" s="16">
        <v>27013.898000000001</v>
      </c>
      <c r="H3" s="16">
        <v>27013.898000000001</v>
      </c>
      <c r="I3" s="16">
        <v>27013.898000000001</v>
      </c>
      <c r="J3" s="16">
        <v>27013.898000000001</v>
      </c>
      <c r="K3" s="16">
        <v>27013.898000000001</v>
      </c>
      <c r="L3" s="16">
        <v>27013.898000000001</v>
      </c>
      <c r="M3" s="16">
        <v>27013.898000000001</v>
      </c>
      <c r="N3" s="16">
        <v>27013.898000000001</v>
      </c>
      <c r="O3" s="16">
        <v>27013.898000000001</v>
      </c>
      <c r="P3" s="16">
        <v>27013.898000000001</v>
      </c>
    </row>
    <row r="4" spans="1:16" ht="18.75" customHeight="1" x14ac:dyDescent="0.2">
      <c r="A4" s="6" t="s">
        <v>10</v>
      </c>
      <c r="B4" s="7" t="s">
        <v>4</v>
      </c>
      <c r="C4" s="8">
        <v>53.773000000000003</v>
      </c>
      <c r="D4" s="8">
        <v>53.773000000000003</v>
      </c>
      <c r="E4" s="8">
        <v>53.773000000000003</v>
      </c>
      <c r="F4" s="8">
        <v>53.773000000000003</v>
      </c>
      <c r="G4" s="8">
        <v>53.773000000000003</v>
      </c>
      <c r="H4" s="8">
        <v>53.773000000000003</v>
      </c>
      <c r="I4" s="8">
        <v>53.773000000000003</v>
      </c>
      <c r="J4" s="8">
        <v>53.773000000000003</v>
      </c>
      <c r="K4" s="8">
        <v>53.773000000000003</v>
      </c>
      <c r="L4" s="8">
        <v>53.773000000000003</v>
      </c>
      <c r="M4" s="8">
        <v>53.773000000000003</v>
      </c>
      <c r="N4" s="8">
        <v>53.773000000000003</v>
      </c>
      <c r="O4" s="8">
        <v>53.773000000000003</v>
      </c>
      <c r="P4" s="8">
        <v>53.773000000000003</v>
      </c>
    </row>
    <row r="5" spans="1:16" ht="18.75" customHeight="1" x14ac:dyDescent="0.2">
      <c r="A5" s="6" t="s">
        <v>11</v>
      </c>
      <c r="B5" s="7" t="s">
        <v>12</v>
      </c>
      <c r="C5" s="9">
        <v>1237.472135999999</v>
      </c>
      <c r="D5" s="9">
        <v>1237.564063</v>
      </c>
      <c r="E5" s="9">
        <v>1237.564063</v>
      </c>
      <c r="F5" s="9">
        <v>1237.564063</v>
      </c>
      <c r="G5" s="9">
        <v>1237.564063</v>
      </c>
      <c r="H5" s="9">
        <v>1237.564063</v>
      </c>
      <c r="I5" s="9">
        <v>1237.564063</v>
      </c>
      <c r="J5" s="9">
        <v>1237.564063</v>
      </c>
      <c r="K5" s="9">
        <v>1237.564063</v>
      </c>
      <c r="L5" s="9">
        <v>1237.564063</v>
      </c>
      <c r="M5" s="9">
        <v>1237.564063</v>
      </c>
      <c r="N5" s="9">
        <v>1237.564063</v>
      </c>
      <c r="O5" s="9">
        <v>1237.564063</v>
      </c>
      <c r="P5" s="9">
        <v>1237.564063</v>
      </c>
    </row>
    <row r="6" spans="1:16" ht="18.75" customHeight="1" x14ac:dyDescent="0.2">
      <c r="A6" s="6" t="s">
        <v>13</v>
      </c>
      <c r="B6" s="7" t="s">
        <v>12</v>
      </c>
      <c r="C6" s="8">
        <v>1452.6183371540001</v>
      </c>
      <c r="D6" s="8">
        <v>1452.6183371540001</v>
      </c>
      <c r="E6" s="8">
        <v>1452.6183371540001</v>
      </c>
      <c r="F6" s="8">
        <v>1452.6183371540001</v>
      </c>
      <c r="G6" s="8">
        <v>1452.6183371540001</v>
      </c>
      <c r="H6" s="8">
        <v>1452.6183371540001</v>
      </c>
      <c r="I6" s="8">
        <v>1452.6183371540001</v>
      </c>
      <c r="J6" s="8">
        <v>1452.6183371540001</v>
      </c>
      <c r="K6" s="8">
        <v>1452.6183371540001</v>
      </c>
      <c r="L6" s="8">
        <v>1452.6183371540001</v>
      </c>
      <c r="M6" s="8">
        <v>1452.6183371540001</v>
      </c>
      <c r="N6" s="8">
        <v>1452.6183371540001</v>
      </c>
      <c r="O6" s="8">
        <v>1452.6183371540001</v>
      </c>
      <c r="P6" s="8">
        <v>1452.6183371540001</v>
      </c>
    </row>
    <row r="7" spans="1:16" ht="18.75" customHeight="1" x14ac:dyDescent="0.2">
      <c r="A7" s="6" t="s">
        <v>14</v>
      </c>
      <c r="B7" s="10" t="s">
        <v>2</v>
      </c>
      <c r="C7" s="11">
        <v>85.189075777776551</v>
      </c>
      <c r="D7" s="11">
        <v>85.195404143435312</v>
      </c>
      <c r="E7" s="11">
        <v>85.195404143435312</v>
      </c>
      <c r="F7" s="11">
        <v>85.195404143435312</v>
      </c>
      <c r="G7" s="11">
        <v>85.195404143435312</v>
      </c>
      <c r="H7" s="11">
        <v>85.195404143435312</v>
      </c>
      <c r="I7" s="11">
        <v>85.195404143435312</v>
      </c>
      <c r="J7" s="11">
        <v>85.195404143435312</v>
      </c>
      <c r="K7" s="11">
        <v>85.195404143435312</v>
      </c>
      <c r="L7" s="11">
        <v>85.195404143435312</v>
      </c>
      <c r="M7" s="11">
        <v>85.195404143435312</v>
      </c>
      <c r="N7" s="11">
        <v>85.195404143435312</v>
      </c>
      <c r="O7" s="11">
        <v>85.195404143435312</v>
      </c>
      <c r="P7" s="11">
        <v>85.195404143435312</v>
      </c>
    </row>
    <row r="8" spans="1:16" ht="18.75" customHeight="1" x14ac:dyDescent="0.2">
      <c r="A8" s="6" t="s">
        <v>15</v>
      </c>
      <c r="B8" s="10"/>
      <c r="C8" s="11"/>
      <c r="D8" s="11">
        <v>4770.6711599999999</v>
      </c>
      <c r="E8" s="11">
        <v>8647.4289200000003</v>
      </c>
      <c r="F8" s="11">
        <v>9947.0904699999992</v>
      </c>
      <c r="G8" s="11">
        <v>10613.9612</v>
      </c>
      <c r="H8" s="11">
        <v>11019.398800000001</v>
      </c>
      <c r="I8" s="12">
        <v>9756.4835000000003</v>
      </c>
      <c r="J8" s="12">
        <v>9756.2978199999998</v>
      </c>
      <c r="K8" s="12">
        <v>9754.8088399999997</v>
      </c>
      <c r="L8" s="12">
        <v>9753.88933</v>
      </c>
      <c r="M8" s="12">
        <v>9752.9702400000006</v>
      </c>
      <c r="N8" s="12">
        <v>9752.5108500000006</v>
      </c>
      <c r="O8" s="12">
        <v>9748.4892899999995</v>
      </c>
      <c r="P8" s="12">
        <v>9745.7425899999998</v>
      </c>
    </row>
    <row r="9" spans="1:16" ht="18.75" customHeight="1" x14ac:dyDescent="0.2">
      <c r="A9" s="3" t="s">
        <v>87</v>
      </c>
      <c r="B9" s="10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</row>
    <row r="10" spans="1:16" ht="18.75" customHeight="1" x14ac:dyDescent="0.2">
      <c r="A10" s="6" t="s">
        <v>16</v>
      </c>
      <c r="B10" s="7" t="s">
        <v>89</v>
      </c>
      <c r="C10" s="12">
        <v>0.44</v>
      </c>
      <c r="D10" s="12">
        <v>0.44</v>
      </c>
      <c r="E10" s="12">
        <v>0.44</v>
      </c>
      <c r="F10" s="12">
        <v>0.44</v>
      </c>
      <c r="G10" s="12">
        <v>0.44</v>
      </c>
      <c r="H10" s="12">
        <v>0.44</v>
      </c>
      <c r="I10" s="12">
        <v>0.44</v>
      </c>
      <c r="J10" s="12">
        <v>0.44</v>
      </c>
      <c r="K10" s="12">
        <v>0.44</v>
      </c>
      <c r="L10" s="12">
        <v>0.44</v>
      </c>
      <c r="M10" s="12">
        <v>0.44</v>
      </c>
      <c r="N10" s="12">
        <v>0.44</v>
      </c>
      <c r="O10" s="12">
        <v>0.44</v>
      </c>
      <c r="P10" s="12">
        <v>0.44</v>
      </c>
    </row>
    <row r="11" spans="1:16" ht="18.75" customHeight="1" x14ac:dyDescent="0.2">
      <c r="A11" s="6" t="s">
        <v>17</v>
      </c>
      <c r="B11" s="7" t="s">
        <v>89</v>
      </c>
      <c r="C11" s="12">
        <v>2.8970741499999999</v>
      </c>
      <c r="D11" s="12">
        <v>2.8970741499999999</v>
      </c>
      <c r="E11" s="12">
        <v>2.8970741499999999</v>
      </c>
      <c r="F11" s="12">
        <v>2.8970741499999999</v>
      </c>
      <c r="G11" s="12">
        <v>2.8970741499999999</v>
      </c>
      <c r="H11" s="12">
        <v>2.8970741499999999</v>
      </c>
      <c r="I11" s="12">
        <v>2.8970741499999999</v>
      </c>
      <c r="J11" s="12">
        <v>2.8970741499999999</v>
      </c>
      <c r="K11" s="12">
        <v>2.8970741499999999</v>
      </c>
      <c r="L11" s="12">
        <v>2.8970741499999999</v>
      </c>
      <c r="M11" s="12">
        <v>2.8970741499999999</v>
      </c>
      <c r="N11" s="12">
        <v>2.8970741499999999</v>
      </c>
      <c r="O11" s="12">
        <v>2.8970741499999999</v>
      </c>
      <c r="P11" s="12">
        <v>2.8970741499999999</v>
      </c>
    </row>
    <row r="12" spans="1:16" ht="18.75" customHeight="1" x14ac:dyDescent="0.2">
      <c r="A12" s="6" t="s">
        <v>18</v>
      </c>
      <c r="B12" s="7" t="s">
        <v>89</v>
      </c>
      <c r="C12" s="12">
        <v>0.89</v>
      </c>
      <c r="D12" s="12">
        <v>0.89</v>
      </c>
      <c r="E12" s="12">
        <v>0.89</v>
      </c>
      <c r="F12" s="12">
        <v>0.89</v>
      </c>
      <c r="G12" s="12">
        <v>0.89</v>
      </c>
      <c r="H12" s="12">
        <v>0.89</v>
      </c>
      <c r="I12" s="12">
        <v>0.89</v>
      </c>
      <c r="J12" s="12">
        <v>0.89</v>
      </c>
      <c r="K12" s="12">
        <v>0.89</v>
      </c>
      <c r="L12" s="12">
        <v>0.89</v>
      </c>
      <c r="M12" s="12">
        <v>0.89</v>
      </c>
      <c r="N12" s="12">
        <v>0.89</v>
      </c>
      <c r="O12" s="12">
        <v>0.89</v>
      </c>
      <c r="P12" s="12">
        <v>0.89</v>
      </c>
    </row>
    <row r="13" spans="1:16" ht="18.75" customHeight="1" x14ac:dyDescent="0.2">
      <c r="A13" s="6" t="s">
        <v>19</v>
      </c>
      <c r="B13" s="7" t="s">
        <v>89</v>
      </c>
      <c r="C13" s="12">
        <v>0.53</v>
      </c>
      <c r="D13" s="12">
        <v>0.53</v>
      </c>
      <c r="E13" s="12">
        <v>0.53</v>
      </c>
      <c r="F13" s="12">
        <v>0.53</v>
      </c>
      <c r="G13" s="12">
        <v>0.53</v>
      </c>
      <c r="H13" s="12">
        <v>0.53</v>
      </c>
      <c r="I13" s="12">
        <v>0.53</v>
      </c>
      <c r="J13" s="12">
        <v>0.53</v>
      </c>
      <c r="K13" s="12">
        <v>0.53</v>
      </c>
      <c r="L13" s="12">
        <v>0.53</v>
      </c>
      <c r="M13" s="12">
        <v>0.53</v>
      </c>
      <c r="N13" s="12">
        <v>0.53</v>
      </c>
      <c r="O13" s="12">
        <v>0.53</v>
      </c>
      <c r="P13" s="12">
        <v>0.53</v>
      </c>
    </row>
    <row r="14" spans="1:16" ht="18.75" customHeight="1" x14ac:dyDescent="0.2">
      <c r="A14" s="6" t="s">
        <v>20</v>
      </c>
      <c r="B14" s="7" t="s">
        <v>89</v>
      </c>
      <c r="C14" s="12">
        <v>1.3052118100000001</v>
      </c>
      <c r="D14" s="12">
        <v>1.3052059600000001</v>
      </c>
      <c r="E14" s="12">
        <v>1.3052044700000001</v>
      </c>
      <c r="F14" s="12">
        <v>1.3052089</v>
      </c>
      <c r="G14" s="12">
        <v>1.3052117599999999</v>
      </c>
      <c r="H14" s="12">
        <v>1.30521416</v>
      </c>
      <c r="I14" s="12">
        <v>1.3052086300000001</v>
      </c>
      <c r="J14" s="12">
        <v>1.30520524</v>
      </c>
      <c r="K14" s="12">
        <v>1.3052088900000001</v>
      </c>
      <c r="L14" s="12">
        <v>1.3052088900000001</v>
      </c>
      <c r="M14" s="12">
        <v>1.3052088900000001</v>
      </c>
      <c r="N14" s="12">
        <v>1.3052088900000001</v>
      </c>
      <c r="O14" s="12">
        <v>1.3052081</v>
      </c>
      <c r="P14" s="12">
        <v>1.3052081</v>
      </c>
    </row>
    <row r="15" spans="1:16" ht="18.75" customHeight="1" x14ac:dyDescent="0.2">
      <c r="A15" s="6" t="s">
        <v>21</v>
      </c>
      <c r="B15" s="7" t="s">
        <v>89</v>
      </c>
      <c r="C15" s="12">
        <v>1.68095605</v>
      </c>
      <c r="D15" s="12">
        <v>1.6809485200000001</v>
      </c>
      <c r="E15" s="12">
        <v>1.6809466</v>
      </c>
      <c r="F15" s="12">
        <v>1.6809523</v>
      </c>
      <c r="G15" s="12">
        <v>1.68095599</v>
      </c>
      <c r="H15" s="12">
        <v>1.6809590700000001</v>
      </c>
      <c r="I15" s="12">
        <v>1.68095196</v>
      </c>
      <c r="J15" s="12">
        <v>1.6809475899999999</v>
      </c>
      <c r="K15" s="12">
        <v>1.68095229</v>
      </c>
      <c r="L15" s="12">
        <v>1.68095229</v>
      </c>
      <c r="M15" s="12">
        <v>1.68095229</v>
      </c>
      <c r="N15" s="12">
        <v>1.68095229</v>
      </c>
      <c r="O15" s="12">
        <v>1.6809512799999999</v>
      </c>
      <c r="P15" s="12">
        <v>1.6809512799999999</v>
      </c>
    </row>
    <row r="16" spans="1:16" ht="18.75" customHeight="1" x14ac:dyDescent="0.2">
      <c r="A16" s="13" t="s">
        <v>22</v>
      </c>
      <c r="B16" s="7" t="s">
        <v>89</v>
      </c>
      <c r="C16" s="12">
        <v>7.4582416</v>
      </c>
      <c r="D16" s="12">
        <v>7.4581023200000001</v>
      </c>
      <c r="E16" s="12">
        <v>7.45814501</v>
      </c>
      <c r="F16" s="12">
        <v>7.4581680600000002</v>
      </c>
      <c r="G16" s="12">
        <v>7.4582606599999997</v>
      </c>
      <c r="H16" s="12">
        <v>7.4583073999999998</v>
      </c>
      <c r="I16" s="12">
        <v>7.4581662499999997</v>
      </c>
      <c r="J16" s="12">
        <v>7.4581551399999997</v>
      </c>
      <c r="K16" s="12">
        <v>7.4581861500000004</v>
      </c>
      <c r="L16" s="12">
        <v>7.4581861299999996</v>
      </c>
      <c r="M16" s="12">
        <v>7.4581861099999998</v>
      </c>
      <c r="N16" s="12">
        <v>7.4581861099999998</v>
      </c>
      <c r="O16" s="12">
        <v>7.4581691799999996</v>
      </c>
      <c r="P16" s="12">
        <v>7.4581692200000003</v>
      </c>
    </row>
    <row r="17" spans="1:16" ht="18.75" customHeight="1" x14ac:dyDescent="0.2">
      <c r="A17" s="13" t="s">
        <v>23</v>
      </c>
      <c r="B17" s="7" t="s">
        <v>89</v>
      </c>
      <c r="C17" s="12">
        <v>2.97</v>
      </c>
      <c r="D17" s="12">
        <v>2.97</v>
      </c>
      <c r="E17" s="12">
        <v>2.97</v>
      </c>
      <c r="F17" s="12">
        <v>2.97</v>
      </c>
      <c r="G17" s="12">
        <v>2.97</v>
      </c>
      <c r="H17" s="12">
        <v>2.97</v>
      </c>
      <c r="I17" s="12">
        <v>2.97</v>
      </c>
      <c r="J17" s="12">
        <v>2.97</v>
      </c>
      <c r="K17" s="12">
        <v>2.97</v>
      </c>
      <c r="L17" s="12">
        <v>2.97</v>
      </c>
      <c r="M17" s="12">
        <v>2.97</v>
      </c>
      <c r="N17" s="12">
        <v>2.97</v>
      </c>
      <c r="O17" s="12">
        <v>2.97</v>
      </c>
      <c r="P17" s="12">
        <v>2.97</v>
      </c>
    </row>
    <row r="18" spans="1:16" ht="18.75" customHeight="1" x14ac:dyDescent="0.2">
      <c r="A18" s="13" t="s">
        <v>24</v>
      </c>
      <c r="B18" s="7" t="s">
        <v>89</v>
      </c>
      <c r="C18" s="12">
        <v>2</v>
      </c>
      <c r="D18" s="12">
        <v>2</v>
      </c>
      <c r="E18" s="12">
        <v>2</v>
      </c>
      <c r="F18" s="12">
        <v>2</v>
      </c>
      <c r="G18" s="12">
        <v>2</v>
      </c>
      <c r="H18" s="12">
        <v>2</v>
      </c>
      <c r="I18" s="12">
        <v>2</v>
      </c>
      <c r="J18" s="12">
        <v>2</v>
      </c>
      <c r="K18" s="12">
        <v>2</v>
      </c>
      <c r="L18" s="12">
        <v>2</v>
      </c>
      <c r="M18" s="12">
        <v>2</v>
      </c>
      <c r="N18" s="12">
        <v>2</v>
      </c>
      <c r="O18" s="12">
        <v>2</v>
      </c>
      <c r="P18" s="12">
        <v>2</v>
      </c>
    </row>
    <row r="19" spans="1:16" ht="18.75" customHeight="1" x14ac:dyDescent="0.2">
      <c r="A19" s="13" t="s">
        <v>25</v>
      </c>
      <c r="B19" s="7" t="s">
        <v>89</v>
      </c>
      <c r="C19" s="12">
        <v>0.4</v>
      </c>
      <c r="D19" s="12">
        <v>0.4</v>
      </c>
      <c r="E19" s="12">
        <v>0.4</v>
      </c>
      <c r="F19" s="12">
        <v>0.4</v>
      </c>
      <c r="G19" s="12">
        <v>0.4</v>
      </c>
      <c r="H19" s="12">
        <v>0.4</v>
      </c>
      <c r="I19" s="12">
        <v>0.4</v>
      </c>
      <c r="J19" s="12">
        <v>0.4</v>
      </c>
      <c r="K19" s="12">
        <v>0.4</v>
      </c>
      <c r="L19" s="12">
        <v>0.4</v>
      </c>
      <c r="M19" s="12">
        <v>0.4</v>
      </c>
      <c r="N19" s="12">
        <v>0.4</v>
      </c>
      <c r="O19" s="12">
        <v>0.4</v>
      </c>
      <c r="P19" s="12">
        <v>0.4</v>
      </c>
    </row>
    <row r="20" spans="1:16" ht="18.75" customHeight="1" x14ac:dyDescent="0.2">
      <c r="A20" s="13" t="s">
        <v>26</v>
      </c>
      <c r="B20" s="7" t="s">
        <v>89</v>
      </c>
      <c r="C20" s="12">
        <v>0.76392615200000002</v>
      </c>
      <c r="D20" s="12">
        <v>0.67982584200000007</v>
      </c>
      <c r="E20" s="12">
        <v>0.70987988000000002</v>
      </c>
      <c r="F20" s="12">
        <v>0.72650527899999995</v>
      </c>
      <c r="G20" s="12">
        <v>0.73308285000000006</v>
      </c>
      <c r="H20" s="12">
        <v>0.73782834990000001</v>
      </c>
      <c r="I20" s="12">
        <v>0.72439469099999998</v>
      </c>
      <c r="J20" s="12">
        <v>0.72441583300000001</v>
      </c>
      <c r="K20" s="12">
        <v>0.72439264400000003</v>
      </c>
      <c r="L20" s="12">
        <v>0.724389956</v>
      </c>
      <c r="M20" s="12">
        <v>0.72438726800000008</v>
      </c>
      <c r="N20" s="12">
        <v>0.72438592400000001</v>
      </c>
      <c r="O20" s="12">
        <v>0.72434745499999997</v>
      </c>
      <c r="P20" s="12">
        <v>0.72433946799999993</v>
      </c>
    </row>
    <row r="21" spans="1:16" ht="18.75" customHeight="1" x14ac:dyDescent="0.2">
      <c r="A21" s="13" t="s">
        <v>27</v>
      </c>
      <c r="B21" s="7" t="s">
        <v>89</v>
      </c>
      <c r="C21" s="12">
        <v>1.6631657799999999</v>
      </c>
      <c r="D21" s="12">
        <v>0.56750442000000001</v>
      </c>
      <c r="E21" s="12">
        <v>1.02867164</v>
      </c>
      <c r="F21" s="12">
        <v>1.1832754000000001</v>
      </c>
      <c r="G21" s="12">
        <v>1.2626042900000001</v>
      </c>
      <c r="H21" s="12">
        <v>1.3108339099999999</v>
      </c>
      <c r="I21" s="12">
        <v>1.1606013799999999</v>
      </c>
      <c r="J21" s="12">
        <v>1.16057929</v>
      </c>
      <c r="K21" s="12">
        <v>1.1604021600000001</v>
      </c>
      <c r="L21" s="12">
        <v>1.16029278</v>
      </c>
      <c r="M21" s="12">
        <v>1.1601834499999999</v>
      </c>
      <c r="N21" s="12">
        <v>1.1601288000000001</v>
      </c>
      <c r="O21" s="12">
        <v>1.15965041</v>
      </c>
      <c r="P21" s="12">
        <v>1.15932367</v>
      </c>
    </row>
    <row r="22" spans="1:16" ht="18.75" customHeight="1" x14ac:dyDescent="0.2">
      <c r="A22" s="13" t="s">
        <v>28</v>
      </c>
      <c r="B22" s="7" t="s">
        <v>89</v>
      </c>
      <c r="C22" s="12">
        <v>0.48</v>
      </c>
      <c r="D22" s="12">
        <v>0.1638584727584973</v>
      </c>
      <c r="E22" s="12">
        <v>0.29701365879069769</v>
      </c>
      <c r="F22" s="12">
        <v>0.34165319682289796</v>
      </c>
      <c r="G22" s="12">
        <v>0.36455823799642217</v>
      </c>
      <c r="H22" s="12">
        <v>0.37848382282647586</v>
      </c>
      <c r="I22" s="12">
        <v>0.3351064100178891</v>
      </c>
      <c r="J22" s="12">
        <v>0.33510003245796061</v>
      </c>
      <c r="K22" s="12">
        <v>0.33504889038998215</v>
      </c>
      <c r="L22" s="12">
        <v>0.33501730793559931</v>
      </c>
      <c r="M22" s="12">
        <v>0.33498573990697672</v>
      </c>
      <c r="N22" s="12">
        <v>0.334969961216458</v>
      </c>
      <c r="O22" s="12">
        <v>0.33483183250089443</v>
      </c>
      <c r="P22" s="12">
        <v>0.33473749146332737</v>
      </c>
    </row>
    <row r="23" spans="1:16" ht="18.75" customHeight="1" x14ac:dyDescent="0.2">
      <c r="A23" s="13" t="s">
        <v>29</v>
      </c>
      <c r="B23" s="7" t="s">
        <v>89</v>
      </c>
      <c r="C23" s="12">
        <v>2.44</v>
      </c>
      <c r="D23" s="12">
        <v>0.83294723652236136</v>
      </c>
      <c r="E23" s="12">
        <v>1.5098194321860465</v>
      </c>
      <c r="F23" s="12">
        <v>1.7367370838497316</v>
      </c>
      <c r="G23" s="12">
        <v>1.8531710431484796</v>
      </c>
      <c r="H23" s="12">
        <v>1.9239594327012524</v>
      </c>
      <c r="I23" s="12">
        <v>1.7034575842576027</v>
      </c>
      <c r="J23" s="12">
        <v>1.703425164994633</v>
      </c>
      <c r="K23" s="12">
        <v>1.7031651928157423</v>
      </c>
      <c r="L23" s="12">
        <v>1.7030046486726296</v>
      </c>
      <c r="M23" s="12">
        <v>1.702844177860465</v>
      </c>
      <c r="N23" s="12">
        <v>1.7027639695169947</v>
      </c>
      <c r="O23" s="12">
        <v>1.7020618152128799</v>
      </c>
      <c r="P23" s="12">
        <v>1.7015822482719141</v>
      </c>
    </row>
    <row r="24" spans="1:16" ht="18.75" customHeight="1" x14ac:dyDescent="0.2">
      <c r="A24" s="13" t="s">
        <v>30</v>
      </c>
      <c r="B24" s="7" t="s">
        <v>89</v>
      </c>
      <c r="C24" s="12">
        <v>1.82</v>
      </c>
      <c r="D24" s="12">
        <v>1.82</v>
      </c>
      <c r="E24" s="12">
        <v>1.82</v>
      </c>
      <c r="F24" s="12">
        <v>1.82</v>
      </c>
      <c r="G24" s="12">
        <v>1.82</v>
      </c>
      <c r="H24" s="12">
        <v>1.82</v>
      </c>
      <c r="I24" s="12">
        <v>1.82</v>
      </c>
      <c r="J24" s="12">
        <v>1.82</v>
      </c>
      <c r="K24" s="12">
        <v>1.82</v>
      </c>
      <c r="L24" s="12">
        <v>1.82</v>
      </c>
      <c r="M24" s="12">
        <v>1.82</v>
      </c>
      <c r="N24" s="12">
        <v>1.82</v>
      </c>
      <c r="O24" s="12">
        <v>1.82</v>
      </c>
      <c r="P24" s="12">
        <v>1.82</v>
      </c>
    </row>
    <row r="25" spans="1:16" ht="18.75" customHeight="1" x14ac:dyDescent="0.2">
      <c r="A25" s="3" t="s">
        <v>88</v>
      </c>
      <c r="B25" s="7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1:16" ht="18.75" customHeight="1" x14ac:dyDescent="0.2">
      <c r="A26" s="6" t="s">
        <v>31</v>
      </c>
      <c r="B26" s="7" t="s">
        <v>89</v>
      </c>
      <c r="C26" s="12">
        <v>0</v>
      </c>
      <c r="D26" s="12">
        <v>1.3772176018338735</v>
      </c>
      <c r="E26" s="12">
        <v>1.3772176018338735</v>
      </c>
      <c r="F26" s="12">
        <v>1.3772176018338735</v>
      </c>
      <c r="G26" s="12">
        <v>1.37721760183387</v>
      </c>
      <c r="H26" s="12">
        <v>1.3772176018338735</v>
      </c>
      <c r="I26" s="12">
        <v>1.3772176018338735</v>
      </c>
      <c r="J26" s="12">
        <v>1.3772176018338735</v>
      </c>
      <c r="K26" s="12">
        <v>1.3772176018338735</v>
      </c>
      <c r="L26" s="12">
        <v>1.3772176018338735</v>
      </c>
      <c r="M26" s="12">
        <v>1.3772176018338735</v>
      </c>
      <c r="N26" s="12">
        <v>1.3772176018338735</v>
      </c>
      <c r="O26" s="12">
        <v>1.3772176018338735</v>
      </c>
      <c r="P26" s="12">
        <v>1.3772176018338735</v>
      </c>
    </row>
    <row r="27" spans="1:16" ht="18.75" customHeight="1" x14ac:dyDescent="0.2">
      <c r="A27" s="6" t="s">
        <v>32</v>
      </c>
      <c r="B27" s="7" t="s">
        <v>89</v>
      </c>
      <c r="C27" s="12"/>
      <c r="D27" s="12">
        <v>1.36972296168345E-2</v>
      </c>
      <c r="E27" s="12">
        <v>1.36972296168345E-2</v>
      </c>
      <c r="F27" s="12">
        <v>1.36972296168345E-2</v>
      </c>
      <c r="G27" s="12">
        <v>1.3560257320666199E-2</v>
      </c>
      <c r="H27" s="12">
        <v>1.36972296168345E-2</v>
      </c>
      <c r="I27" s="12">
        <v>1.36972296168345E-2</v>
      </c>
      <c r="J27" s="12">
        <v>1.36972296168345E-2</v>
      </c>
      <c r="K27" s="12">
        <v>1.36972296168345E-2</v>
      </c>
      <c r="L27" s="12">
        <v>1.36972296168345E-2</v>
      </c>
      <c r="M27" s="12">
        <v>1.36972296168345E-2</v>
      </c>
      <c r="N27" s="12">
        <v>1.36972296168345E-2</v>
      </c>
      <c r="O27" s="12">
        <v>1.36972296168345E-2</v>
      </c>
      <c r="P27" s="12">
        <v>1.36972296168345E-2</v>
      </c>
    </row>
    <row r="28" spans="1:16" ht="18.75" customHeight="1" x14ac:dyDescent="0.2">
      <c r="A28" s="6" t="s">
        <v>6</v>
      </c>
      <c r="B28" s="7" t="s">
        <v>89</v>
      </c>
      <c r="C28" s="12"/>
      <c r="D28" s="12">
        <v>17.563733553818807</v>
      </c>
      <c r="E28" s="12">
        <v>8.7818667769094034</v>
      </c>
      <c r="F28" s="12">
        <v>4.3909333884547017</v>
      </c>
      <c r="G28" s="12">
        <v>4.3909333884546999</v>
      </c>
      <c r="H28" s="12">
        <v>3.5127467107637602</v>
      </c>
      <c r="I28" s="12">
        <v>6.2727619835067125</v>
      </c>
      <c r="J28" s="12">
        <v>6.2727619835067125</v>
      </c>
      <c r="K28" s="12">
        <v>6.2727619835067125</v>
      </c>
      <c r="L28" s="12">
        <v>6.2727619835067125</v>
      </c>
      <c r="M28" s="12">
        <v>6.2727619835067125</v>
      </c>
      <c r="N28" s="12">
        <v>6.2727619835067125</v>
      </c>
      <c r="O28" s="12">
        <v>6.2727619835067125</v>
      </c>
      <c r="P28" s="12">
        <v>6.2727619835067125</v>
      </c>
    </row>
    <row r="29" spans="1:16" ht="18.75" customHeight="1" x14ac:dyDescent="0.2">
      <c r="A29" s="6" t="s">
        <v>90</v>
      </c>
      <c r="B29" s="7" t="s">
        <v>57</v>
      </c>
      <c r="C29" s="12"/>
      <c r="D29" s="12">
        <v>0.59752004599999997</v>
      </c>
      <c r="E29" s="12">
        <v>0.59756810500000002</v>
      </c>
      <c r="F29" s="12">
        <v>0.59756237099999998</v>
      </c>
      <c r="G29" s="12">
        <v>0.59756509599999996</v>
      </c>
      <c r="H29" s="12">
        <v>0.59753468099999996</v>
      </c>
      <c r="I29" s="12">
        <v>0.59757299900000005</v>
      </c>
      <c r="J29" s="12">
        <v>0.59758151299999995</v>
      </c>
      <c r="K29" s="12">
        <v>0.59758151299999995</v>
      </c>
      <c r="L29" s="12">
        <v>0.59758151299999995</v>
      </c>
      <c r="M29" s="12">
        <v>0.59758151299999995</v>
      </c>
      <c r="N29" s="12">
        <v>0.59758151299999995</v>
      </c>
      <c r="O29" s="12">
        <v>0.59758151299999995</v>
      </c>
      <c r="P29" s="12">
        <v>0.59758151299999995</v>
      </c>
    </row>
    <row r="30" spans="1:16" ht="18.75" customHeight="1" x14ac:dyDescent="0.2">
      <c r="A30" s="6" t="s">
        <v>91</v>
      </c>
      <c r="B30" s="7" t="s">
        <v>89</v>
      </c>
      <c r="C30" s="12"/>
      <c r="D30" s="12">
        <v>36.200035499999998</v>
      </c>
      <c r="E30" s="12">
        <v>36.202947100000003</v>
      </c>
      <c r="F30" s="12">
        <v>36.2025997</v>
      </c>
      <c r="G30" s="12">
        <v>36.202764799999997</v>
      </c>
      <c r="H30" s="12">
        <v>36.193473500000003</v>
      </c>
      <c r="I30" s="12">
        <v>36.2032436</v>
      </c>
      <c r="J30" s="12">
        <v>36.203759400000003</v>
      </c>
      <c r="K30" s="12">
        <v>36.203759400000003</v>
      </c>
      <c r="L30" s="12">
        <v>36.203759400000003</v>
      </c>
      <c r="M30" s="12">
        <v>36.203759400000003</v>
      </c>
      <c r="N30" s="12">
        <v>36.203759400000003</v>
      </c>
      <c r="O30" s="12">
        <v>36.203759400000003</v>
      </c>
      <c r="P30" s="12">
        <v>36.203759400000003</v>
      </c>
    </row>
    <row r="31" spans="1:16" ht="18.75" customHeight="1" x14ac:dyDescent="0.2">
      <c r="A31" s="3" t="s">
        <v>33</v>
      </c>
      <c r="B31" s="7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</row>
    <row r="32" spans="1:16" ht="18.75" customHeight="1" x14ac:dyDescent="0.2">
      <c r="A32" s="6" t="s">
        <v>34</v>
      </c>
      <c r="B32" s="7" t="s">
        <v>89</v>
      </c>
      <c r="C32" s="12">
        <v>580.409222</v>
      </c>
      <c r="D32" s="12">
        <v>502.74851999999998</v>
      </c>
      <c r="E32" s="12">
        <v>535.46345199999996</v>
      </c>
      <c r="F32" s="12">
        <v>547.21310600000004</v>
      </c>
      <c r="G32" s="12">
        <v>552.72290899999996</v>
      </c>
      <c r="H32" s="12">
        <v>556.42909599999996</v>
      </c>
      <c r="I32" s="12">
        <v>545.54814799999997</v>
      </c>
      <c r="J32" s="12">
        <v>545.54814799999997</v>
      </c>
      <c r="K32" s="12">
        <v>545.54814799999997</v>
      </c>
      <c r="L32" s="12">
        <v>545.54814799999997</v>
      </c>
      <c r="M32" s="12">
        <v>545.54814799999997</v>
      </c>
      <c r="N32" s="12">
        <v>545.54814799999997</v>
      </c>
      <c r="O32" s="12">
        <v>545.54814799999997</v>
      </c>
      <c r="P32" s="12">
        <v>545.54814799999997</v>
      </c>
    </row>
    <row r="33" spans="1:16" ht="18.75" customHeight="1" x14ac:dyDescent="0.2">
      <c r="A33" s="6" t="s">
        <v>35</v>
      </c>
      <c r="B33" s="7" t="s">
        <v>89</v>
      </c>
      <c r="C33" s="12">
        <v>27.738575542</v>
      </c>
      <c r="D33" s="12">
        <v>80.387670852550372</v>
      </c>
      <c r="E33" s="12">
        <v>72.910051654336854</v>
      </c>
      <c r="F33" s="12">
        <v>68.96158466057804</v>
      </c>
      <c r="G33" s="12">
        <v>69.186960124754137</v>
      </c>
      <c r="H33" s="12">
        <v>68.4373300186422</v>
      </c>
      <c r="I33" s="12">
        <v>70.779454469232917</v>
      </c>
      <c r="J33" s="12">
        <v>70.779920168410015</v>
      </c>
      <c r="K33" s="12">
        <v>70.779448095163147</v>
      </c>
      <c r="L33" s="12">
        <v>70.779143880565641</v>
      </c>
      <c r="M33" s="12">
        <v>70.778839803724864</v>
      </c>
      <c r="N33" s="12">
        <v>70.77868782269087</v>
      </c>
      <c r="O33" s="12">
        <v>70.777311950671191</v>
      </c>
      <c r="P33" s="12">
        <v>70.776403355692665</v>
      </c>
    </row>
    <row r="34" spans="1:16" ht="18.75" customHeight="1" x14ac:dyDescent="0.2">
      <c r="A34" s="6" t="s">
        <v>36</v>
      </c>
      <c r="B34" s="7" t="s">
        <v>89</v>
      </c>
      <c r="C34" s="12">
        <v>552.67064645799996</v>
      </c>
      <c r="D34" s="12">
        <v>422.36084914744958</v>
      </c>
      <c r="E34" s="12">
        <v>462.55340034566314</v>
      </c>
      <c r="F34" s="12">
        <v>478.25152133942197</v>
      </c>
      <c r="G34" s="12">
        <v>483.53594887524582</v>
      </c>
      <c r="H34" s="12">
        <v>487.99176598135773</v>
      </c>
      <c r="I34" s="12">
        <v>474.76869353076705</v>
      </c>
      <c r="J34" s="12">
        <v>474.76822783158997</v>
      </c>
      <c r="K34" s="12">
        <v>474.76869990483681</v>
      </c>
      <c r="L34" s="12">
        <v>474.76900411943433</v>
      </c>
      <c r="M34" s="12">
        <v>474.76930819627512</v>
      </c>
      <c r="N34" s="12">
        <v>474.7694601773091</v>
      </c>
      <c r="O34" s="12">
        <v>474.77083604932875</v>
      </c>
      <c r="P34" s="12">
        <v>474.77174464430732</v>
      </c>
    </row>
    <row r="35" spans="1:16" ht="18.75" customHeight="1" x14ac:dyDescent="0.2">
      <c r="A35" s="6" t="s">
        <v>33</v>
      </c>
      <c r="B35" s="7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18.75" customHeight="1" x14ac:dyDescent="0.2">
      <c r="A36" s="6" t="s">
        <v>37</v>
      </c>
      <c r="B36" s="7" t="s">
        <v>38</v>
      </c>
      <c r="C36" s="11">
        <v>39.956071540247095</v>
      </c>
      <c r="D36" s="11">
        <v>34.609815058854018</v>
      </c>
      <c r="E36" s="11">
        <v>36.861950472764313</v>
      </c>
      <c r="F36" s="11">
        <v>37.670810838868476</v>
      </c>
      <c r="G36" s="11">
        <v>38.050112329086119</v>
      </c>
      <c r="H36" s="11">
        <v>38.305250716452285</v>
      </c>
      <c r="I36" s="11">
        <v>37.556193120131553</v>
      </c>
      <c r="J36" s="11">
        <v>37.556193120131553</v>
      </c>
      <c r="K36" s="11">
        <v>37.556193120131553</v>
      </c>
      <c r="L36" s="11">
        <v>37.556193120131553</v>
      </c>
      <c r="M36" s="11">
        <v>37.556193120131553</v>
      </c>
      <c r="N36" s="11">
        <v>37.556193120131553</v>
      </c>
      <c r="O36" s="11">
        <v>37.556193120131553</v>
      </c>
      <c r="P36" s="11">
        <v>37.556193120131553</v>
      </c>
    </row>
    <row r="37" spans="1:16" ht="18.75" customHeight="1" x14ac:dyDescent="0.2">
      <c r="A37" s="6" t="s">
        <v>39</v>
      </c>
      <c r="B37" s="7" t="s">
        <v>38</v>
      </c>
      <c r="C37" s="11">
        <v>38</v>
      </c>
      <c r="D37" s="11">
        <v>29.1</v>
      </c>
      <c r="E37" s="11">
        <v>31.8</v>
      </c>
      <c r="F37" s="11">
        <v>32.9</v>
      </c>
      <c r="G37" s="11">
        <v>33.299999999999997</v>
      </c>
      <c r="H37" s="11">
        <v>33.6</v>
      </c>
      <c r="I37" s="11">
        <v>32.700000000000003</v>
      </c>
      <c r="J37" s="11">
        <v>32.700000000000003</v>
      </c>
      <c r="K37" s="11">
        <v>32.700000000000003</v>
      </c>
      <c r="L37" s="11">
        <v>32.700000000000003</v>
      </c>
      <c r="M37" s="11">
        <v>32.700000000000003</v>
      </c>
      <c r="N37" s="11">
        <v>32.700000000000003</v>
      </c>
      <c r="O37" s="11">
        <v>32.700000000000003</v>
      </c>
      <c r="P37" s="11">
        <v>32.700000000000003</v>
      </c>
    </row>
    <row r="38" spans="1:16" ht="18.75" customHeight="1" x14ac:dyDescent="0.2">
      <c r="A38" s="5" t="s">
        <v>56</v>
      </c>
      <c r="B38" s="7" t="s">
        <v>99</v>
      </c>
      <c r="C38" s="8" t="s">
        <v>0</v>
      </c>
      <c r="D38" s="16">
        <v>8.8999999999999986</v>
      </c>
      <c r="E38" s="16">
        <v>6.1999999999999993</v>
      </c>
      <c r="F38" s="16">
        <v>5.1000000000000014</v>
      </c>
      <c r="G38" s="16">
        <v>4.7000000000000028</v>
      </c>
      <c r="H38" s="16">
        <v>4.3999999999999986</v>
      </c>
      <c r="I38" s="16">
        <v>5.2999999999999972</v>
      </c>
      <c r="J38" s="16">
        <v>5.2999999999999972</v>
      </c>
      <c r="K38" s="16">
        <v>5.2999999999999972</v>
      </c>
      <c r="L38" s="16">
        <v>5.2999999999999972</v>
      </c>
      <c r="M38" s="16">
        <v>5.2999999999999972</v>
      </c>
      <c r="N38" s="16">
        <v>5.2999999999999972</v>
      </c>
      <c r="O38" s="16">
        <v>5.2999999999999972</v>
      </c>
      <c r="P38" s="16">
        <v>5.2999999999999972</v>
      </c>
    </row>
    <row r="39" spans="1:16" ht="18.75" customHeight="1" x14ac:dyDescent="0.2">
      <c r="A39" s="6" t="s">
        <v>40</v>
      </c>
      <c r="B39" s="7" t="s">
        <v>92</v>
      </c>
      <c r="C39" s="11">
        <v>2.5027485472207056</v>
      </c>
      <c r="D39" s="11">
        <v>2.8893537809996936</v>
      </c>
      <c r="E39" s="11">
        <v>2.7128244359691616</v>
      </c>
      <c r="F39" s="11">
        <v>2.6545751942461697</v>
      </c>
      <c r="G39" s="11">
        <v>2.6281131349922031</v>
      </c>
      <c r="H39" s="11">
        <v>2.6106081576187026</v>
      </c>
      <c r="I39" s="11">
        <v>2.6626766903697749</v>
      </c>
      <c r="J39" s="11">
        <v>2.6626766903697749</v>
      </c>
      <c r="K39" s="11">
        <v>2.6626766903697749</v>
      </c>
      <c r="L39" s="11">
        <v>2.6626766903697749</v>
      </c>
      <c r="M39" s="11">
        <v>2.6626766903697749</v>
      </c>
      <c r="N39" s="11">
        <v>2.6626766903697749</v>
      </c>
      <c r="O39" s="11">
        <v>2.6626766903697749</v>
      </c>
      <c r="P39" s="11">
        <v>2.6626766903697749</v>
      </c>
    </row>
    <row r="40" spans="1:16" ht="18.75" customHeight="1" x14ac:dyDescent="0.2">
      <c r="A40" s="6" t="s">
        <v>41</v>
      </c>
      <c r="B40" s="7" t="s">
        <v>92</v>
      </c>
      <c r="C40" s="11">
        <v>2.6283616589078092</v>
      </c>
      <c r="D40" s="11">
        <v>3.4392826420492382</v>
      </c>
      <c r="E40" s="11">
        <v>3.1404338095200854</v>
      </c>
      <c r="F40" s="11">
        <v>3.0373522557454784</v>
      </c>
      <c r="G40" s="11">
        <v>3.0041578925681516</v>
      </c>
      <c r="H40" s="11">
        <v>2.9767271466820056</v>
      </c>
      <c r="I40" s="11">
        <v>3.0596337899854893</v>
      </c>
      <c r="J40" s="11">
        <v>3.0596367911739737</v>
      </c>
      <c r="K40" s="11">
        <v>3.0596337489079728</v>
      </c>
      <c r="L40" s="11">
        <v>3.0596317884066733</v>
      </c>
      <c r="M40" s="11">
        <v>3.0596298287956536</v>
      </c>
      <c r="N40" s="11">
        <v>3.0596288493609087</v>
      </c>
      <c r="O40" s="11">
        <v>3.0596199826458439</v>
      </c>
      <c r="P40" s="11">
        <v>3.0596141272945432</v>
      </c>
    </row>
    <row r="41" spans="1:16" ht="18.75" customHeight="1" x14ac:dyDescent="0.2">
      <c r="A41" s="6" t="s">
        <v>42</v>
      </c>
      <c r="B41" s="7" t="s">
        <v>43</v>
      </c>
      <c r="C41" s="11">
        <v>350.26792401704165</v>
      </c>
      <c r="D41" s="11">
        <v>458.33509519349104</v>
      </c>
      <c r="E41" s="11">
        <v>418.50908425997267</v>
      </c>
      <c r="F41" s="11">
        <v>404.7719481536401</v>
      </c>
      <c r="G41" s="11">
        <v>400.34831009006353</v>
      </c>
      <c r="H41" s="11">
        <v>396.69275896633729</v>
      </c>
      <c r="I41" s="11">
        <v>407.74129094393419</v>
      </c>
      <c r="J41" s="11">
        <v>407.74169089652685</v>
      </c>
      <c r="K41" s="11">
        <v>407.7412854697497</v>
      </c>
      <c r="L41" s="11">
        <v>407.74102420406058</v>
      </c>
      <c r="M41" s="11">
        <v>407.74076305701431</v>
      </c>
      <c r="N41" s="11">
        <v>407.74063253290109</v>
      </c>
      <c r="O41" s="11">
        <v>407.739450912454</v>
      </c>
      <c r="P41" s="11">
        <v>407.73867060060553</v>
      </c>
    </row>
    <row r="42" spans="1:16" ht="18.75" customHeight="1" x14ac:dyDescent="0.2">
      <c r="A42" s="6" t="s">
        <v>44</v>
      </c>
      <c r="B42" s="7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</row>
    <row r="43" spans="1:16" ht="18.75" customHeight="1" x14ac:dyDescent="0.2">
      <c r="A43" s="6" t="s">
        <v>93</v>
      </c>
      <c r="B43" s="7" t="s">
        <v>4</v>
      </c>
      <c r="C43" s="11">
        <v>121.64100000000001</v>
      </c>
      <c r="D43" s="11">
        <v>12.164100000000001</v>
      </c>
      <c r="E43" s="11">
        <v>12.164100000000001</v>
      </c>
      <c r="F43" s="11">
        <v>12.164100000000001</v>
      </c>
      <c r="G43" s="11">
        <v>12.164100000000001</v>
      </c>
      <c r="H43" s="11">
        <v>12.164100000000001</v>
      </c>
      <c r="I43" s="11">
        <v>12.164100000000001</v>
      </c>
      <c r="J43" s="11">
        <v>12.164100000000001</v>
      </c>
      <c r="K43" s="11">
        <v>12.164100000000001</v>
      </c>
      <c r="L43" s="11">
        <v>12.164100000000001</v>
      </c>
      <c r="M43" s="11">
        <v>12.164100000000001</v>
      </c>
      <c r="N43" s="11">
        <v>12.164100000000001</v>
      </c>
      <c r="O43" s="11">
        <v>12.164100000000001</v>
      </c>
      <c r="P43" s="11">
        <v>12.164100000000001</v>
      </c>
    </row>
    <row r="44" spans="1:16" ht="18.75" customHeight="1" x14ac:dyDescent="0.2">
      <c r="A44" s="6"/>
      <c r="B44" s="7" t="s">
        <v>45</v>
      </c>
      <c r="C44" s="11">
        <v>437907.60000000003</v>
      </c>
      <c r="D44" s="11">
        <v>43790.76</v>
      </c>
      <c r="E44" s="11">
        <v>43790.76</v>
      </c>
      <c r="F44" s="11">
        <v>43790.76</v>
      </c>
      <c r="G44" s="11">
        <v>43790.76</v>
      </c>
      <c r="H44" s="11">
        <v>43790.76</v>
      </c>
      <c r="I44" s="11">
        <v>43790.76</v>
      </c>
      <c r="J44" s="11">
        <v>43790.76</v>
      </c>
      <c r="K44" s="11">
        <v>43790.76</v>
      </c>
      <c r="L44" s="11">
        <v>43790.76</v>
      </c>
      <c r="M44" s="11">
        <v>43790.76</v>
      </c>
      <c r="N44" s="11">
        <v>43790.76</v>
      </c>
      <c r="O44" s="11">
        <v>43790.76</v>
      </c>
      <c r="P44" s="11">
        <v>43790.76</v>
      </c>
    </row>
    <row r="45" spans="1:16" ht="18.75" customHeight="1" x14ac:dyDescent="0.2">
      <c r="A45" s="6"/>
      <c r="B45" s="7" t="s">
        <v>46</v>
      </c>
      <c r="C45" s="11">
        <v>437907600.00000006</v>
      </c>
      <c r="D45" s="11">
        <v>43790760</v>
      </c>
      <c r="E45" s="11">
        <v>43790760</v>
      </c>
      <c r="F45" s="11">
        <v>43790760</v>
      </c>
      <c r="G45" s="11">
        <v>43790760</v>
      </c>
      <c r="H45" s="11">
        <v>43790760</v>
      </c>
      <c r="I45" s="11">
        <v>43790760</v>
      </c>
      <c r="J45" s="11">
        <v>43790760</v>
      </c>
      <c r="K45" s="11">
        <v>43790760</v>
      </c>
      <c r="L45" s="11">
        <v>43790760</v>
      </c>
      <c r="M45" s="11">
        <v>43790760</v>
      </c>
      <c r="N45" s="11">
        <v>43790760</v>
      </c>
      <c r="O45" s="11">
        <v>43790760</v>
      </c>
      <c r="P45" s="11">
        <v>43790760</v>
      </c>
    </row>
    <row r="46" spans="1:16" ht="18.75" customHeight="1" x14ac:dyDescent="0.2">
      <c r="A46" s="6" t="s">
        <v>94</v>
      </c>
      <c r="B46" s="7" t="s">
        <v>47</v>
      </c>
      <c r="C46" s="11">
        <v>21.317330000000002</v>
      </c>
      <c r="D46" s="11">
        <v>21.317330000000002</v>
      </c>
      <c r="E46" s="11">
        <v>21.317330000000002</v>
      </c>
      <c r="F46" s="11">
        <v>21.317330000000002</v>
      </c>
      <c r="G46" s="11">
        <v>21.317330000000002</v>
      </c>
      <c r="H46" s="11">
        <v>21.317330000000002</v>
      </c>
      <c r="I46" s="11">
        <v>21.317330000000002</v>
      </c>
      <c r="J46" s="11">
        <v>21.317330000000002</v>
      </c>
      <c r="K46" s="11">
        <v>21.317330000000002</v>
      </c>
      <c r="L46" s="11">
        <v>21.317330000000002</v>
      </c>
      <c r="M46" s="11">
        <v>21.317330000000002</v>
      </c>
      <c r="N46" s="11">
        <v>21.317330000000002</v>
      </c>
      <c r="O46" s="11">
        <v>21.317330000000002</v>
      </c>
      <c r="P46" s="11">
        <v>21.317330000000002</v>
      </c>
    </row>
    <row r="47" spans="1:16" ht="18.75" customHeight="1" x14ac:dyDescent="0.2">
      <c r="A47" s="6" t="s">
        <v>95</v>
      </c>
      <c r="B47" s="7" t="s">
        <v>48</v>
      </c>
      <c r="C47" s="11">
        <v>14.17802</v>
      </c>
      <c r="D47" s="11">
        <v>14.17802</v>
      </c>
      <c r="E47" s="11">
        <v>14.17802</v>
      </c>
      <c r="F47" s="11">
        <v>14.17802</v>
      </c>
      <c r="G47" s="11">
        <v>14.17802</v>
      </c>
      <c r="H47" s="11">
        <v>14.17802</v>
      </c>
      <c r="I47" s="11">
        <v>14.17802</v>
      </c>
      <c r="J47" s="11">
        <v>14.17802</v>
      </c>
      <c r="K47" s="11">
        <v>14.17802</v>
      </c>
      <c r="L47" s="11">
        <v>14.17802</v>
      </c>
      <c r="M47" s="11">
        <v>14.17802</v>
      </c>
      <c r="N47" s="11">
        <v>14.17802</v>
      </c>
      <c r="O47" s="11">
        <v>14.17802</v>
      </c>
      <c r="P47" s="11">
        <v>14.17802</v>
      </c>
    </row>
    <row r="48" spans="1:16" ht="18.75" customHeight="1" x14ac:dyDescent="0.2">
      <c r="A48" s="6" t="s">
        <v>96</v>
      </c>
      <c r="B48" s="7" t="s">
        <v>43</v>
      </c>
      <c r="C48" s="8">
        <v>792.34821463107824</v>
      </c>
      <c r="D48" s="8">
        <v>103.68091665786071</v>
      </c>
      <c r="E48" s="8">
        <v>94.671793499465039</v>
      </c>
      <c r="F48" s="8">
        <v>91.564287923971023</v>
      </c>
      <c r="G48" s="8">
        <v>90.563607735602275</v>
      </c>
      <c r="H48" s="8">
        <v>89.736678060409929</v>
      </c>
      <c r="I48" s="8">
        <v>92.235989012536209</v>
      </c>
      <c r="J48" s="8">
        <v>92.236079486627901</v>
      </c>
      <c r="K48" s="8">
        <v>92.235987774209775</v>
      </c>
      <c r="L48" s="8">
        <v>92.235928672765382</v>
      </c>
      <c r="M48" s="8">
        <v>92.235869598159439</v>
      </c>
      <c r="N48" s="8">
        <v>92.235840072033596</v>
      </c>
      <c r="O48" s="8">
        <v>92.235572775262327</v>
      </c>
      <c r="P48" s="8">
        <v>92.235396259327644</v>
      </c>
    </row>
    <row r="49" spans="1:16" ht="18.75" customHeight="1" x14ac:dyDescent="0.2">
      <c r="A49" s="18" t="s">
        <v>100</v>
      </c>
      <c r="B49" s="19" t="s">
        <v>101</v>
      </c>
      <c r="C49" s="16">
        <v>36.9</v>
      </c>
      <c r="D49" s="16">
        <v>71.555455625915798</v>
      </c>
      <c r="E49" s="16">
        <v>60.510377376062991</v>
      </c>
      <c r="F49" s="16">
        <v>56.934481358658736</v>
      </c>
      <c r="G49" s="16">
        <v>55.80497221875283</v>
      </c>
      <c r="H49" s="16">
        <v>54.959988064993006</v>
      </c>
      <c r="I49" s="16">
        <v>57.498308151825618</v>
      </c>
      <c r="J49" s="16">
        <v>62.306934522148069</v>
      </c>
      <c r="K49" s="16">
        <v>67.115499848097897</v>
      </c>
      <c r="L49" s="16">
        <v>71.924126147932739</v>
      </c>
      <c r="M49" s="16">
        <v>76.732752350128479</v>
      </c>
      <c r="N49" s="16">
        <v>81.541317386287005</v>
      </c>
      <c r="O49" s="16">
        <v>105.58438540172595</v>
      </c>
      <c r="P49" s="16">
        <v>129.62738993062686</v>
      </c>
    </row>
    <row r="50" spans="1:16" ht="18.75" customHeight="1" x14ac:dyDescent="0.2">
      <c r="A50" s="18" t="s">
        <v>110</v>
      </c>
      <c r="B50" s="19" t="s">
        <v>102</v>
      </c>
      <c r="C50" s="8" t="s">
        <v>0</v>
      </c>
      <c r="D50" s="16">
        <v>50.062917030859701</v>
      </c>
      <c r="E50" s="16">
        <v>33.691878983575904</v>
      </c>
      <c r="F50" s="16">
        <v>28.473563531503579</v>
      </c>
      <c r="G50" s="16">
        <v>26.834077947939694</v>
      </c>
      <c r="H50" s="16">
        <v>25.607778792220966</v>
      </c>
      <c r="I50" s="16">
        <v>29.300853693126399</v>
      </c>
      <c r="J50" s="16">
        <v>36.125110946255553</v>
      </c>
      <c r="K50" s="16">
        <v>42.949281567055536</v>
      </c>
      <c r="L50" s="16">
        <v>49.77353872015081</v>
      </c>
      <c r="M50" s="16">
        <v>56.597795734679622</v>
      </c>
      <c r="N50" s="16">
        <v>63.421965944216552</v>
      </c>
      <c r="O50" s="16">
        <v>97.543161615493972</v>
      </c>
      <c r="P50" s="16">
        <v>131.66426718859489</v>
      </c>
    </row>
    <row r="51" spans="1:16" ht="18.75" customHeight="1" x14ac:dyDescent="0.2">
      <c r="A51" s="5"/>
      <c r="B51" s="5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</row>
    <row r="52" spans="1:16" ht="30" x14ac:dyDescent="0.2">
      <c r="A52" s="14" t="s">
        <v>97</v>
      </c>
      <c r="B52" s="5"/>
      <c r="C52" s="2" t="s">
        <v>86</v>
      </c>
      <c r="D52" s="2" t="s">
        <v>58</v>
      </c>
      <c r="E52" s="2" t="s">
        <v>59</v>
      </c>
      <c r="F52" s="2" t="s">
        <v>60</v>
      </c>
      <c r="G52" s="2" t="s">
        <v>61</v>
      </c>
      <c r="H52" s="2" t="s">
        <v>62</v>
      </c>
      <c r="I52" s="2" t="s">
        <v>65</v>
      </c>
      <c r="J52" s="2" t="s">
        <v>79</v>
      </c>
      <c r="K52" s="2" t="s">
        <v>80</v>
      </c>
      <c r="L52" s="2" t="s">
        <v>81</v>
      </c>
      <c r="M52" s="2" t="s">
        <v>82</v>
      </c>
      <c r="N52" s="2" t="s">
        <v>83</v>
      </c>
      <c r="O52" s="2" t="s">
        <v>85</v>
      </c>
      <c r="P52" s="2" t="s">
        <v>84</v>
      </c>
    </row>
    <row r="53" spans="1:16" ht="18.75" customHeight="1" x14ac:dyDescent="0.2">
      <c r="A53" s="12" t="s">
        <v>49</v>
      </c>
      <c r="B53" s="5"/>
      <c r="C53" s="12">
        <v>580.409222</v>
      </c>
      <c r="D53" s="12">
        <v>502.74851999999998</v>
      </c>
      <c r="E53" s="12">
        <v>535.46345199999996</v>
      </c>
      <c r="F53" s="12">
        <v>547.21310600000004</v>
      </c>
      <c r="G53" s="12">
        <v>552.72290899999996</v>
      </c>
      <c r="H53" s="12">
        <v>556.42909599999996</v>
      </c>
      <c r="I53" s="12">
        <v>545.54814799999997</v>
      </c>
      <c r="J53" s="12">
        <v>545.54814799999997</v>
      </c>
      <c r="K53" s="12">
        <v>545.54814799999997</v>
      </c>
      <c r="L53" s="12">
        <v>545.54814799999997</v>
      </c>
      <c r="M53" s="12">
        <v>545.54814799999997</v>
      </c>
      <c r="N53" s="12">
        <v>545.54814799999997</v>
      </c>
      <c r="O53" s="12">
        <v>545.54814799999997</v>
      </c>
      <c r="P53" s="12">
        <v>545.54814799999997</v>
      </c>
    </row>
    <row r="54" spans="1:16" ht="18.75" customHeight="1" x14ac:dyDescent="0.2">
      <c r="A54" s="12" t="s">
        <v>50</v>
      </c>
      <c r="B54" s="5"/>
      <c r="C54" s="12">
        <v>0</v>
      </c>
      <c r="D54" s="12">
        <v>77.660702000000015</v>
      </c>
      <c r="E54" s="12">
        <v>44.945770000000039</v>
      </c>
      <c r="F54" s="12">
        <v>33.196115999999961</v>
      </c>
      <c r="G54" s="12">
        <v>27.686313000000041</v>
      </c>
      <c r="H54" s="12">
        <v>23.980126000000041</v>
      </c>
      <c r="I54" s="12">
        <v>34.861074000000031</v>
      </c>
      <c r="J54" s="12">
        <v>34.861074000000031</v>
      </c>
      <c r="K54" s="12">
        <v>34.861074000000031</v>
      </c>
      <c r="L54" s="12">
        <v>34.861074000000031</v>
      </c>
      <c r="M54" s="12">
        <v>34.861074000000031</v>
      </c>
      <c r="N54" s="12">
        <v>34.861074000000031</v>
      </c>
      <c r="O54" s="12">
        <v>34.861074000000031</v>
      </c>
      <c r="P54" s="12">
        <v>34.861074000000031</v>
      </c>
    </row>
    <row r="55" spans="1:16" ht="18.75" customHeight="1" x14ac:dyDescent="0.2">
      <c r="A55" s="5" t="s">
        <v>51</v>
      </c>
      <c r="B55" s="5"/>
      <c r="C55" s="12">
        <v>27.738575542</v>
      </c>
      <c r="D55" s="12">
        <v>24.635466921280859</v>
      </c>
      <c r="E55" s="12">
        <v>25.936754840976739</v>
      </c>
      <c r="F55" s="12">
        <v>26.379574369672628</v>
      </c>
      <c r="G55" s="12">
        <v>26.604918981144898</v>
      </c>
      <c r="H55" s="12">
        <v>26.742660295427726</v>
      </c>
      <c r="I55" s="12">
        <v>26.314961055275489</v>
      </c>
      <c r="J55" s="12">
        <v>26.314902440452595</v>
      </c>
      <c r="K55" s="12">
        <v>26.314430367205723</v>
      </c>
      <c r="L55" s="12">
        <v>26.314126152608225</v>
      </c>
      <c r="M55" s="12">
        <v>26.313822075767444</v>
      </c>
      <c r="N55" s="12">
        <v>26.31367009473345</v>
      </c>
      <c r="O55" s="12">
        <v>26.312294222713774</v>
      </c>
      <c r="P55" s="12">
        <v>26.311385627735238</v>
      </c>
    </row>
    <row r="56" spans="1:16" ht="18.75" customHeight="1" x14ac:dyDescent="0.2">
      <c r="A56" s="5" t="s">
        <v>66</v>
      </c>
      <c r="B56" s="5"/>
      <c r="C56" s="12">
        <v>0</v>
      </c>
      <c r="D56" s="12">
        <v>36.797555545999998</v>
      </c>
      <c r="E56" s="12">
        <v>36.800515205000004</v>
      </c>
      <c r="F56" s="12">
        <v>36.800162071000003</v>
      </c>
      <c r="G56" s="12">
        <v>36.800329895999994</v>
      </c>
      <c r="H56" s="12">
        <v>36.791008181000002</v>
      </c>
      <c r="I56" s="12">
        <v>36.800816599000001</v>
      </c>
      <c r="J56" s="12">
        <v>36.801340913000004</v>
      </c>
      <c r="K56" s="12">
        <v>36.801340913000004</v>
      </c>
      <c r="L56" s="12">
        <v>36.801340913000004</v>
      </c>
      <c r="M56" s="12">
        <v>36.801340913000004</v>
      </c>
      <c r="N56" s="12">
        <v>36.801340913000004</v>
      </c>
      <c r="O56" s="12">
        <v>36.801340913000004</v>
      </c>
      <c r="P56" s="12">
        <v>36.801340913000004</v>
      </c>
    </row>
    <row r="57" spans="1:16" ht="18.75" customHeight="1" x14ac:dyDescent="0.2">
      <c r="A57" s="5" t="s">
        <v>52</v>
      </c>
      <c r="B57" s="5"/>
      <c r="C57" s="12">
        <v>0</v>
      </c>
      <c r="D57" s="12">
        <v>18.954648385269515</v>
      </c>
      <c r="E57" s="12">
        <v>10.172781608360111</v>
      </c>
      <c r="F57" s="12">
        <v>5.7818482199054095</v>
      </c>
      <c r="G57" s="12">
        <v>5.7817112476092358</v>
      </c>
      <c r="H57" s="12">
        <v>4.9036615422144685</v>
      </c>
      <c r="I57" s="12">
        <v>7.6636768149574204</v>
      </c>
      <c r="J57" s="12">
        <v>7.6636768149574204</v>
      </c>
      <c r="K57" s="12">
        <v>7.6636768149574204</v>
      </c>
      <c r="L57" s="12">
        <v>7.6636768149574204</v>
      </c>
      <c r="M57" s="12">
        <v>7.6636768149574204</v>
      </c>
      <c r="N57" s="12">
        <v>7.6636768149574204</v>
      </c>
      <c r="O57" s="12">
        <v>7.6636768149574204</v>
      </c>
      <c r="P57" s="12">
        <v>7.6636768149574204</v>
      </c>
    </row>
    <row r="58" spans="1:16" ht="18.75" customHeight="1" x14ac:dyDescent="0.2">
      <c r="A58" s="5" t="s">
        <v>53</v>
      </c>
      <c r="B58" s="5"/>
      <c r="C58" s="12">
        <v>552.67064645799996</v>
      </c>
      <c r="D58" s="12">
        <v>422.36084914744958</v>
      </c>
      <c r="E58" s="12">
        <v>462.55340034566314</v>
      </c>
      <c r="F58" s="12">
        <v>478.25152133942208</v>
      </c>
      <c r="G58" s="12">
        <v>483.53594887524582</v>
      </c>
      <c r="H58" s="12">
        <v>487.99176598135773</v>
      </c>
      <c r="I58" s="12">
        <v>474.76869353076711</v>
      </c>
      <c r="J58" s="12">
        <v>474.76822783159002</v>
      </c>
      <c r="K58" s="12">
        <v>474.76869990483681</v>
      </c>
      <c r="L58" s="12">
        <v>474.76900411943438</v>
      </c>
      <c r="M58" s="12">
        <v>474.76930819627512</v>
      </c>
      <c r="N58" s="12">
        <v>474.76946017730916</v>
      </c>
      <c r="O58" s="12">
        <v>474.77083604932875</v>
      </c>
      <c r="P58" s="12">
        <v>474.77174464430732</v>
      </c>
    </row>
    <row r="59" spans="1:16" ht="18.75" customHeight="1" x14ac:dyDescent="0.2">
      <c r="A59" s="5"/>
      <c r="B59" s="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</row>
    <row r="60" spans="1:16" ht="18.75" customHeight="1" x14ac:dyDescent="0.2">
      <c r="A60" s="5" t="s">
        <v>54</v>
      </c>
      <c r="B60" s="5"/>
      <c r="C60" s="12">
        <v>27.738575542</v>
      </c>
      <c r="D60" s="12">
        <v>158.04837285255039</v>
      </c>
      <c r="E60" s="12">
        <v>117.85582165433689</v>
      </c>
      <c r="F60" s="12">
        <v>102.157700660578</v>
      </c>
      <c r="G60" s="12">
        <v>96.873273124754164</v>
      </c>
      <c r="H60" s="12">
        <v>92.417456018642227</v>
      </c>
      <c r="I60" s="12">
        <v>105.64052846923295</v>
      </c>
      <c r="J60" s="12">
        <v>105.64099416841006</v>
      </c>
      <c r="K60" s="12">
        <v>105.64052209516319</v>
      </c>
      <c r="L60" s="12">
        <v>105.64021788056569</v>
      </c>
      <c r="M60" s="12">
        <v>105.63991380372491</v>
      </c>
      <c r="N60" s="12">
        <v>105.63976182269091</v>
      </c>
      <c r="O60" s="12">
        <v>105.63838595067124</v>
      </c>
      <c r="P60" s="12">
        <v>105.6374773556927</v>
      </c>
    </row>
    <row r="61" spans="1:16" ht="18.75" customHeight="1" x14ac:dyDescent="0.2">
      <c r="A61" s="5" t="s">
        <v>55</v>
      </c>
      <c r="B61" s="5"/>
      <c r="C61" s="12">
        <v>580.409222</v>
      </c>
      <c r="D61" s="12">
        <v>580.409222</v>
      </c>
      <c r="E61" s="12">
        <v>580.409222</v>
      </c>
      <c r="F61" s="12">
        <v>580.40922200000011</v>
      </c>
      <c r="G61" s="12">
        <v>580.409222</v>
      </c>
      <c r="H61" s="12">
        <v>580.409222</v>
      </c>
      <c r="I61" s="12">
        <v>580.409222</v>
      </c>
      <c r="J61" s="12">
        <v>580.40922200000011</v>
      </c>
      <c r="K61" s="12">
        <v>580.409222</v>
      </c>
      <c r="L61" s="12">
        <v>580.40922200000011</v>
      </c>
      <c r="M61" s="12">
        <v>580.409222</v>
      </c>
      <c r="N61" s="12">
        <v>580.40922200000011</v>
      </c>
      <c r="O61" s="12">
        <v>580.409222</v>
      </c>
      <c r="P61" s="12">
        <v>580.409222</v>
      </c>
    </row>
    <row r="62" spans="1:16" ht="18.75" customHeight="1" x14ac:dyDescent="0.2">
      <c r="A62" s="5"/>
      <c r="B62" s="5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</row>
    <row r="63" spans="1:16" ht="30" x14ac:dyDescent="0.2">
      <c r="A63" s="14" t="s">
        <v>98</v>
      </c>
      <c r="B63" s="5"/>
      <c r="C63" s="2" t="s">
        <v>65</v>
      </c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</row>
    <row r="64" spans="1:16" ht="18.75" customHeight="1" x14ac:dyDescent="0.2">
      <c r="A64" s="12" t="s">
        <v>50</v>
      </c>
      <c r="B64" s="5"/>
      <c r="C64" s="17">
        <v>0.32999715644316441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</row>
    <row r="65" spans="1:16" ht="18.75" customHeight="1" x14ac:dyDescent="0.2">
      <c r="A65" s="5" t="s">
        <v>51</v>
      </c>
      <c r="B65" s="5"/>
      <c r="C65" s="17">
        <v>0.24909910463898838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</row>
    <row r="66" spans="1:16" ht="15" x14ac:dyDescent="0.2">
      <c r="A66" s="5" t="s">
        <v>68</v>
      </c>
      <c r="B66" s="5"/>
      <c r="C66" s="17">
        <v>0.34835888396485992</v>
      </c>
      <c r="D66" s="2"/>
      <c r="F66" s="2"/>
      <c r="G66" s="2"/>
      <c r="H66" s="2"/>
      <c r="J66" s="2"/>
      <c r="K66" s="2"/>
      <c r="L66" s="2"/>
      <c r="M66" s="2"/>
      <c r="N66" s="2"/>
      <c r="O66" s="2"/>
      <c r="P66" s="2"/>
    </row>
    <row r="67" spans="1:16" ht="18.75" customHeight="1" x14ac:dyDescent="0.2">
      <c r="A67" s="5" t="s">
        <v>52</v>
      </c>
      <c r="B67" s="5"/>
      <c r="C67" s="17">
        <v>7.2544854952987209E-2</v>
      </c>
      <c r="D67" s="15"/>
      <c r="F67" s="15"/>
      <c r="G67" s="15"/>
      <c r="H67" s="15"/>
      <c r="J67" s="15"/>
      <c r="K67" s="15"/>
      <c r="L67" s="15"/>
      <c r="M67" s="15"/>
      <c r="N67" s="15"/>
      <c r="O67" s="15"/>
      <c r="P67" s="15"/>
    </row>
    <row r="69" spans="1:16" ht="18.75" customHeight="1" x14ac:dyDescent="0.2">
      <c r="A69" s="3"/>
      <c r="D69" s="15"/>
      <c r="F69" s="15"/>
      <c r="G69" s="15"/>
      <c r="H69" s="15"/>
      <c r="J69" s="15"/>
      <c r="K69" s="15"/>
      <c r="L69" s="15"/>
      <c r="M69" s="15"/>
      <c r="N69" s="15"/>
      <c r="O69" s="15"/>
      <c r="P69" s="15"/>
    </row>
    <row r="70" spans="1:16" ht="18.75" customHeight="1" x14ac:dyDescent="0.2">
      <c r="A70" s="20" t="s">
        <v>103</v>
      </c>
    </row>
    <row r="71" spans="1:16" ht="18.75" customHeight="1" x14ac:dyDescent="0.2">
      <c r="A71" s="18" t="s">
        <v>63</v>
      </c>
      <c r="B71" s="19" t="s">
        <v>111</v>
      </c>
      <c r="C71" s="16">
        <v>0.2</v>
      </c>
      <c r="D71" s="16">
        <v>0.4</v>
      </c>
      <c r="E71" s="16">
        <v>0.6</v>
      </c>
      <c r="F71" s="16">
        <v>0.8</v>
      </c>
      <c r="G71" s="16">
        <v>1</v>
      </c>
      <c r="H71" s="12"/>
      <c r="I71" s="12"/>
      <c r="J71" s="12"/>
      <c r="K71" s="12"/>
      <c r="L71" s="12"/>
      <c r="M71" s="12"/>
      <c r="N71" s="12"/>
      <c r="O71" s="12"/>
      <c r="P71" s="12"/>
    </row>
    <row r="72" spans="1:16" ht="18.75" customHeight="1" x14ac:dyDescent="0.2">
      <c r="A72" s="18" t="s">
        <v>105</v>
      </c>
      <c r="B72" s="19" t="s">
        <v>104</v>
      </c>
      <c r="C72" s="16">
        <v>10</v>
      </c>
      <c r="D72" s="16">
        <v>10</v>
      </c>
      <c r="E72" s="16">
        <v>10</v>
      </c>
      <c r="F72" s="16">
        <v>10</v>
      </c>
      <c r="G72" s="16">
        <v>10</v>
      </c>
      <c r="H72" s="16"/>
      <c r="I72" s="16"/>
      <c r="J72" s="16"/>
      <c r="K72" s="16"/>
      <c r="L72" s="16"/>
      <c r="M72" s="16"/>
      <c r="N72" s="16"/>
      <c r="O72" s="16"/>
      <c r="P72" s="16"/>
    </row>
    <row r="73" spans="1:16" ht="18.75" customHeight="1" x14ac:dyDescent="0.2">
      <c r="A73" s="18" t="s">
        <v>106</v>
      </c>
      <c r="B73" s="19" t="s">
        <v>101</v>
      </c>
      <c r="C73" s="16">
        <v>71.30988830657266</v>
      </c>
      <c r="D73" s="16">
        <v>60.28615005659254</v>
      </c>
      <c r="E73" s="16">
        <v>56.717614069254523</v>
      </c>
      <c r="F73" s="16">
        <v>55.59047489396233</v>
      </c>
      <c r="G73" s="16">
        <v>54.747460907288804</v>
      </c>
    </row>
    <row r="74" spans="1:16" ht="18.75" customHeight="1" x14ac:dyDescent="0.2">
      <c r="A74" s="18" t="s">
        <v>112</v>
      </c>
      <c r="B74" s="19" t="s">
        <v>104</v>
      </c>
      <c r="C74" s="16">
        <v>49.708665358933594</v>
      </c>
      <c r="D74" s="16">
        <v>33.372559265703501</v>
      </c>
      <c r="E74" s="16">
        <v>28.16608493428922</v>
      </c>
      <c r="F74" s="16">
        <v>26.530390106601214</v>
      </c>
      <c r="G74" s="16">
        <v>25.307231970905196</v>
      </c>
    </row>
    <row r="75" spans="1:16" ht="18.75" customHeight="1" x14ac:dyDescent="0.2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</row>
    <row r="76" spans="1:16" ht="18.75" customHeight="1" x14ac:dyDescent="0.2">
      <c r="A76" s="18" t="s">
        <v>63</v>
      </c>
      <c r="B76" s="19" t="s">
        <v>111</v>
      </c>
      <c r="C76" s="16">
        <v>0.2</v>
      </c>
      <c r="D76" s="16">
        <v>0.4</v>
      </c>
      <c r="E76" s="16">
        <v>0.6</v>
      </c>
      <c r="F76" s="16">
        <v>0.8</v>
      </c>
      <c r="G76" s="16">
        <v>1</v>
      </c>
      <c r="H76" s="16"/>
      <c r="I76" s="16"/>
      <c r="J76" s="16"/>
      <c r="K76" s="16"/>
      <c r="L76" s="16"/>
      <c r="M76" s="16"/>
      <c r="N76" s="16"/>
      <c r="O76" s="16"/>
      <c r="P76" s="16"/>
    </row>
    <row r="77" spans="1:16" ht="18.75" customHeight="1" x14ac:dyDescent="0.2">
      <c r="A77" s="18" t="s">
        <v>67</v>
      </c>
      <c r="B77" s="19" t="s">
        <v>104</v>
      </c>
      <c r="C77" s="16">
        <v>50</v>
      </c>
      <c r="D77" s="16">
        <v>50</v>
      </c>
      <c r="E77" s="16">
        <v>50</v>
      </c>
      <c r="F77" s="16">
        <v>50</v>
      </c>
      <c r="G77" s="16">
        <v>50</v>
      </c>
      <c r="H77" s="16"/>
      <c r="I77" s="16"/>
      <c r="J77" s="16"/>
      <c r="K77" s="16"/>
      <c r="L77" s="16"/>
      <c r="M77" s="16"/>
      <c r="N77" s="16"/>
      <c r="O77" s="16"/>
      <c r="P77" s="16"/>
    </row>
    <row r="78" spans="1:16" ht="18.75" customHeight="1" x14ac:dyDescent="0.2">
      <c r="A78" s="18" t="s">
        <v>64</v>
      </c>
      <c r="B78" s="19" t="s">
        <v>101</v>
      </c>
      <c r="C78" s="16">
        <v>71.419028438690404</v>
      </c>
      <c r="D78" s="16">
        <v>60.385806699139891</v>
      </c>
      <c r="E78" s="16">
        <v>56.813999583613608</v>
      </c>
      <c r="F78" s="16">
        <v>55.685807038313826</v>
      </c>
      <c r="G78" s="16">
        <v>54.841922580806205</v>
      </c>
      <c r="H78" s="16"/>
      <c r="I78" s="16"/>
      <c r="J78" s="16"/>
      <c r="K78" s="16"/>
      <c r="L78" s="16"/>
      <c r="M78" s="16"/>
      <c r="N78" s="16"/>
      <c r="O78" s="16"/>
      <c r="P78" s="16"/>
    </row>
    <row r="79" spans="1:16" ht="18.75" customHeight="1" x14ac:dyDescent="0.2">
      <c r="A79" s="18" t="s">
        <v>113</v>
      </c>
      <c r="B79" s="19" t="s">
        <v>104</v>
      </c>
      <c r="C79" s="16">
        <v>49.866109250003326</v>
      </c>
      <c r="D79" s="16">
        <v>33.514479220227713</v>
      </c>
      <c r="E79" s="16">
        <v>28.302742162902788</v>
      </c>
      <c r="F79" s="16">
        <v>26.665362480529655</v>
      </c>
      <c r="G79" s="16">
        <v>25.440815631546517</v>
      </c>
      <c r="H79" s="16"/>
      <c r="I79" s="16"/>
      <c r="J79" s="16"/>
      <c r="K79" s="16"/>
      <c r="L79" s="16"/>
      <c r="M79" s="16"/>
      <c r="N79" s="16"/>
      <c r="O79" s="16"/>
      <c r="P79" s="16"/>
    </row>
    <row r="80" spans="1:16" ht="18.75" customHeight="1" x14ac:dyDescent="0.2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</row>
    <row r="81" spans="1:16" ht="18.75" customHeight="1" x14ac:dyDescent="0.2">
      <c r="A81" s="18" t="s">
        <v>63</v>
      </c>
      <c r="B81" s="19" t="s">
        <v>111</v>
      </c>
      <c r="C81" s="16">
        <v>0.2</v>
      </c>
      <c r="D81" s="16">
        <v>0.4</v>
      </c>
      <c r="E81" s="16">
        <v>0.6</v>
      </c>
      <c r="F81" s="16">
        <v>0.8</v>
      </c>
      <c r="G81" s="16">
        <v>1</v>
      </c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8.75" customHeight="1" x14ac:dyDescent="0.2">
      <c r="A82" s="18" t="s">
        <v>67</v>
      </c>
      <c r="B82" s="19" t="s">
        <v>104</v>
      </c>
      <c r="C82" s="16">
        <v>100</v>
      </c>
      <c r="D82" s="16">
        <v>100</v>
      </c>
      <c r="E82" s="16">
        <v>100</v>
      </c>
      <c r="F82" s="16">
        <v>100</v>
      </c>
      <c r="G82" s="16">
        <v>100</v>
      </c>
      <c r="H82" s="16"/>
      <c r="I82" s="16"/>
      <c r="J82" s="16"/>
      <c r="K82" s="16"/>
      <c r="L82" s="16"/>
      <c r="M82" s="16"/>
      <c r="N82" s="16"/>
      <c r="O82" s="16"/>
      <c r="P82" s="16"/>
    </row>
    <row r="83" spans="1:16" ht="18.75" customHeight="1" x14ac:dyDescent="0.2">
      <c r="A83" s="18" t="s">
        <v>64</v>
      </c>
      <c r="B83" s="19" t="s">
        <v>101</v>
      </c>
      <c r="C83" s="16">
        <v>71.555455625915798</v>
      </c>
      <c r="D83" s="16">
        <v>60.510377376062991</v>
      </c>
      <c r="E83" s="16">
        <v>56.934481358658736</v>
      </c>
      <c r="F83" s="16">
        <v>55.80497221875283</v>
      </c>
      <c r="G83" s="16">
        <v>54.959988064993006</v>
      </c>
      <c r="H83" s="16"/>
      <c r="I83" s="16"/>
      <c r="J83" s="16"/>
      <c r="K83" s="16"/>
      <c r="L83" s="16"/>
      <c r="M83" s="16"/>
      <c r="N83" s="16"/>
      <c r="O83" s="16"/>
      <c r="P83" s="16"/>
    </row>
    <row r="84" spans="1:16" ht="18.75" customHeight="1" x14ac:dyDescent="0.2">
      <c r="A84" s="18" t="s">
        <v>113</v>
      </c>
      <c r="B84" s="19" t="s">
        <v>104</v>
      </c>
      <c r="C84" s="16">
        <v>50.062917030859701</v>
      </c>
      <c r="D84" s="16">
        <v>33.691878983575904</v>
      </c>
      <c r="E84" s="16">
        <v>28.473563531503579</v>
      </c>
      <c r="F84" s="16">
        <v>26.834077947939694</v>
      </c>
      <c r="G84" s="16">
        <v>25.607778792220966</v>
      </c>
      <c r="H84" s="16"/>
      <c r="I84" s="16"/>
      <c r="J84" s="16"/>
      <c r="K84" s="16"/>
      <c r="L84" s="16"/>
      <c r="M84" s="16"/>
      <c r="N84" s="16"/>
      <c r="O84" s="16"/>
      <c r="P84" s="16"/>
    </row>
    <row r="85" spans="1:16" ht="18.75" customHeight="1" x14ac:dyDescent="0.2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</row>
    <row r="86" spans="1:16" ht="18.75" customHeight="1" x14ac:dyDescent="0.2">
      <c r="A86" s="18" t="s">
        <v>63</v>
      </c>
      <c r="B86" s="19" t="s">
        <v>111</v>
      </c>
      <c r="C86" s="16">
        <v>0.2</v>
      </c>
      <c r="D86" s="16">
        <v>0.4</v>
      </c>
      <c r="E86" s="16">
        <v>0.6</v>
      </c>
      <c r="F86" s="16">
        <v>0.8</v>
      </c>
      <c r="G86" s="16">
        <v>1</v>
      </c>
      <c r="H86" s="16"/>
      <c r="I86" s="16"/>
      <c r="J86" s="16"/>
      <c r="K86" s="16"/>
      <c r="L86" s="16"/>
      <c r="M86" s="16"/>
      <c r="N86" s="16"/>
      <c r="O86" s="16"/>
      <c r="P86" s="16"/>
    </row>
    <row r="87" spans="1:16" ht="18.75" customHeight="1" x14ac:dyDescent="0.2">
      <c r="A87" s="18" t="s">
        <v>67</v>
      </c>
      <c r="B87" s="19" t="s">
        <v>104</v>
      </c>
      <c r="C87" s="16">
        <v>500</v>
      </c>
      <c r="D87" s="16">
        <v>500</v>
      </c>
      <c r="E87" s="16">
        <v>500</v>
      </c>
      <c r="F87" s="16">
        <v>500</v>
      </c>
      <c r="G87" s="16">
        <v>500</v>
      </c>
      <c r="H87" s="16"/>
      <c r="I87" s="16"/>
      <c r="J87" s="16"/>
      <c r="K87" s="16"/>
      <c r="L87" s="16"/>
      <c r="M87" s="16"/>
      <c r="N87" s="16"/>
      <c r="O87" s="16"/>
      <c r="P87" s="16"/>
    </row>
    <row r="88" spans="1:16" ht="18.75" customHeight="1" x14ac:dyDescent="0.2">
      <c r="A88" s="18" t="s">
        <v>64</v>
      </c>
      <c r="B88" s="19" t="s">
        <v>101</v>
      </c>
      <c r="C88" s="16">
        <v>72.646854925014949</v>
      </c>
      <c r="D88" s="16">
        <v>61.506943927797664</v>
      </c>
      <c r="E88" s="16">
        <v>57.898336620153245</v>
      </c>
      <c r="F88" s="16">
        <v>56.758293662268144</v>
      </c>
      <c r="G88" s="16">
        <v>55.904616407876986</v>
      </c>
      <c r="H88" s="16"/>
      <c r="I88" s="16"/>
      <c r="J88" s="16"/>
      <c r="K88" s="16"/>
      <c r="L88" s="16"/>
      <c r="M88" s="16"/>
      <c r="N88" s="16"/>
      <c r="O88" s="16"/>
      <c r="P88" s="16"/>
    </row>
    <row r="89" spans="1:16" ht="18.75" customHeight="1" x14ac:dyDescent="0.2">
      <c r="A89" s="18" t="s">
        <v>113</v>
      </c>
      <c r="B89" s="19" t="s">
        <v>104</v>
      </c>
      <c r="C89" s="16">
        <v>51.637353024537681</v>
      </c>
      <c r="D89" s="16">
        <v>35.111078708625115</v>
      </c>
      <c r="E89" s="16">
        <v>29.8401359848053</v>
      </c>
      <c r="F89" s="16">
        <v>28.183801687224619</v>
      </c>
      <c r="G89" s="16">
        <v>26.943631813761439</v>
      </c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8.75" customHeight="1" x14ac:dyDescent="0.2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8.75" customHeight="1" x14ac:dyDescent="0.2">
      <c r="A91" s="18" t="s">
        <v>63</v>
      </c>
      <c r="B91" s="19" t="s">
        <v>111</v>
      </c>
      <c r="C91" s="16">
        <v>0.2</v>
      </c>
      <c r="D91" s="16">
        <v>0.4</v>
      </c>
      <c r="E91" s="16">
        <v>0.6</v>
      </c>
      <c r="F91" s="16">
        <v>0.8</v>
      </c>
      <c r="G91" s="16">
        <v>1</v>
      </c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8.75" customHeight="1" x14ac:dyDescent="0.2">
      <c r="A92" s="18" t="s">
        <v>67</v>
      </c>
      <c r="B92" s="19" t="s">
        <v>104</v>
      </c>
      <c r="C92" s="16">
        <v>1000</v>
      </c>
      <c r="D92" s="16">
        <v>1000</v>
      </c>
      <c r="E92" s="16">
        <v>1000</v>
      </c>
      <c r="F92" s="16">
        <v>1000</v>
      </c>
      <c r="G92" s="16">
        <v>1000</v>
      </c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8.75" customHeight="1" x14ac:dyDescent="0.2">
      <c r="A93" s="18" t="s">
        <v>64</v>
      </c>
      <c r="B93" s="19" t="s">
        <v>101</v>
      </c>
      <c r="C93" s="16">
        <v>74.011106576486654</v>
      </c>
      <c r="D93" s="16">
        <v>62.752651959639628</v>
      </c>
      <c r="E93" s="16">
        <v>59.103155549641727</v>
      </c>
      <c r="F93" s="16">
        <v>57.949945466661838</v>
      </c>
      <c r="G93" s="16">
        <v>57.085387326844533</v>
      </c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8.75" customHeight="1" x14ac:dyDescent="0.2">
      <c r="A94" s="18" t="s">
        <v>113</v>
      </c>
      <c r="B94" s="19" t="s">
        <v>104</v>
      </c>
      <c r="C94" s="16">
        <v>53.605401662909159</v>
      </c>
      <c r="D94" s="16">
        <v>36.885078140177775</v>
      </c>
      <c r="E94" s="16">
        <v>31.54835134247476</v>
      </c>
      <c r="F94" s="16">
        <v>29.870956361330141</v>
      </c>
      <c r="G94" s="16">
        <v>28.613427571778036</v>
      </c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8.75" customHeight="1" x14ac:dyDescent="0.2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8.75" customHeight="1" x14ac:dyDescent="0.2">
      <c r="A96" s="18" t="s">
        <v>63</v>
      </c>
      <c r="B96" s="19" t="s">
        <v>111</v>
      </c>
      <c r="C96" s="16">
        <v>0.2</v>
      </c>
      <c r="D96" s="16">
        <v>0.4</v>
      </c>
      <c r="E96" s="16">
        <v>0.6</v>
      </c>
      <c r="F96" s="16">
        <v>0.8</v>
      </c>
      <c r="G96" s="16">
        <v>1</v>
      </c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8.75" customHeight="1" x14ac:dyDescent="0.2">
      <c r="A97" s="18" t="s">
        <v>67</v>
      </c>
      <c r="B97" s="19" t="s">
        <v>104</v>
      </c>
      <c r="C97" s="16">
        <v>1000</v>
      </c>
      <c r="D97" s="16">
        <v>1000</v>
      </c>
      <c r="E97" s="16">
        <v>1000</v>
      </c>
      <c r="F97" s="16">
        <v>1000</v>
      </c>
      <c r="G97" s="16">
        <v>1000</v>
      </c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8.75" customHeight="1" x14ac:dyDescent="0.2">
      <c r="A98" s="18" t="s">
        <v>64</v>
      </c>
      <c r="B98" s="19" t="s">
        <v>101</v>
      </c>
      <c r="C98" s="16">
        <v>78.103596937081988</v>
      </c>
      <c r="D98" s="16">
        <v>66.489923224582981</v>
      </c>
      <c r="E98" s="16">
        <v>62.717610561921049</v>
      </c>
      <c r="F98" s="16">
        <v>61.524920522087513</v>
      </c>
      <c r="G98" s="16">
        <v>60.627702463718073</v>
      </c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8.75" customHeight="1" x14ac:dyDescent="0.2">
      <c r="A99" s="18" t="s">
        <v>113</v>
      </c>
      <c r="B99" s="19" t="s">
        <v>104</v>
      </c>
      <c r="C99" s="16">
        <v>59.509165879012151</v>
      </c>
      <c r="D99" s="16">
        <v>42.207286017222827</v>
      </c>
      <c r="E99" s="16">
        <v>36.672994897172416</v>
      </c>
      <c r="F99" s="16">
        <v>34.932448193368181</v>
      </c>
      <c r="G99" s="16">
        <v>33.622818211480933</v>
      </c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8.75" customHeight="1" x14ac:dyDescent="0.2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8.75" customHeight="1" x14ac:dyDescent="0.2">
      <c r="A101" s="18" t="s">
        <v>63</v>
      </c>
      <c r="B101" s="19" t="s">
        <v>111</v>
      </c>
      <c r="C101" s="16">
        <v>0.2</v>
      </c>
      <c r="D101" s="16">
        <v>0.4</v>
      </c>
      <c r="E101" s="16">
        <v>0.6</v>
      </c>
      <c r="F101" s="16">
        <v>0.8</v>
      </c>
      <c r="G101" s="16">
        <v>1</v>
      </c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8.75" customHeight="1" x14ac:dyDescent="0.2">
      <c r="A102" s="18" t="s">
        <v>67</v>
      </c>
      <c r="B102" s="19" t="s">
        <v>104</v>
      </c>
      <c r="C102" s="16">
        <v>5000</v>
      </c>
      <c r="D102" s="16">
        <v>5000</v>
      </c>
      <c r="E102" s="16">
        <v>5000</v>
      </c>
      <c r="F102" s="16">
        <v>5000</v>
      </c>
      <c r="G102" s="16">
        <v>5000</v>
      </c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8.75" customHeight="1" x14ac:dyDescent="0.2">
      <c r="A103" s="18" t="s">
        <v>64</v>
      </c>
      <c r="B103" s="19" t="s">
        <v>101</v>
      </c>
      <c r="C103" s="16">
        <v>84.925119788260332</v>
      </c>
      <c r="D103" s="16">
        <v>72.718316214375292</v>
      </c>
      <c r="E103" s="16">
        <v>68.74170698554957</v>
      </c>
      <c r="F103" s="16">
        <v>67.48315990181132</v>
      </c>
      <c r="G103" s="16">
        <v>66.531554678584854</v>
      </c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8.75" customHeight="1" x14ac:dyDescent="0.2">
      <c r="A104" s="18" t="s">
        <v>113</v>
      </c>
      <c r="B104" s="19" t="s">
        <v>104</v>
      </c>
      <c r="C104" s="16">
        <v>69.349790769881068</v>
      </c>
      <c r="D104" s="16">
        <v>51.077073592598978</v>
      </c>
      <c r="E104" s="16">
        <v>45.214074203830393</v>
      </c>
      <c r="F104" s="16">
        <v>43.368193754174214</v>
      </c>
      <c r="G104" s="16">
        <v>41.971793635910736</v>
      </c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8.75" customHeight="1" x14ac:dyDescent="0.2"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8.75" customHeight="1" x14ac:dyDescent="0.2"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8.75" customHeight="1" x14ac:dyDescent="0.2"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8.75" customHeight="1" x14ac:dyDescent="0.2"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8.75" customHeight="1" x14ac:dyDescent="0.2"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8.75" customHeight="1" x14ac:dyDescent="0.2"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8.75" customHeight="1" x14ac:dyDescent="0.2"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8.75" customHeight="1" x14ac:dyDescent="0.2">
      <c r="C112" s="16"/>
      <c r="D112" s="16"/>
      <c r="E112" s="16"/>
      <c r="F112" s="16"/>
      <c r="G112" s="16"/>
    </row>
    <row r="160" spans="5:5" ht="18.75" customHeight="1" x14ac:dyDescent="0.2">
      <c r="E160" s="16"/>
    </row>
    <row r="161" spans="1:11" ht="18.75" customHeight="1" x14ac:dyDescent="0.2">
      <c r="E161" s="16"/>
      <c r="K161" s="20"/>
    </row>
    <row r="162" spans="1:11" ht="18.75" customHeight="1" x14ac:dyDescent="0.2">
      <c r="G162" s="16"/>
    </row>
    <row r="167" spans="1:11" ht="18.75" customHeight="1" x14ac:dyDescent="0.2">
      <c r="G167" s="16"/>
    </row>
    <row r="168" spans="1:11" ht="18.75" customHeight="1" x14ac:dyDescent="0.2">
      <c r="G168" s="16"/>
    </row>
    <row r="169" spans="1:11" ht="18.75" customHeight="1" x14ac:dyDescent="0.2">
      <c r="G169" s="16"/>
    </row>
    <row r="174" spans="1:11" ht="18.75" customHeight="1" x14ac:dyDescent="0.2">
      <c r="A174" s="21" t="s">
        <v>69</v>
      </c>
    </row>
    <row r="175" spans="1:11" ht="18.75" customHeight="1" x14ac:dyDescent="0.2">
      <c r="A175" s="21" t="s">
        <v>70</v>
      </c>
    </row>
    <row r="176" spans="1:11" ht="18.75" customHeight="1" x14ac:dyDescent="0.2">
      <c r="A176" s="21" t="s">
        <v>71</v>
      </c>
    </row>
    <row r="177" spans="1:13" ht="18.75" customHeight="1" x14ac:dyDescent="0.2">
      <c r="A177" s="21" t="s">
        <v>72</v>
      </c>
    </row>
    <row r="178" spans="1:13" ht="18.75" customHeight="1" x14ac:dyDescent="0.2">
      <c r="A178" s="21" t="s">
        <v>73</v>
      </c>
    </row>
    <row r="179" spans="1:13" ht="18.75" customHeight="1" x14ac:dyDescent="0.2">
      <c r="A179" s="21" t="s">
        <v>74</v>
      </c>
    </row>
    <row r="180" spans="1:13" ht="18.75" customHeight="1" x14ac:dyDescent="0.2">
      <c r="A180" s="21" t="s">
        <v>75</v>
      </c>
    </row>
    <row r="181" spans="1:13" ht="18.75" customHeight="1" x14ac:dyDescent="0.2">
      <c r="A181" s="21"/>
    </row>
    <row r="182" spans="1:13" ht="18.75" customHeight="1" x14ac:dyDescent="0.2">
      <c r="A182" s="21"/>
    </row>
    <row r="183" spans="1:13" ht="18.75" customHeight="1" x14ac:dyDescent="0.2">
      <c r="A183" s="21"/>
    </row>
    <row r="184" spans="1:13" ht="18.75" customHeight="1" x14ac:dyDescent="0.2">
      <c r="A184" s="21"/>
    </row>
    <row r="185" spans="1:13" ht="18.75" customHeight="1" x14ac:dyDescent="0.2">
      <c r="A185" s="21"/>
    </row>
    <row r="186" spans="1:13" ht="18.75" customHeight="1" x14ac:dyDescent="0.2">
      <c r="A186" s="21"/>
    </row>
    <row r="187" spans="1:13" ht="18.75" customHeight="1" x14ac:dyDescent="0.2">
      <c r="A187" s="21"/>
    </row>
    <row r="188" spans="1:13" ht="18.75" customHeight="1" x14ac:dyDescent="0.2">
      <c r="A188" s="21"/>
    </row>
    <row r="189" spans="1:13" ht="18.75" customHeight="1" x14ac:dyDescent="0.2">
      <c r="A189" s="21"/>
    </row>
    <row r="190" spans="1:13" ht="18.75" customHeight="1" x14ac:dyDescent="0.2">
      <c r="A190" s="21"/>
    </row>
    <row r="191" spans="1:13" ht="18.75" customHeight="1" x14ac:dyDescent="0.2">
      <c r="A191" s="21"/>
    </row>
    <row r="192" spans="1:13" ht="18.75" customHeight="1" x14ac:dyDescent="0.2">
      <c r="A192" s="21"/>
      <c r="M192" s="16"/>
    </row>
    <row r="193" spans="13:13" ht="18.75" customHeight="1" x14ac:dyDescent="0.2">
      <c r="M193" s="22"/>
    </row>
    <row r="194" spans="13:13" ht="18.75" customHeight="1" x14ac:dyDescent="0.2">
      <c r="M194" s="22"/>
    </row>
    <row r="196" spans="13:13" ht="18.75" customHeight="1" x14ac:dyDescent="0.2">
      <c r="M196" s="16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5"/>
  <sheetViews>
    <sheetView workbookViewId="0">
      <selection activeCell="E29" sqref="E29"/>
    </sheetView>
  </sheetViews>
  <sheetFormatPr defaultRowHeight="12.75" x14ac:dyDescent="0.2"/>
  <cols>
    <col min="1" max="1" width="24" customWidth="1"/>
    <col min="2" max="7" width="11.28515625" customWidth="1"/>
  </cols>
  <sheetData>
    <row r="1" spans="1:7" ht="14.25" x14ac:dyDescent="0.25">
      <c r="B1" s="34" t="s">
        <v>56</v>
      </c>
      <c r="C1" s="34"/>
      <c r="D1" s="34"/>
      <c r="E1" s="34" t="s">
        <v>109</v>
      </c>
      <c r="F1" s="34"/>
      <c r="G1" s="34"/>
    </row>
    <row r="2" spans="1:7" x14ac:dyDescent="0.2">
      <c r="B2" s="1" t="s">
        <v>107</v>
      </c>
      <c r="C2" s="1" t="s">
        <v>108</v>
      </c>
      <c r="D2" s="1" t="s">
        <v>5</v>
      </c>
      <c r="E2" s="1" t="s">
        <v>107</v>
      </c>
      <c r="F2" s="1" t="s">
        <v>108</v>
      </c>
      <c r="G2" s="1" t="s">
        <v>5</v>
      </c>
    </row>
    <row r="3" spans="1:7" x14ac:dyDescent="0.2">
      <c r="A3" s="1" t="s">
        <v>78</v>
      </c>
      <c r="B3">
        <v>4.4000000000000004</v>
      </c>
      <c r="C3">
        <v>8.9</v>
      </c>
      <c r="D3">
        <f>C3-B3</f>
        <v>4.5</v>
      </c>
      <c r="E3">
        <v>29.3</v>
      </c>
      <c r="F3">
        <v>131</v>
      </c>
      <c r="G3">
        <f>F3-E3</f>
        <v>101.7</v>
      </c>
    </row>
    <row r="4" spans="1:7" x14ac:dyDescent="0.2">
      <c r="A4" s="1" t="s">
        <v>76</v>
      </c>
      <c r="B4">
        <v>3</v>
      </c>
      <c r="C4">
        <v>8</v>
      </c>
      <c r="D4">
        <f t="shared" ref="D4:D5" si="0">C4-B4</f>
        <v>5</v>
      </c>
      <c r="E4">
        <v>7</v>
      </c>
      <c r="F4">
        <v>87.5</v>
      </c>
      <c r="G4">
        <f>F4-E4</f>
        <v>80.5</v>
      </c>
    </row>
    <row r="5" spans="1:7" x14ac:dyDescent="0.2">
      <c r="A5" s="1" t="s">
        <v>77</v>
      </c>
      <c r="B5">
        <v>7</v>
      </c>
      <c r="C5">
        <v>13</v>
      </c>
      <c r="D5">
        <f t="shared" si="0"/>
        <v>6</v>
      </c>
      <c r="E5">
        <v>30</v>
      </c>
      <c r="F5">
        <v>75</v>
      </c>
      <c r="G5">
        <f t="shared" ref="G5" si="1">F5-E5</f>
        <v>45</v>
      </c>
    </row>
  </sheetData>
  <mergeCells count="2">
    <mergeCell ref="B1:D1"/>
    <mergeCell ref="E1:G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Supporting Information</vt:lpstr>
      <vt:lpstr>Performance</vt:lpstr>
      <vt:lpstr>Comparison</vt:lpstr>
      <vt:lpstr>'Supporting Information'!Print_Area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d.p.hanak@cranfield.ac.uk</dc:creator>
  <cp:lastModifiedBy>Dawid Hanak</cp:lastModifiedBy>
  <dcterms:created xsi:type="dcterms:W3CDTF">1996-10-14T23:33:28Z</dcterms:created>
  <dcterms:modified xsi:type="dcterms:W3CDTF">2017-12-13T11:52:05Z</dcterms:modified>
</cp:coreProperties>
</file>