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120" yWindow="150" windowWidth="24915" windowHeight="12075" activeTab="7"/>
  </bookViews>
  <sheets>
    <sheet name="MK park" sheetId="1" r:id="rId1"/>
    <sheet name="PH" sheetId="2" r:id="rId2"/>
    <sheet name="Sisloe" sheetId="3" r:id="rId3"/>
    <sheet name="Compost Colchester" sheetId="4" r:id="rId4"/>
    <sheet name="farm colchester" sheetId="5" r:id="rId5"/>
    <sheet name="park colchester" sheetId="6" r:id="rId6"/>
    <sheet name="cells" sheetId="7" r:id="rId7"/>
    <sheet name="Environment All" sheetId="9" r:id="rId8"/>
  </sheets>
  <calcPr calcId="114210"/>
</workbook>
</file>

<file path=xl/calcChain.xml><?xml version="1.0" encoding="utf-8"?>
<calcChain xmlns="http://schemas.openxmlformats.org/spreadsheetml/2006/main">
  <c r="W4" i="7" l="1"/>
  <c r="W5" i="7"/>
  <c r="W6" i="7"/>
  <c r="W8" i="7"/>
  <c r="W9" i="7"/>
  <c r="W12" i="7"/>
  <c r="W13" i="7"/>
  <c r="W14" i="7"/>
  <c r="W15" i="7"/>
  <c r="W17" i="7"/>
  <c r="W19" i="7"/>
  <c r="W21" i="7"/>
  <c r="W23" i="7"/>
  <c r="W27" i="7"/>
  <c r="W31" i="7"/>
  <c r="W32" i="7"/>
  <c r="W34" i="7"/>
  <c r="W35" i="7"/>
  <c r="W36" i="7"/>
  <c r="W42" i="7"/>
  <c r="W44" i="7"/>
  <c r="W46" i="7"/>
  <c r="W51" i="7"/>
  <c r="W52" i="7"/>
  <c r="W54" i="7"/>
  <c r="W55" i="7"/>
  <c r="W56" i="7"/>
  <c r="W57" i="7"/>
  <c r="W58" i="7"/>
  <c r="W59" i="7"/>
  <c r="W60" i="7"/>
  <c r="W61" i="7"/>
  <c r="W62" i="7"/>
  <c r="W63" i="7"/>
  <c r="W65" i="7"/>
  <c r="W67" i="7"/>
  <c r="W68" i="7"/>
  <c r="W69" i="7"/>
  <c r="W70" i="7"/>
  <c r="W72" i="7"/>
  <c r="W73" i="7"/>
  <c r="W74" i="7"/>
  <c r="W79" i="7"/>
  <c r="W80" i="7"/>
  <c r="W82" i="7"/>
  <c r="W83" i="7"/>
  <c r="W84" i="7"/>
  <c r="W85" i="7"/>
  <c r="W87" i="7"/>
  <c r="W88" i="7"/>
  <c r="W90" i="7"/>
  <c r="W91" i="7"/>
  <c r="W92" i="7"/>
  <c r="W93" i="7"/>
  <c r="W94" i="7"/>
  <c r="W99" i="7"/>
  <c r="W100" i="7"/>
  <c r="W101" i="7"/>
  <c r="W102" i="7"/>
  <c r="W103" i="7"/>
  <c r="W104" i="7"/>
  <c r="W105" i="7"/>
  <c r="W106" i="7"/>
  <c r="W107" i="7"/>
  <c r="W3" i="7"/>
  <c r="R4" i="7"/>
  <c r="R5" i="7"/>
  <c r="R6" i="7"/>
  <c r="R11" i="7"/>
  <c r="R13" i="7"/>
  <c r="R19" i="7"/>
  <c r="R20" i="7"/>
  <c r="R23" i="7"/>
  <c r="R35" i="7"/>
  <c r="R36" i="7"/>
  <c r="R37" i="7"/>
  <c r="R51" i="7"/>
  <c r="R52" i="7"/>
  <c r="R53" i="7"/>
  <c r="R54" i="7"/>
  <c r="R56" i="7"/>
  <c r="R57" i="7"/>
  <c r="R58" i="7"/>
  <c r="R60" i="7"/>
  <c r="R61" i="7"/>
  <c r="R62" i="7"/>
  <c r="R67" i="7"/>
  <c r="R68" i="7"/>
  <c r="R70" i="7"/>
  <c r="R72" i="7"/>
  <c r="R73" i="7"/>
  <c r="R84" i="7"/>
  <c r="R85" i="7"/>
  <c r="R87" i="7"/>
  <c r="R88" i="7"/>
  <c r="R89" i="7"/>
  <c r="R91" i="7"/>
  <c r="R92" i="7"/>
  <c r="R93" i="7"/>
  <c r="R99" i="7"/>
  <c r="R100" i="7"/>
  <c r="R101" i="7"/>
  <c r="R3" i="7"/>
  <c r="Q4" i="7"/>
  <c r="Q5" i="7"/>
  <c r="Q6" i="7"/>
  <c r="Q9" i="7"/>
  <c r="Q11" i="7"/>
  <c r="Q13" i="7"/>
  <c r="Q19" i="7"/>
  <c r="Q20" i="7"/>
  <c r="Q23" i="7"/>
  <c r="Q30" i="7"/>
  <c r="Q34" i="7"/>
  <c r="Q35" i="7"/>
  <c r="Q36" i="7"/>
  <c r="Q37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7" i="7"/>
  <c r="Q68" i="7"/>
  <c r="Q69" i="7"/>
  <c r="Q70" i="7"/>
  <c r="Q72" i="7"/>
  <c r="Q73" i="7"/>
  <c r="Q83" i="7"/>
  <c r="Q84" i="7"/>
  <c r="Q85" i="7"/>
  <c r="Q87" i="7"/>
  <c r="Q88" i="7"/>
  <c r="Q89" i="7"/>
  <c r="Q91" i="7"/>
  <c r="Q92" i="7"/>
  <c r="Q93" i="7"/>
  <c r="Q94" i="7"/>
  <c r="Q95" i="7"/>
  <c r="Q96" i="7"/>
  <c r="Q99" i="7"/>
  <c r="Q100" i="7"/>
  <c r="Q101" i="7"/>
  <c r="Q102" i="7"/>
  <c r="Q104" i="7"/>
  <c r="Q106" i="7"/>
  <c r="Q3" i="7"/>
  <c r="I6" i="7"/>
  <c r="J6" i="7" s="1"/>
  <c r="I7" i="7"/>
  <c r="J7" i="7" s="1"/>
  <c r="I10" i="7"/>
  <c r="J10" i="7" s="1"/>
  <c r="I11" i="7"/>
  <c r="J11" i="7" s="1"/>
  <c r="I14" i="7"/>
  <c r="J14" i="7" s="1"/>
  <c r="I16" i="7"/>
  <c r="J16" i="7" s="1"/>
  <c r="I17" i="7"/>
  <c r="J17" i="7" s="1"/>
  <c r="I18" i="7"/>
  <c r="J18" i="7" s="1"/>
  <c r="I19" i="7"/>
  <c r="J19" i="7" s="1"/>
  <c r="I20" i="7"/>
  <c r="J20" i="7" s="1"/>
  <c r="I21" i="7"/>
  <c r="J21" i="7" s="1"/>
  <c r="I23" i="7"/>
  <c r="J23" i="7" s="1"/>
  <c r="I24" i="7"/>
  <c r="J24" i="7" s="1"/>
  <c r="I27" i="7"/>
  <c r="J27" i="7" s="1"/>
  <c r="I28" i="7"/>
  <c r="J28" i="7" s="1"/>
  <c r="I29" i="7"/>
  <c r="J29" i="7" s="1"/>
  <c r="I32" i="7"/>
  <c r="J32" i="7" s="1"/>
  <c r="I33" i="7"/>
  <c r="J33" i="7" s="1"/>
  <c r="I34" i="7"/>
  <c r="J34" i="7" s="1"/>
  <c r="I35" i="7"/>
  <c r="J35" i="7" s="1"/>
  <c r="I37" i="7"/>
  <c r="J37" i="7" s="1"/>
  <c r="I38" i="7"/>
  <c r="J38" i="7" s="1"/>
  <c r="I39" i="7"/>
  <c r="J39" i="7" s="1"/>
  <c r="I40" i="7"/>
  <c r="J40" i="7" s="1"/>
  <c r="I41" i="7"/>
  <c r="J41" i="7" s="1"/>
  <c r="I43" i="7"/>
  <c r="J43" i="7" s="1"/>
  <c r="I44" i="7"/>
  <c r="J44" i="7" s="1"/>
  <c r="I45" i="7"/>
  <c r="J45" i="7" s="1"/>
  <c r="I46" i="7"/>
  <c r="J46" i="7" s="1"/>
  <c r="I47" i="7"/>
  <c r="J47" i="7" s="1"/>
  <c r="I48" i="7"/>
  <c r="J48" i="7" s="1"/>
  <c r="I49" i="7"/>
  <c r="J49" i="7" s="1"/>
  <c r="I51" i="7"/>
  <c r="J51" i="7" s="1"/>
  <c r="I52" i="7"/>
  <c r="J52" i="7" s="1"/>
  <c r="I54" i="7"/>
  <c r="J54" i="7" s="1"/>
  <c r="I56" i="7"/>
  <c r="J56" i="7" s="1"/>
  <c r="I58" i="7"/>
  <c r="J58" i="7" s="1"/>
  <c r="I60" i="7"/>
  <c r="J60" i="7" s="1"/>
  <c r="I61" i="7"/>
  <c r="J61" i="7" s="1"/>
  <c r="I62" i="7"/>
  <c r="J62" i="7" s="1"/>
  <c r="I63" i="7"/>
  <c r="J63" i="7" s="1"/>
  <c r="I64" i="7"/>
  <c r="J64" i="7" s="1"/>
  <c r="I65" i="7"/>
  <c r="J65" i="7" s="1"/>
  <c r="I66" i="7"/>
  <c r="J66" i="7" s="1"/>
  <c r="I67" i="7"/>
  <c r="J67" i="7" s="1"/>
  <c r="I68" i="7"/>
  <c r="J68" i="7" s="1"/>
  <c r="I69" i="7"/>
  <c r="J69" i="7" s="1"/>
  <c r="I70" i="7"/>
  <c r="J70" i="7" s="1"/>
  <c r="I71" i="7"/>
  <c r="J71" i="7" s="1"/>
  <c r="I73" i="7"/>
  <c r="J73" i="7" s="1"/>
  <c r="I74" i="7"/>
  <c r="J74" i="7" s="1"/>
  <c r="I75" i="7"/>
  <c r="J75" i="7" s="1"/>
  <c r="I76" i="7"/>
  <c r="J76" i="7" s="1"/>
  <c r="I77" i="7"/>
  <c r="J77" i="7" s="1"/>
  <c r="I78" i="7"/>
  <c r="J78" i="7" s="1"/>
  <c r="I79" i="7"/>
  <c r="J79" i="7" s="1"/>
  <c r="I80" i="7"/>
  <c r="J80" i="7" s="1"/>
  <c r="I81" i="7"/>
  <c r="J81" i="7" s="1"/>
  <c r="I82" i="7"/>
  <c r="J82" i="7" s="1"/>
  <c r="I84" i="7"/>
  <c r="J84" i="7" s="1"/>
  <c r="I85" i="7"/>
  <c r="J85" i="7" s="1"/>
  <c r="I86" i="7"/>
  <c r="J86" i="7" s="1"/>
  <c r="I87" i="7"/>
  <c r="J87" i="7" s="1"/>
  <c r="I88" i="7"/>
  <c r="J88" i="7" s="1"/>
  <c r="I89" i="7"/>
  <c r="J89" i="7" s="1"/>
  <c r="I91" i="7"/>
  <c r="J91" i="7" s="1"/>
  <c r="I92" i="7"/>
  <c r="J92" i="7" s="1"/>
  <c r="I93" i="7"/>
  <c r="J93" i="7" s="1"/>
  <c r="I97" i="7"/>
  <c r="J97" i="7" s="1"/>
  <c r="I98" i="7"/>
  <c r="J98" i="7" s="1"/>
  <c r="I99" i="7"/>
  <c r="J99" i="7" s="1"/>
  <c r="I100" i="7"/>
  <c r="J100" i="7" s="1"/>
  <c r="I3" i="7"/>
  <c r="J3" i="7" s="1"/>
</calcChain>
</file>

<file path=xl/sharedStrings.xml><?xml version="1.0" encoding="utf-8"?>
<sst xmlns="http://schemas.openxmlformats.org/spreadsheetml/2006/main" count="801" uniqueCount="503">
  <si>
    <t>MK park av</t>
  </si>
  <si>
    <t>MK park sd</t>
  </si>
  <si>
    <t>RT</t>
  </si>
  <si>
    <t>Name</t>
  </si>
  <si>
    <t xml:space="preserve"> Argon</t>
  </si>
  <si>
    <t xml:space="preserve"> Carbon dioxide</t>
  </si>
  <si>
    <t xml:space="preserve"> Propane</t>
  </si>
  <si>
    <t>Acetaldehyde</t>
  </si>
  <si>
    <t xml:space="preserve"> Butane, 2-methyl-</t>
  </si>
  <si>
    <t xml:space="preserve"> Pentane</t>
  </si>
  <si>
    <t xml:space="preserve"> Acetone</t>
  </si>
  <si>
    <t xml:space="preserve"> Pentane, 2-methyl-</t>
  </si>
  <si>
    <t>Cyclopentane</t>
  </si>
  <si>
    <t xml:space="preserve"> Acetic acid</t>
  </si>
  <si>
    <t xml:space="preserve"> Hexane</t>
  </si>
  <si>
    <t xml:space="preserve"> Benzene</t>
  </si>
  <si>
    <t xml:space="preserve"> Pentanal</t>
  </si>
  <si>
    <t xml:space="preserve"> Toluene-D8</t>
  </si>
  <si>
    <t xml:space="preserve"> Toluene</t>
  </si>
  <si>
    <t xml:space="preserve"> Hexanal</t>
  </si>
  <si>
    <t xml:space="preserve"> Butanoic acid, ethyl ester</t>
  </si>
  <si>
    <t xml:space="preserve"> Cyclotrisiloxane, hexamethyl-</t>
  </si>
  <si>
    <t xml:space="preserve"> o-Xylene</t>
  </si>
  <si>
    <t>Cyclotetrasiloxane, octamethyl-</t>
  </si>
  <si>
    <t>Benzene, 1,3-dimethyl-</t>
  </si>
  <si>
    <t xml:space="preserve"> Benzaldehyde</t>
  </si>
  <si>
    <t xml:space="preserve"> Hexanoic acid</t>
  </si>
  <si>
    <t xml:space="preserve"> Cyclotetrasiloxane, octamethyl-</t>
  </si>
  <si>
    <t xml:space="preserve"> Furan, 2-pentyl-</t>
  </si>
  <si>
    <t xml:space="preserve"> Octanal</t>
  </si>
  <si>
    <t xml:space="preserve"> Nonanal</t>
  </si>
  <si>
    <t>Terbutaline, tris(trimethylsilyl)ether</t>
  </si>
  <si>
    <t xml:space="preserve"> Decanal</t>
  </si>
  <si>
    <t>?? 2,6,10-Dodecatrien-1-ol, 3,7,11-trimethyl-, (E,E)-</t>
  </si>
  <si>
    <t xml:space="preserve"> 1-(6-Methoxy-4-methyl-3-quinolinyl)-3,4-dimethyl-1H-pyrazol-5-ol  #</t>
  </si>
  <si>
    <t xml:space="preserve"> 1,3-Dioxolane, 4-[[(2-butoxyhexadecyl)oxy]methyl]-2,2-dimethyl-</t>
  </si>
  <si>
    <t>1,3-Dioxolane, 4-[[(2-butoxyhexadecyl)oxy]methyl]-2,2-dimethyl-</t>
  </si>
  <si>
    <t xml:space="preserve"> 2-Phenyl-1-(p-tolyl)benzimidazole</t>
  </si>
  <si>
    <t>4-[4-(1,1,3,3-Tetramethylbutyl)phenoxy]-2,3,5,6-tetrafluoropyridine</t>
  </si>
  <si>
    <t xml:space="preserve"> Ethyl [5-hydroxy-1-(6-methoxy-4-methyl-3-quinolinyl)-3-methyl-1H-pyrazol-4-yl]acetate  #</t>
  </si>
  <si>
    <t>1-(6-Methoxy-4-methyl-3-quinolinyl)-3,4-dimethyl-1H-pyrazol-5-ol  #</t>
  </si>
  <si>
    <t xml:space="preserve"> Ethylamine, N,N-dinonyl-2-(2-thiophenyl)-</t>
  </si>
  <si>
    <t xml:space="preserve"> 3-Methylbutyl N-(heptafluorobutyryl)norleucinate</t>
  </si>
  <si>
    <t xml:space="preserve"> Chroman-4-one, 2,3-dehydro-3-hydroxy-2-(4-dimethylaminophenyl)-</t>
  </si>
  <si>
    <t>1-[2,4-Bis(trimethylsiloxy)phenyl]-2-[(4-trimethylsiloxy)phenyl]propan-1-one</t>
  </si>
  <si>
    <t xml:space="preserve"> 1-[2,4-Bis(trimethylsiloxy)phenyl]-2-[(4-trimethylsiloxy)phenyl]propan-1-one</t>
  </si>
  <si>
    <t>&gt;Ethyl [5-hydroxy-1-(6-methoxy-4-methyl-3-quinolinyl)-3-methyl-1H-pyrazol-4-yl]acetate  #</t>
  </si>
  <si>
    <t>&gt;Ethylamine, N,N-dinonyl-2-(2-thiophenyl)-</t>
  </si>
  <si>
    <t>&gt;Chroman-4-one, 2,3-dehydro-3-hydroxy-2-(4-dimethylaminophenyl)-</t>
  </si>
  <si>
    <t>&gt;1-[2,4-Bis(trimethylsiloxy)phenyl]-2-[(4-trimethylsiloxy)phenyl]propan-1-one</t>
  </si>
  <si>
    <t>&gt;4-[N'-(2-Oxo-1,2-dihydro-indol-3-ylidene)-hydrazino]-benzoic acid</t>
  </si>
  <si>
    <t>1,6-Dimethylphenazine</t>
  </si>
  <si>
    <t xml:space="preserve"> Acetaldehyde</t>
  </si>
  <si>
    <t>Pentane</t>
  </si>
  <si>
    <t>Pentane, 2-methyl-</t>
  </si>
  <si>
    <t>Acetic acid</t>
  </si>
  <si>
    <t xml:space="preserve"> Benzene, 1,3,5-trifluoro-</t>
  </si>
  <si>
    <t>Pentanal</t>
  </si>
  <si>
    <t xml:space="preserve"> Butanoic acid, methyl ester</t>
  </si>
  <si>
    <t>Hexanal</t>
  </si>
  <si>
    <t xml:space="preserve"> Ethanone, 1-[2-(1-hydroxy-1-methylethyl)cyclopropyl]-</t>
  </si>
  <si>
    <t>Hexanoic acid</t>
  </si>
  <si>
    <t xml:space="preserve"> Phenol</t>
  </si>
  <si>
    <t xml:space="preserve"> 5-Hepten-2-one, 6-methyl-</t>
  </si>
  <si>
    <t>Furan, 2-pentyl-</t>
  </si>
  <si>
    <t xml:space="preserve"> Hexanoic acid, ethyl ester</t>
  </si>
  <si>
    <t xml:space="preserve"> Acetophenone</t>
  </si>
  <si>
    <t xml:space="preserve"> à-Lumicolchicine</t>
  </si>
  <si>
    <t>Cyclopentasiloxane, decamethyl-</t>
  </si>
  <si>
    <t xml:space="preserve"> 5,9-Undecadien-2-one, 6,10-dimethyl-, (E)-</t>
  </si>
  <si>
    <t xml:space="preserve"> Pentanoic acid, 2,2,4-trimethyl-3-carboxyisopropyl, isobutyl ester</t>
  </si>
  <si>
    <t>Methyl 4-bromo-5-phenylisoxazole-3-carboxylate</t>
  </si>
  <si>
    <t xml:space="preserve"> 1-Pentene, 4,4-dimethyl-1,3-diphenyl-1-(trimethylsilyloxy)-</t>
  </si>
  <si>
    <t xml:space="preserve"> 4-[N'-(2-Oxo-1,2-dihydro-indol-3-ylidene)-hydrazino]-benzoic acid</t>
  </si>
  <si>
    <t>PH av</t>
  </si>
  <si>
    <t>PH sd</t>
  </si>
  <si>
    <t>1-Propanamine, N,2-dimethyl-</t>
  </si>
  <si>
    <t>Butane</t>
  </si>
  <si>
    <t xml:space="preserve"> Methanesulfonic anhydride</t>
  </si>
  <si>
    <t xml:space="preserve"> Cyclopentane</t>
  </si>
  <si>
    <t>2(3H)-Furanone, dihydro-3,5-dimethyl-</t>
  </si>
  <si>
    <t>Benzene, 1,3,5-trifluoro-</t>
  </si>
  <si>
    <t xml:space="preserve"> 2-Pyrazoline, 1-isobutyl-3-methyl-</t>
  </si>
  <si>
    <t xml:space="preserve"> Propanoyl chloride, 2,2-dichloro-</t>
  </si>
  <si>
    <t xml:space="preserve"> Benzene, 1,3-dimethyl-</t>
  </si>
  <si>
    <t>o-Xylene</t>
  </si>
  <si>
    <t xml:space="preserve"> Benzene, 1,2,4-trimethyl-</t>
  </si>
  <si>
    <t xml:space="preserve"> Cyclopentasiloxane, decamethyl-</t>
  </si>
  <si>
    <t xml:space="preserve"> Palmitic acid, 2-(1-octadecenyloxy)ethyl ester, (E)-</t>
  </si>
  <si>
    <t xml:space="preserve"> 1,3-Dioxolane, 4-ethyl-5-octyl-2,2-bis(trifluoromethyl)-, trans-</t>
  </si>
  <si>
    <t>Isonipecotic acid, N-allyloxycarbonyl-, undecyl ester</t>
  </si>
  <si>
    <t>Pentanoic acid, 4-[(4-hydroxyphenyl)methyl]phenyl ester</t>
  </si>
  <si>
    <t xml:space="preserve"> 4-[4-(1,1,3,3-Tetramethylbutyl)phenoxy]-2,3,5,6-tetrafluoropyridine</t>
  </si>
  <si>
    <t>9,10-Anthracenedione, 1-(2-nitrophenyl)-</t>
  </si>
  <si>
    <t xml:space="preserve"> 1,1,1-Trifluoro-2-iodoethane</t>
  </si>
  <si>
    <t>Silsoe av</t>
  </si>
  <si>
    <t>Silsoe sd</t>
  </si>
  <si>
    <t>Trichlorofluoromethane</t>
  </si>
  <si>
    <t xml:space="preserve"> Dimethyl ether</t>
  </si>
  <si>
    <t>Ethyl ether</t>
  </si>
  <si>
    <t>1,3 Pentadiene</t>
  </si>
  <si>
    <t>Ethane, 1,1,2-trichloro-1,2,2-trifluoro-</t>
  </si>
  <si>
    <t>Hexane, 2,2,5,5-tetramethyl-</t>
  </si>
  <si>
    <t>Dimethyl sulfide</t>
  </si>
  <si>
    <t xml:space="preserve"> Isopropyl Alcohol</t>
  </si>
  <si>
    <t>Methyl isocyanide</t>
  </si>
  <si>
    <t>Acetic acid, methyl ester</t>
  </si>
  <si>
    <t>Pentane, 3 methyl</t>
  </si>
  <si>
    <t>Hexane</t>
  </si>
  <si>
    <t>Methacrolein</t>
  </si>
  <si>
    <t>1-Propanol</t>
  </si>
  <si>
    <t xml:space="preserve"> Hydrazine, 1,1-dimethyl-</t>
  </si>
  <si>
    <t>2-methyl furan</t>
  </si>
  <si>
    <t>1-Penten-3-one, 4-methyl-</t>
  </si>
  <si>
    <t>Pentane, 1-(2-butenyloxy)-, (E)-</t>
  </si>
  <si>
    <t xml:space="preserve"> 2,3-Butanedione</t>
  </si>
  <si>
    <t xml:space="preserve"> 2-Butanone</t>
  </si>
  <si>
    <t>Ethyl acetate</t>
  </si>
  <si>
    <t xml:space="preserve"> 2-Butanol, (R)-</t>
  </si>
  <si>
    <t>Methanesulfonic anhydride</t>
  </si>
  <si>
    <t>1-Propanol 2-methyl</t>
  </si>
  <si>
    <t xml:space="preserve"> 1-Butanol</t>
  </si>
  <si>
    <t>Oxetane, 2,3,4-trimethyl-, (2à,3à,4á)-</t>
  </si>
  <si>
    <t xml:space="preserve"> 2-Pentanone</t>
  </si>
  <si>
    <t>Pentanol</t>
  </si>
  <si>
    <t>Dimethyl disulfide</t>
  </si>
  <si>
    <t xml:space="preserve"> 1-Butanol, 3-methyl-</t>
  </si>
  <si>
    <t>&gt;3-Butene-1,2-diol, 1-(2-furanyl)-</t>
  </si>
  <si>
    <t>Silanediol, dimethyl-</t>
  </si>
  <si>
    <t>Octene</t>
  </si>
  <si>
    <t xml:space="preserve"> 2-Hexanone</t>
  </si>
  <si>
    <t xml:space="preserve"> Ethylbenzene</t>
  </si>
  <si>
    <t>Furfural</t>
  </si>
  <si>
    <t xml:space="preserve"> 2-Heptanone</t>
  </si>
  <si>
    <t xml:space="preserve"> Bicyclo[3.1.0]hexane, 4-methyl-1-(1-methylethyl)-, didehydro deriv.</t>
  </si>
  <si>
    <t xml:space="preserve"> à-Pinene</t>
  </si>
  <si>
    <t xml:space="preserve"> Bicyclo[2.2.1]heptane, 2,2-dimethyl-3-methylene-, (1S)-</t>
  </si>
  <si>
    <t xml:space="preserve"> Bicyclo[3.1.0]hexane, 4-methylene-1-(1-methylethyl)-</t>
  </si>
  <si>
    <t>&gt;3-Carene</t>
  </si>
  <si>
    <t>3-Octanone</t>
  </si>
  <si>
    <t xml:space="preserve"> 1,4-Cyclohexadiene, 1-methyl-4-(1-methylethyl)-</t>
  </si>
  <si>
    <t xml:space="preserve"> 3-Octanol</t>
  </si>
  <si>
    <t>Octanal</t>
  </si>
  <si>
    <t xml:space="preserve"> D-Limonene</t>
  </si>
  <si>
    <t>8-Methylene-3-oxatricyclo[5.2.0.0(2,4)]nonane</t>
  </si>
  <si>
    <t xml:space="preserve"> Benzene, 1-methyl-3-(1-methylethyl)-</t>
  </si>
  <si>
    <t xml:space="preserve"> á-Phellandrene</t>
  </si>
  <si>
    <t xml:space="preserve"> Eucalyptol</t>
  </si>
  <si>
    <t>1-Hexanol 2ethyl</t>
  </si>
  <si>
    <t>4-Methyl-5H-furan-2-one</t>
  </si>
  <si>
    <t>Undecane</t>
  </si>
  <si>
    <t>Benzeneacetaldehyde</t>
  </si>
  <si>
    <t xml:space="preserve"> Benzenemethanol, à,à-dimethyl-</t>
  </si>
  <si>
    <t xml:space="preserve"> Bicyclo[3.1.0]hexan-3-one, 4-methyl-1-(1-methylethyl)-</t>
  </si>
  <si>
    <t xml:space="preserve"> Thujone</t>
  </si>
  <si>
    <t>1-Nonanol</t>
  </si>
  <si>
    <t xml:space="preserve"> Bicyclo[2.2.1]heptan-2-one, 1,7,7-trimethyl-, (1S)-</t>
  </si>
  <si>
    <t xml:space="preserve"> 3-Cyclohexen-1-ol, 4-methyl-1-(1-methylethyl)-</t>
  </si>
  <si>
    <t>Cyclohexasiloxane, dodecamethyl-</t>
  </si>
  <si>
    <t>Undeanal</t>
  </si>
  <si>
    <t>Cycloheptasiloxane, tetradecamethyl-</t>
  </si>
  <si>
    <t>Hexadecane</t>
  </si>
  <si>
    <t>Cyclooctasiloxane, hexadecamethyl-</t>
  </si>
  <si>
    <t>Propanoic acid, 2-methyl-, 1-(1,1-dimethylethyl)-2-methyl-1,3-propanediyl ester</t>
  </si>
  <si>
    <t>Tridecane</t>
  </si>
  <si>
    <t>Cyclononasiloxane, octadecamethyl-</t>
  </si>
  <si>
    <t>Octadecane</t>
  </si>
  <si>
    <t>Isopropyl Myristate</t>
  </si>
  <si>
    <t>Benzene, (1-methylundecyl)-</t>
  </si>
  <si>
    <t>Pentafluoropropionic acid, dodecyl ester</t>
  </si>
  <si>
    <t xml:space="preserve"> Hexadecen-1-ol, trans-9-</t>
  </si>
  <si>
    <t xml:space="preserve"> Isopropyl Palmitate</t>
  </si>
  <si>
    <t>Dibutyl phthalate</t>
  </si>
  <si>
    <t xml:space="preserve"> Dodecanoic acid, isooctyl ester</t>
  </si>
  <si>
    <t>Ursane-3,16-diol, (3á,16á,18à,19à,20á)-</t>
  </si>
  <si>
    <t>Decane, 5,6-dipropyl-</t>
  </si>
  <si>
    <t>[1,1':3',1''-Terphenyl]-2'-ol</t>
  </si>
  <si>
    <t>Bicyclo[3.1.0]hex-3-en-2-one, 6,6-diphenyl-</t>
  </si>
  <si>
    <t>4-Phenyldibenzofuran</t>
  </si>
  <si>
    <t>Compost av</t>
  </si>
  <si>
    <t>Compost sd</t>
  </si>
  <si>
    <t xml:space="preserve">  Butane, 2-methyl-</t>
  </si>
  <si>
    <t>1-pentene</t>
  </si>
  <si>
    <t>Trichloromonofluoromethane</t>
  </si>
  <si>
    <t xml:space="preserve">  Pentane</t>
  </si>
  <si>
    <t xml:space="preserve">  Dimethyl ether</t>
  </si>
  <si>
    <t xml:space="preserve">  Ethane, 1,2-diethoxy-</t>
  </si>
  <si>
    <t xml:space="preserve">  Ethane, 1,1,2-trichloro-1,2,2-trifluoro-</t>
  </si>
  <si>
    <t xml:space="preserve">  Acetone</t>
  </si>
  <si>
    <t xml:space="preserve">  Isopropyl Alcohol</t>
  </si>
  <si>
    <t xml:space="preserve">  Hexane</t>
  </si>
  <si>
    <t xml:space="preserve">  Butanal</t>
  </si>
  <si>
    <t xml:space="preserve">  2-Butanone</t>
  </si>
  <si>
    <t xml:space="preserve">  Methanesulfonic anhydride</t>
  </si>
  <si>
    <t xml:space="preserve">  Benzene</t>
  </si>
  <si>
    <t>Heptane</t>
  </si>
  <si>
    <t>2-Propanol, 1-methoxy-</t>
  </si>
  <si>
    <t xml:space="preserve">  Toluene-D8</t>
  </si>
  <si>
    <t xml:space="preserve">  3-Butene-1,2-diol, 1-(2-furanyl)-</t>
  </si>
  <si>
    <t>2-Pyrazoline, 1-isobutyl-3-methyl-</t>
  </si>
  <si>
    <t xml:space="preserve">  Toluene</t>
  </si>
  <si>
    <t xml:space="preserve">  Silanediol, dimethyl-</t>
  </si>
  <si>
    <t>Octane</t>
  </si>
  <si>
    <t>1-pentanol</t>
  </si>
  <si>
    <t xml:space="preserve">  Cyclotrisiloxane, hexamethyl-</t>
  </si>
  <si>
    <t xml:space="preserve">  o-Xylene</t>
  </si>
  <si>
    <t>2-Heptanone</t>
  </si>
  <si>
    <t>2-butanone</t>
  </si>
  <si>
    <t>heptanal</t>
  </si>
  <si>
    <t xml:space="preserve">  Cyclotetrasiloxane, octamethyl-</t>
  </si>
  <si>
    <t>1-Octen-3-one</t>
  </si>
  <si>
    <t xml:space="preserve">  Benzaldehyde</t>
  </si>
  <si>
    <t xml:space="preserve">  Octanal</t>
  </si>
  <si>
    <t xml:space="preserve">  1-Hexanol, 2-ethyl-</t>
  </si>
  <si>
    <t xml:space="preserve">  Phenol</t>
  </si>
  <si>
    <t xml:space="preserve">  Undecane</t>
  </si>
  <si>
    <t xml:space="preserve">  Benzeneacetaldehyde</t>
  </si>
  <si>
    <t>Pentyl phenylacetate</t>
  </si>
  <si>
    <t>2-Octenal, (E)-</t>
  </si>
  <si>
    <t xml:space="preserve">  Cyclopentasiloxane, decamethyl-</t>
  </si>
  <si>
    <t xml:space="preserve">  Acetophenone</t>
  </si>
  <si>
    <t xml:space="preserve">  Nonanal</t>
  </si>
  <si>
    <t>Furan, 2-butyltetrahydro-</t>
  </si>
  <si>
    <t>1-Nonene</t>
  </si>
  <si>
    <t>Dodecane</t>
  </si>
  <si>
    <t>1-Dodecanol</t>
  </si>
  <si>
    <t>E-11,13-Tetradecadien-1-ol</t>
  </si>
  <si>
    <t xml:space="preserve">  Decanal</t>
  </si>
  <si>
    <t xml:space="preserve">  Cyclohexasiloxane, dodecamethyl-</t>
  </si>
  <si>
    <t>Ethanol, 2-phenoxy-</t>
  </si>
  <si>
    <t>(R)-(-)-(Z)-14-Methyl-8-hexadecen-1-ol</t>
  </si>
  <si>
    <t>3,10-Dioxatricyclo[4.3.1.0(2,4)]decan-7-ol</t>
  </si>
  <si>
    <t>Undecanal</t>
  </si>
  <si>
    <t>Tetradecane</t>
  </si>
  <si>
    <t>Phenol, p-tert-butyl-</t>
  </si>
  <si>
    <t>Dodecanal</t>
  </si>
  <si>
    <t xml:space="preserve">  Cycloheptasiloxane, tetradecamethyl-</t>
  </si>
  <si>
    <t xml:space="preserve">  1,2-Benzenedicarboxylic acid</t>
  </si>
  <si>
    <t>Pentadecane</t>
  </si>
  <si>
    <t xml:space="preserve">  Hexadecane</t>
  </si>
  <si>
    <t xml:space="preserve">  Cyclooctasiloxane, hexadecamethyl-</t>
  </si>
  <si>
    <t xml:space="preserve">  Propanoic acid, 2-methyl-, 1-(1,1-dimethylethyl)-2-methyl-1,3-propanediyl ester</t>
  </si>
  <si>
    <t>Heptadecane</t>
  </si>
  <si>
    <t>Benzene, (1-methyldecyl)-</t>
  </si>
  <si>
    <t>Hexadecane, 2,6,11,15-tetramethyl-//Octadecane 1-chloro</t>
  </si>
  <si>
    <t>Decane, 3-ethyl-3-methyl-</t>
  </si>
  <si>
    <t xml:space="preserve">  Benzophenone</t>
  </si>
  <si>
    <t xml:space="preserve">  Cyclononasiloxane, octadecamethyl-</t>
  </si>
  <si>
    <t xml:space="preserve">  Octadecane</t>
  </si>
  <si>
    <t>Benzene, (1-ethyldecyl)-</t>
  </si>
  <si>
    <t>1,2-Benzenedicarboxylic acid, diisooctyl ester</t>
  </si>
  <si>
    <t>Decane, 1-bromo-</t>
  </si>
  <si>
    <t xml:space="preserve">  Benzene, (1-methylundecyl)-</t>
  </si>
  <si>
    <t xml:space="preserve">  1-Hexadecanol</t>
  </si>
  <si>
    <t xml:space="preserve">  Undecane, 3-methyl-</t>
  </si>
  <si>
    <t>1,2-Benzenedicarboxylic acid, bis(2-methylpropyl) ester</t>
  </si>
  <si>
    <t xml:space="preserve">  Isopropyl Palmitate</t>
  </si>
  <si>
    <t xml:space="preserve">  Phthalic acid, 6-ethyl-3-octyl butyl ester</t>
  </si>
  <si>
    <t xml:space="preserve">  Silane, [[4-[1,2-bis[(trimethylsilyl)oxy]ethyl]-1,2-phenylene]bis(oxy)]bis[trimethyl-</t>
  </si>
  <si>
    <t>Benzoic acid, 2,4-bis[(trimethylsilyl)oxy]-, trimethylsilyl ester</t>
  </si>
  <si>
    <t>Dodecanoic acid, isooctyl ester</t>
  </si>
  <si>
    <t>Decane, 6-ethyl-2-methyl-</t>
  </si>
  <si>
    <t>farm av</t>
  </si>
  <si>
    <t>farm sd</t>
  </si>
  <si>
    <t xml:space="preserve"> Methyl Alcohol</t>
  </si>
  <si>
    <t>Butane, 2-methyl-</t>
  </si>
  <si>
    <t>Propane, 2-chloro-</t>
  </si>
  <si>
    <t>Acetone</t>
  </si>
  <si>
    <t xml:space="preserve"> 1,3,5,7-Tetroxane</t>
  </si>
  <si>
    <t>2-Butanone</t>
  </si>
  <si>
    <t xml:space="preserve"> Ethyl Acetate</t>
  </si>
  <si>
    <t>Butanoic acid, methyl ester</t>
  </si>
  <si>
    <t xml:space="preserve"> 3-Butene-1,2-diol, 1-(2-furanyl)-</t>
  </si>
  <si>
    <t xml:space="preserve"> p-Xylene</t>
  </si>
  <si>
    <t>Nonane</t>
  </si>
  <si>
    <t xml:space="preserve"> Butyrolactone</t>
  </si>
  <si>
    <t>5-Hepten-2-one, 6-methyl-</t>
  </si>
  <si>
    <t xml:space="preserve"> 1-Hexanol, 2-ethyl-</t>
  </si>
  <si>
    <t xml:space="preserve"> Undecane</t>
  </si>
  <si>
    <t>Hydrazinecarboxylic acid, phenylmethyl ester</t>
  </si>
  <si>
    <t>1-Octanol</t>
  </si>
  <si>
    <t>Acetophenone</t>
  </si>
  <si>
    <t>2(3H)-Furanone, dihydro-3-methyl-</t>
  </si>
  <si>
    <t xml:space="preserve"> 1-Nonanol</t>
  </si>
  <si>
    <t>Cyclopropane, octyl-</t>
  </si>
  <si>
    <t xml:space="preserve"> Cyclohexasiloxane, dodecamethyl-</t>
  </si>
  <si>
    <t xml:space="preserve"> Ethanol, 2-phenoxy-</t>
  </si>
  <si>
    <t xml:space="preserve"> Undecanal</t>
  </si>
  <si>
    <t xml:space="preserve"> Tetradecane</t>
  </si>
  <si>
    <t xml:space="preserve"> Phenol, m-tert-butyl-</t>
  </si>
  <si>
    <t xml:space="preserve"> Dodecanal</t>
  </si>
  <si>
    <t xml:space="preserve"> Pentadecane</t>
  </si>
  <si>
    <t xml:space="preserve"> Decane, 1-chloro-</t>
  </si>
  <si>
    <t xml:space="preserve"> 5,9-Undecadien-2-one, 6,10-dimethyl-</t>
  </si>
  <si>
    <t xml:space="preserve"> 1-Dodecanol</t>
  </si>
  <si>
    <t xml:space="preserve"> Tridecanal</t>
  </si>
  <si>
    <t xml:space="preserve"> Hexadecane</t>
  </si>
  <si>
    <t xml:space="preserve"> propanoic acid //Pentanoic acid, 2,2,4-trimethyl-3-carboxyisopropyl, isobutyl ester</t>
  </si>
  <si>
    <t xml:space="preserve"> Heptadecane</t>
  </si>
  <si>
    <t xml:space="preserve"> Benzene, (1-methyldecyl)-</t>
  </si>
  <si>
    <t>Benzophenone</t>
  </si>
  <si>
    <t xml:space="preserve"> Octadecane</t>
  </si>
  <si>
    <t xml:space="preserve"> Benzene, (1-methylundecyl)-</t>
  </si>
  <si>
    <t xml:space="preserve"> Benzene, (1-methyldodecyl)-</t>
  </si>
  <si>
    <t xml:space="preserve"> 1,2-Benzenedicarboxylic acid, bis(2-methylpropyl) ester</t>
  </si>
  <si>
    <t xml:space="preserve"> Pentafluoropropionic acid, hexadecyl ester</t>
  </si>
  <si>
    <t>Octane, 2,4,6-trimethyl-</t>
  </si>
  <si>
    <t>Park av</t>
  </si>
  <si>
    <t>Park sd</t>
  </si>
  <si>
    <t>E Coli Medium</t>
  </si>
  <si>
    <t>E Coli High</t>
  </si>
  <si>
    <t>E Coli Low</t>
  </si>
  <si>
    <t>BS High</t>
  </si>
  <si>
    <t>BS Medium</t>
  </si>
  <si>
    <t>BS Low</t>
  </si>
  <si>
    <t>Toluene</t>
  </si>
  <si>
    <t xml:space="preserve"> n-Propyl fluoride</t>
  </si>
  <si>
    <t xml:space="preserve"> 2-Fluoropropene</t>
  </si>
  <si>
    <t xml:space="preserve"> Butanamide, 3-methyl-</t>
  </si>
  <si>
    <t xml:space="preserve"> 1-Propanol</t>
  </si>
  <si>
    <t xml:space="preserve"> 1,4-Pentadiene</t>
  </si>
  <si>
    <t xml:space="preserve"> Pentaborane(11)</t>
  </si>
  <si>
    <t xml:space="preserve"> Dimethyl sulfide</t>
  </si>
  <si>
    <t xml:space="preserve"> Borane-methyl sulfide complex</t>
  </si>
  <si>
    <t xml:space="preserve"> Butanal</t>
  </si>
  <si>
    <t xml:space="preserve"> 2-Propanone, methylhydrazone</t>
  </si>
  <si>
    <t xml:space="preserve"> Methylenecyclopropane</t>
  </si>
  <si>
    <t xml:space="preserve"> 3(2H)-Pyridazinone, 6-methyl-</t>
  </si>
  <si>
    <t xml:space="preserve"> Furan, 2-methyl-</t>
  </si>
  <si>
    <t xml:space="preserve"> 1-Oxetan-2-one, 4-methyl-3-methylene-</t>
  </si>
  <si>
    <t xml:space="preserve"> 3-Pentyn-1-ol</t>
  </si>
  <si>
    <t xml:space="preserve"> 1-Propanol, 2-methyl-</t>
  </si>
  <si>
    <t xml:space="preserve"> 2-Pentanol</t>
  </si>
  <si>
    <t xml:space="preserve"> Butanal, 3-hydroxy-</t>
  </si>
  <si>
    <t xml:space="preserve"> 1-Butanamine</t>
  </si>
  <si>
    <t xml:space="preserve"> 1-Hepten-4-ol</t>
  </si>
  <si>
    <t xml:space="preserve"> 1-Propanamine, N,2-dimethyl-N-nitroso-</t>
  </si>
  <si>
    <t xml:space="preserve"> 1-Butanol, 2-methyl-, (ñ)-</t>
  </si>
  <si>
    <t xml:space="preserve"> Disulfide, dimethyl</t>
  </si>
  <si>
    <t xml:space="preserve"> Ethanesulfonyl chloride</t>
  </si>
  <si>
    <t xml:space="preserve"> 2,2-Dichloroethyl chloroformate</t>
  </si>
  <si>
    <t xml:space="preserve"> N-(Methylsulfonyl)-O-methylhydroxylamine</t>
  </si>
  <si>
    <t xml:space="preserve"> Heptane, 3-methylene-</t>
  </si>
  <si>
    <t xml:space="preserve"> 5H-Dibenzo[a,d]cyclohepten-5-ol, 10,11-dihydro-</t>
  </si>
  <si>
    <t xml:space="preserve"> 3-Heptanone</t>
  </si>
  <si>
    <t xml:space="preserve"> 2-Hexanone, 4-methyl-</t>
  </si>
  <si>
    <t xml:space="preserve"> 1-Methylcyclohexanol</t>
  </si>
  <si>
    <t xml:space="preserve"> Acetaldehyde, butylhydrazone</t>
  </si>
  <si>
    <t xml:space="preserve"> Heptanal</t>
  </si>
  <si>
    <t xml:space="preserve"> Hexanal, 2-ethyl-</t>
  </si>
  <si>
    <t xml:space="preserve"> 3-Octanone</t>
  </si>
  <si>
    <t xml:space="preserve"> 6,7-Dimethoxy-1,4-dimethyl-1,4-dihydro-2,3-quinoxalinedithione</t>
  </si>
  <si>
    <t xml:space="preserve"> 2-Oxatricyclo[4.3.1.0(3,8)]decane</t>
  </si>
  <si>
    <t xml:space="preserve"> 1H-Inden-1-one, octahydro-</t>
  </si>
  <si>
    <t xml:space="preserve"> 2,5,5-Trimethylcyclohex-2-enone</t>
  </si>
  <si>
    <t xml:space="preserve"> Cyclopentanone, 2-(2-methylpropylidene)-</t>
  </si>
  <si>
    <t xml:space="preserve"> 9-Oxabicyclo[3.3.1]non-6-en-2-one</t>
  </si>
  <si>
    <t xml:space="preserve"> Decane</t>
  </si>
  <si>
    <t xml:space="preserve"> Cyclobutanecarboxylic acid, hexyl ester</t>
  </si>
  <si>
    <t xml:space="preserve"> l-Valine, n-heptafluorobutyryl-, hexyl ester</t>
  </si>
  <si>
    <t xml:space="preserve"> 5-Caranol, (1S,3R,5S,6R)-(-)-</t>
  </si>
  <si>
    <t xml:space="preserve"> Dodecane</t>
  </si>
  <si>
    <t>Formic acid, 1-methylethyl ester</t>
  </si>
  <si>
    <t>Isopropyl alcohol</t>
  </si>
  <si>
    <t>Silanediol, dimethyl</t>
  </si>
  <si>
    <t>Butanoic acid, ethyl ester</t>
  </si>
  <si>
    <t>Phenyl-pentamethyl-disiloxane</t>
  </si>
  <si>
    <t>1-4-Cyclohexadiene-1,2-dicarboxylic acid, 4,5-dimethyl-,dimethyl ester</t>
  </si>
  <si>
    <t>Hexanoic acid, ethyl ester</t>
  </si>
  <si>
    <t>Chloroacetic acid, 2 ethylhexyl ester</t>
  </si>
  <si>
    <t>Benzenamine, N-(3,4,5,6-tetraethyl-1-phenyl-2(1H)-pyridinyline)</t>
  </si>
  <si>
    <t>Cyclohexasiloxane, dodecamethyl</t>
  </si>
  <si>
    <t>Cycloprppanecarboxaldehyde, methylene</t>
  </si>
  <si>
    <t>Isobutane</t>
  </si>
  <si>
    <t>Propanoic acid, 2-hydroxy-, ethyl ester</t>
  </si>
  <si>
    <t>BLK E Coli 1</t>
  </si>
  <si>
    <t>BLK E Coli 2</t>
  </si>
  <si>
    <t>BLK B Subtilis 1</t>
  </si>
  <si>
    <t>BLK B Subtilis 2</t>
  </si>
  <si>
    <t>2-Propanone, 1-methoxy</t>
  </si>
  <si>
    <t>2-Nitro-1-propanol</t>
  </si>
  <si>
    <t>Propane</t>
  </si>
  <si>
    <t>Olivetol, bis (trimethylsiyl) ether</t>
  </si>
  <si>
    <t>Ethyl (5-hydroxy-1-6-methoxy-4-methyl-3-quinolinyl)-3-methyl-1H-pyrazol-4-yl)ac</t>
  </si>
  <si>
    <t>Benzene, 1, 3, 5-trifluoro</t>
  </si>
  <si>
    <t xml:space="preserve"> p-Xylene/o-Xilene</t>
  </si>
  <si>
    <t>Benzo(1,2-b:4,5-b')bisbenzofuran-6-12-dione,2,3,8,9-tetrakis((trimethylsilyl)oxy)</t>
  </si>
  <si>
    <t>Ethylamine, N,N-dinonyl-2-(2-thiophenyl)</t>
  </si>
  <si>
    <t>1,3-Bis(hydroxymethyl)urea</t>
  </si>
  <si>
    <t>Chroman-4-one, 2, 3-dehydro-3-hydroxy-2-(4-dimethylaminophenyl)</t>
  </si>
  <si>
    <t>4, 4'-isopropylidene+bis(2-chlorophenol)</t>
  </si>
  <si>
    <t>a-Luminocolchicine</t>
  </si>
  <si>
    <t>3-Octene,(Z)</t>
  </si>
  <si>
    <t>cells</t>
  </si>
  <si>
    <t>Blk av</t>
  </si>
  <si>
    <t>BS av</t>
  </si>
  <si>
    <t>BS sd</t>
  </si>
  <si>
    <t>E Coli av</t>
  </si>
  <si>
    <t>E Coli sd</t>
  </si>
  <si>
    <t>farm Colchester av</t>
  </si>
  <si>
    <t>farm  Colchester sd</t>
  </si>
  <si>
    <t>Compost Colchester sd</t>
  </si>
  <si>
    <t>Silsoe farm av</t>
  </si>
  <si>
    <t>Silsoe farm sd</t>
  </si>
  <si>
    <t>Park Colchester av</t>
  </si>
  <si>
    <t>Park Colcheste sd</t>
  </si>
  <si>
    <t>Compost Colchester av</t>
  </si>
  <si>
    <t>Benzene, 1,3,5-trifluoro</t>
  </si>
  <si>
    <t>Ethanone, 1-(hydroxy-1-methylethyl)cyclorpopyl)</t>
  </si>
  <si>
    <t>Phenol</t>
  </si>
  <si>
    <t>5-Hepten-2-one, 6-methyl</t>
  </si>
  <si>
    <t>á-Lumicolchicine</t>
  </si>
  <si>
    <t>Cyclopentaxiloxane, decamethyl</t>
  </si>
  <si>
    <t>5,9-Undecadien-2-one, 6,10-dimethyl-,(E)-</t>
  </si>
  <si>
    <t>Pentanoic acid, 2,2,4-trimethyl-3-carboxypropyl, isobutyl ester</t>
  </si>
  <si>
    <t>1-Pentene, 4,4-dimethyl-1,3-diphenyl-1(trimethylsiloxy)</t>
  </si>
  <si>
    <t>2-Pyrazoline, 1-isobutyl-3-methyl</t>
  </si>
  <si>
    <t>Propanoyl chloride, 2,2-dichloro</t>
  </si>
  <si>
    <t>Benzene, 1, 2, 4-trimethyl</t>
  </si>
  <si>
    <t>Isonipecotic acid, 4-((hydroxyphenyl)methyl)phenyl ester</t>
  </si>
  <si>
    <t>9, 10-Antracenedione, 1-(2-nitrophenyl)</t>
  </si>
  <si>
    <t>1,1,1-Trifluoro-2-iodoethane</t>
  </si>
  <si>
    <t>Methyl alcohol</t>
  </si>
  <si>
    <t>Propane, 2-chloro</t>
  </si>
  <si>
    <t>Ethane, 1,1,2-trichloro-1,1,2-trifluoro-</t>
  </si>
  <si>
    <t>1,3,5,7-Tetroxane</t>
  </si>
  <si>
    <t>Methanesulfonic anydride</t>
  </si>
  <si>
    <t>p-Xylene</t>
  </si>
  <si>
    <t>Butyrolactone</t>
  </si>
  <si>
    <t>Benzaldehyde</t>
  </si>
  <si>
    <t>1-Hexanol, 2-ethyl</t>
  </si>
  <si>
    <t>Hydrazinecarboxilic acid, phenylmethyl ester</t>
  </si>
  <si>
    <t>2(3H)-Furanone, dihydro-3-methyl</t>
  </si>
  <si>
    <t>Ethanol, 2-phenoxy</t>
  </si>
  <si>
    <t>Phenol, m-ter-butyl</t>
  </si>
  <si>
    <t>Cyclopentasiloxane, tetradecamethyl</t>
  </si>
  <si>
    <t>Decane-1-chloro</t>
  </si>
  <si>
    <t>5,9-Undecadien-2-one,6,10-dimethyl</t>
  </si>
  <si>
    <t>Tridecanal</t>
  </si>
  <si>
    <t>propanoic acid//pentanoic acid,2,2,4-trimethyl-3-carboxypropyl, isobutyl ester</t>
  </si>
  <si>
    <t>Benzene, (1-methyldecyl)</t>
  </si>
  <si>
    <t>Benzedicarboxilic acid, dissooctyl ester</t>
  </si>
  <si>
    <t>1,2-Benzenedicarboxylic acid, bis (2-methylpropyl) ester</t>
  </si>
  <si>
    <t>Isopropyl Palmitate</t>
  </si>
  <si>
    <t>Dodecanoic acid isooctyl ester</t>
  </si>
  <si>
    <t>Octane, 2, 4, 6 trimethyl</t>
  </si>
  <si>
    <t>(1,1':3'1''-Terphenyl)-2'-ol</t>
  </si>
  <si>
    <t>Dimethyl ether</t>
  </si>
  <si>
    <t>1, 3 Pentadiene</t>
  </si>
  <si>
    <t>Hexane, 2, 2, 5, 5-tetramethyl</t>
  </si>
  <si>
    <t>Methyl isocianide</t>
  </si>
  <si>
    <t>Acetic acid methyl ester</t>
  </si>
  <si>
    <t>Hydrazine, 1,1-dimethyl</t>
  </si>
  <si>
    <t>1-Pentane, 1-(2-butenloxy)-E-</t>
  </si>
  <si>
    <t>1-Penten-3-one, 4-methyl</t>
  </si>
  <si>
    <t>2,3-Butanedione</t>
  </si>
  <si>
    <t>2-Butanol, R</t>
  </si>
  <si>
    <t>Benzene</t>
  </si>
  <si>
    <t>1-Butanol</t>
  </si>
  <si>
    <t>Oxetane, 2,3,4-trimethyl-,(2a,3a,4a)</t>
  </si>
  <si>
    <t>2-Pentanone</t>
  </si>
  <si>
    <t>Dimethyl-disulfide</t>
  </si>
  <si>
    <t>1-Butanol, 3 methyl</t>
  </si>
  <si>
    <t>3-Butene-1,2-diol,1-(2-furanyl)</t>
  </si>
  <si>
    <t>2-Hexanone</t>
  </si>
  <si>
    <t>Ethylbenzene</t>
  </si>
  <si>
    <t>Bicyclo(3.1.0)hexane, 4-methyl-1-(1-methylethyl)-didehydro deriv</t>
  </si>
  <si>
    <t>a-Pinene</t>
  </si>
  <si>
    <t>3-Carene</t>
  </si>
  <si>
    <t>3-Octanol</t>
  </si>
  <si>
    <t>D-Limonene</t>
  </si>
  <si>
    <t>8-Methylene-3-oxatricyclo(5.2.0.0.(2,4))nonane</t>
  </si>
  <si>
    <t>a-Phellandrene</t>
  </si>
  <si>
    <t>Eucalyptol</t>
  </si>
  <si>
    <t>Benzenemethanol, a, a-dimethyl</t>
  </si>
  <si>
    <t>Thujone</t>
  </si>
  <si>
    <t>3-Cyclohexen-1-ol, 4-methyl-1-(1-methylethyl)</t>
  </si>
  <si>
    <t>Cyclooctasiloxane, hexadecamethyl</t>
  </si>
  <si>
    <t>Decane, 5-6-dipropyl</t>
  </si>
  <si>
    <t>1-Pentene</t>
  </si>
  <si>
    <t>Butanal</t>
  </si>
  <si>
    <t>2-Propanol,1-methoxy</t>
  </si>
  <si>
    <t>1-Pentanol</t>
  </si>
  <si>
    <t>Heptanal</t>
  </si>
  <si>
    <t>2-Octanal E</t>
  </si>
  <si>
    <t>Furan, 2-butyltetrahydro</t>
  </si>
  <si>
    <t>Decane, 3-ethyl-3-methyl</t>
  </si>
  <si>
    <t>Decane, 1-bromo</t>
  </si>
  <si>
    <t>Benzene (1-methylundecyl)</t>
  </si>
  <si>
    <t>Hexadecen-1-ol// trans-9 Hexadecen-1-ol</t>
  </si>
  <si>
    <t>Dibutyl phtalate//  Phthalic acid, 6-ethyl-3-octyl butyl ester</t>
  </si>
  <si>
    <t>MK park</t>
  </si>
  <si>
    <t>Pilot Hall</t>
  </si>
  <si>
    <t>Silsoe Farm</t>
  </si>
  <si>
    <t>Compost Colchester</t>
  </si>
  <si>
    <t>Park Colchester</t>
  </si>
  <si>
    <t>Farm Colchester</t>
  </si>
  <si>
    <t>Factor1</t>
  </si>
  <si>
    <t>Factor2</t>
  </si>
  <si>
    <t>Factor3</t>
  </si>
  <si>
    <t>Factor4</t>
  </si>
  <si>
    <t>Factor5</t>
  </si>
  <si>
    <t>Factor6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</si>
</sst>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  <font>
      <sz val="10"/>
      <color indexed="8"/>
      <name val="Arial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5">
    <xf numFmtId="0" fontId="0" fillId="0" borderId="0" xfId="0"/>
    <xf numFmtId="2" fontId="0" fillId="0" borderId="0" xfId="0" applyNumberFormat="1"/>
    <xf numFmtId="2" fontId="2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2" fontId="1" fillId="0" borderId="0" xfId="0" applyNumberFormat="1" applyFont="1" applyAlignment="1">
      <alignment horizontal="left"/>
    </xf>
    <xf numFmtId="2" fontId="0" fillId="0" borderId="0" xfId="0" applyNumberFormat="1" applyFont="1" applyAlignment="1">
      <alignment horizontal="left"/>
    </xf>
    <xf numFmtId="2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2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2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" fontId="0" fillId="2" borderId="1" xfId="0" applyNumberFormat="1" applyFill="1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1" fontId="0" fillId="4" borderId="1" xfId="0" applyNumberFormat="1" applyFill="1" applyBorder="1" applyAlignment="1">
      <alignment horizontal="right"/>
    </xf>
    <xf numFmtId="1" fontId="0" fillId="0" borderId="1" xfId="0" applyNumberFormat="1" applyBorder="1" applyAlignment="1">
      <alignment horizontal="right"/>
    </xf>
    <xf numFmtId="1" fontId="0" fillId="0" borderId="1" xfId="0" applyNumberFormat="1" applyFill="1" applyBorder="1" applyAlignment="1">
      <alignment horizontal="right"/>
    </xf>
    <xf numFmtId="1" fontId="0" fillId="0" borderId="0" xfId="0" applyNumberFormat="1" applyBorder="1" applyAlignment="1">
      <alignment horizontal="right"/>
    </xf>
    <xf numFmtId="1" fontId="0" fillId="0" borderId="0" xfId="0" applyNumberFormat="1"/>
    <xf numFmtId="1" fontId="0" fillId="0" borderId="1" xfId="0" applyNumberFormat="1" applyBorder="1"/>
    <xf numFmtId="1" fontId="0" fillId="0" borderId="0" xfId="0" applyNumberFormat="1" applyFill="1" applyBorder="1" applyAlignment="1">
      <alignment horizontal="right"/>
    </xf>
    <xf numFmtId="1" fontId="0" fillId="0" borderId="0" xfId="0" applyNumberFormat="1" applyAlignment="1">
      <alignment horizontal="right"/>
    </xf>
    <xf numFmtId="1" fontId="1" fillId="0" borderId="1" xfId="0" applyNumberFormat="1" applyFont="1" applyBorder="1" applyAlignment="1">
      <alignment horizontal="right"/>
    </xf>
    <xf numFmtId="0" fontId="2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wrapText="1"/>
    </xf>
    <xf numFmtId="0" fontId="0" fillId="0" borderId="0" xfId="0" applyFont="1"/>
    <xf numFmtId="2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2" fontId="0" fillId="0" borderId="0" xfId="0" applyNumberFormat="1" applyFont="1" applyAlignment="1">
      <alignment horizontal="left" wrapText="1"/>
    </xf>
    <xf numFmtId="2" fontId="1" fillId="0" borderId="0" xfId="0" applyNumberFormat="1" applyFont="1" applyAlignment="1">
      <alignment horizontal="left" wrapText="1"/>
    </xf>
    <xf numFmtId="0" fontId="1" fillId="0" borderId="0" xfId="0" applyFont="1" applyAlignment="1">
      <alignment wrapText="1"/>
    </xf>
    <xf numFmtId="2" fontId="0" fillId="0" borderId="0" xfId="0" applyNumberFormat="1" applyAlignment="1">
      <alignment wrapText="1"/>
    </xf>
    <xf numFmtId="0" fontId="2" fillId="0" borderId="0" xfId="0" applyFont="1"/>
    <xf numFmtId="2" fontId="2" fillId="0" borderId="0" xfId="0" applyNumberFormat="1" applyFont="1"/>
    <xf numFmtId="1" fontId="2" fillId="0" borderId="0" xfId="0" applyNumberFormat="1" applyFont="1" applyBorder="1" applyAlignment="1">
      <alignment horizontal="right"/>
    </xf>
    <xf numFmtId="1" fontId="2" fillId="0" borderId="0" xfId="0" applyNumberFormat="1" applyFont="1" applyFill="1" applyBorder="1" applyAlignment="1">
      <alignment horizontal="right"/>
    </xf>
    <xf numFmtId="1" fontId="2" fillId="6" borderId="0" xfId="0" applyNumberFormat="1" applyFont="1" applyFill="1" applyAlignment="1">
      <alignment wrapText="1"/>
    </xf>
    <xf numFmtId="1" fontId="2" fillId="7" borderId="0" xfId="0" applyNumberFormat="1" applyFont="1" applyFill="1" applyAlignment="1">
      <alignment horizontal="center" vertical="center" wrapText="1"/>
    </xf>
    <xf numFmtId="1" fontId="2" fillId="8" borderId="0" xfId="0" applyNumberFormat="1" applyFont="1" applyFill="1" applyAlignment="1">
      <alignment wrapText="1"/>
    </xf>
    <xf numFmtId="1" fontId="2" fillId="5" borderId="0" xfId="0" applyNumberFormat="1" applyFont="1" applyFill="1" applyAlignment="1">
      <alignment wrapText="1"/>
    </xf>
    <xf numFmtId="1" fontId="0" fillId="6" borderId="0" xfId="0" applyNumberFormat="1" applyFont="1" applyFill="1"/>
    <xf numFmtId="1" fontId="0" fillId="7" borderId="0" xfId="0" applyNumberFormat="1" applyFont="1" applyFill="1"/>
    <xf numFmtId="1" fontId="0" fillId="8" borderId="0" xfId="0" applyNumberFormat="1" applyFont="1" applyFill="1"/>
    <xf numFmtId="1" fontId="0" fillId="5" borderId="0" xfId="0" applyNumberFormat="1" applyFont="1" applyFill="1"/>
    <xf numFmtId="1" fontId="0" fillId="6" borderId="0" xfId="0" applyNumberFormat="1" applyFill="1"/>
    <xf numFmtId="1" fontId="0" fillId="7" borderId="0" xfId="0" applyNumberFormat="1" applyFill="1"/>
    <xf numFmtId="1" fontId="0" fillId="8" borderId="0" xfId="0" applyNumberFormat="1" applyFill="1"/>
    <xf numFmtId="1" fontId="0" fillId="5" borderId="0" xfId="0" applyNumberFormat="1" applyFill="1"/>
    <xf numFmtId="164" fontId="5" fillId="0" borderId="0" xfId="1" applyNumberFormat="1" applyFont="1" applyAlignment="1">
      <alignment horizontal="right" vertical="center"/>
    </xf>
    <xf numFmtId="0" fontId="5" fillId="0" borderId="0" xfId="1" applyNumberFormat="1" applyFont="1" applyAlignment="1">
      <alignment horizontal="left" vertical="center"/>
    </xf>
  </cellXfs>
  <cellStyles count="2">
    <cellStyle name="Normal" xfId="0" builtinId="0"/>
    <cellStyle name="Normal_Environment All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304800</xdr:colOff>
          <xdr:row>0</xdr:row>
          <xdr:rowOff>485775</xdr:rowOff>
        </xdr:from>
        <xdr:to>
          <xdr:col>24</xdr:col>
          <xdr:colOff>152400</xdr:colOff>
          <xdr:row>23</xdr:row>
          <xdr:rowOff>180975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34</xdr:row>
          <xdr:rowOff>0</xdr:rowOff>
        </xdr:from>
        <xdr:to>
          <xdr:col>24</xdr:col>
          <xdr:colOff>457200</xdr:colOff>
          <xdr:row>57</xdr:row>
          <xdr:rowOff>76200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8"/>
  <sheetViews>
    <sheetView workbookViewId="0">
      <selection activeCell="D4" sqref="D4"/>
    </sheetView>
  </sheetViews>
  <sheetFormatPr defaultRowHeight="15" x14ac:dyDescent="0.25"/>
  <cols>
    <col min="1" max="1" width="5.5703125" style="30" bestFit="1" customWidth="1"/>
    <col min="2" max="2" width="58.7109375" style="29" customWidth="1"/>
    <col min="3" max="4" width="9.140625" style="1"/>
  </cols>
  <sheetData>
    <row r="1" spans="1:4" x14ac:dyDescent="0.25">
      <c r="A1" s="2" t="s">
        <v>2</v>
      </c>
      <c r="B1" s="24" t="s">
        <v>3</v>
      </c>
      <c r="C1" s="1" t="s">
        <v>0</v>
      </c>
      <c r="D1" s="1" t="s">
        <v>1</v>
      </c>
    </row>
    <row r="2" spans="1:4" x14ac:dyDescent="0.25">
      <c r="A2" s="6">
        <v>4.6795999999999998</v>
      </c>
      <c r="B2" s="28" t="s">
        <v>4</v>
      </c>
      <c r="C2" s="1">
        <v>5098.7652173267652</v>
      </c>
      <c r="D2" s="1">
        <v>696.40464273312864</v>
      </c>
    </row>
    <row r="3" spans="1:4" x14ac:dyDescent="0.25">
      <c r="A3" s="6">
        <v>5.0720999999999998</v>
      </c>
      <c r="B3" s="28" t="s">
        <v>5</v>
      </c>
      <c r="C3" s="1">
        <v>21206.295280200964</v>
      </c>
      <c r="D3" s="1">
        <v>3149.3579180240208</v>
      </c>
    </row>
    <row r="4" spans="1:4" x14ac:dyDescent="0.25">
      <c r="A4" s="6">
        <v>5.5654000000000003</v>
      </c>
      <c r="B4" s="28" t="s">
        <v>6</v>
      </c>
      <c r="C4" s="1">
        <v>2698.629209603404</v>
      </c>
      <c r="D4" s="1">
        <v>0</v>
      </c>
    </row>
    <row r="5" spans="1:4" x14ac:dyDescent="0.25">
      <c r="A5" s="6">
        <v>5.5654000000000003</v>
      </c>
      <c r="B5" s="28" t="s">
        <v>7</v>
      </c>
      <c r="C5" s="1">
        <v>1646.9130872757303</v>
      </c>
      <c r="D5" s="1">
        <v>0</v>
      </c>
    </row>
    <row r="6" spans="1:4" x14ac:dyDescent="0.25">
      <c r="A6" s="6">
        <v>6.2896000000000001</v>
      </c>
      <c r="B6" s="28" t="s">
        <v>8</v>
      </c>
      <c r="C6" s="1">
        <v>1940.8395537194265</v>
      </c>
      <c r="D6" s="1">
        <v>580.27640909831348</v>
      </c>
    </row>
    <row r="7" spans="1:4" x14ac:dyDescent="0.25">
      <c r="A7" s="6">
        <v>6.6337999999999999</v>
      </c>
      <c r="B7" s="28" t="s">
        <v>9</v>
      </c>
      <c r="C7" s="1">
        <v>1891.4760637601094</v>
      </c>
      <c r="D7" s="1">
        <v>207.51451122204651</v>
      </c>
    </row>
    <row r="8" spans="1:4" x14ac:dyDescent="0.25">
      <c r="A8" s="6">
        <v>6.7828999999999997</v>
      </c>
      <c r="B8" s="28" t="s">
        <v>10</v>
      </c>
      <c r="C8" s="1">
        <v>2112.4016381202755</v>
      </c>
      <c r="D8" s="1">
        <v>0</v>
      </c>
    </row>
    <row r="9" spans="1:4" x14ac:dyDescent="0.25">
      <c r="A9" s="6">
        <v>8.0404</v>
      </c>
      <c r="B9" s="28" t="s">
        <v>11</v>
      </c>
      <c r="C9" s="1">
        <v>899.15733868524296</v>
      </c>
      <c r="D9" s="1">
        <v>41.386855569228167</v>
      </c>
    </row>
    <row r="10" spans="1:4" x14ac:dyDescent="0.25">
      <c r="A10" s="6">
        <v>8.0500000000000007</v>
      </c>
      <c r="B10" s="28" t="s">
        <v>12</v>
      </c>
      <c r="C10" s="1">
        <v>879.07501119989001</v>
      </c>
      <c r="D10" s="1">
        <v>0</v>
      </c>
    </row>
    <row r="11" spans="1:4" x14ac:dyDescent="0.25">
      <c r="A11" s="6">
        <v>8.6537000000000006</v>
      </c>
      <c r="B11" s="28" t="s">
        <v>13</v>
      </c>
      <c r="C11" s="1">
        <v>1151.3766277959496</v>
      </c>
      <c r="D11" s="1">
        <v>946.17242668643098</v>
      </c>
    </row>
    <row r="12" spans="1:4" x14ac:dyDescent="0.25">
      <c r="A12" s="6">
        <v>8.9471000000000007</v>
      </c>
      <c r="B12" s="28" t="s">
        <v>14</v>
      </c>
      <c r="C12" s="1">
        <v>1723.4741873746959</v>
      </c>
      <c r="D12" s="1">
        <v>542.79756544265445</v>
      </c>
    </row>
    <row r="13" spans="1:4" x14ac:dyDescent="0.25">
      <c r="A13" s="6">
        <v>11.5337</v>
      </c>
      <c r="B13" s="28" t="s">
        <v>15</v>
      </c>
      <c r="C13" s="1">
        <v>6561.9492940355967</v>
      </c>
      <c r="D13" s="1">
        <v>1727.63178012299</v>
      </c>
    </row>
    <row r="14" spans="1:4" x14ac:dyDescent="0.25">
      <c r="A14" s="6">
        <v>13.267099999999999</v>
      </c>
      <c r="B14" s="28" t="s">
        <v>16</v>
      </c>
      <c r="C14" s="1">
        <v>847.8294927944886</v>
      </c>
      <c r="D14" s="1">
        <v>0</v>
      </c>
    </row>
    <row r="15" spans="1:4" x14ac:dyDescent="0.25">
      <c r="A15" s="5">
        <v>17.392900000000001</v>
      </c>
      <c r="B15" s="26" t="s">
        <v>17</v>
      </c>
    </row>
    <row r="16" spans="1:4" x14ac:dyDescent="0.25">
      <c r="A16" s="6">
        <v>17.670400000000001</v>
      </c>
      <c r="B16" s="28" t="s">
        <v>18</v>
      </c>
      <c r="C16" s="1">
        <v>3984.3982228413647</v>
      </c>
      <c r="D16" s="1">
        <v>245.56346703813176</v>
      </c>
    </row>
    <row r="17" spans="1:4" x14ac:dyDescent="0.25">
      <c r="A17" s="6">
        <v>19.842099999999999</v>
      </c>
      <c r="B17" s="28" t="s">
        <v>19</v>
      </c>
      <c r="C17" s="1">
        <v>4152.8717906027159</v>
      </c>
      <c r="D17" s="1">
        <v>0</v>
      </c>
    </row>
    <row r="18" spans="1:4" x14ac:dyDescent="0.25">
      <c r="A18" s="6">
        <v>20.044599999999999</v>
      </c>
      <c r="B18" s="28" t="s">
        <v>20</v>
      </c>
      <c r="C18" s="1">
        <v>685.15225947680051</v>
      </c>
      <c r="D18" s="1">
        <v>0</v>
      </c>
    </row>
    <row r="19" spans="1:4" x14ac:dyDescent="0.25">
      <c r="A19" s="6">
        <v>21.444600000000001</v>
      </c>
      <c r="B19" s="28" t="s">
        <v>21</v>
      </c>
      <c r="C19" s="1">
        <v>6052.6452542922598</v>
      </c>
      <c r="D19" s="1">
        <v>1560.6460849695866</v>
      </c>
    </row>
    <row r="20" spans="1:4" x14ac:dyDescent="0.25">
      <c r="A20" s="6">
        <v>24.895399999999999</v>
      </c>
      <c r="B20" s="28" t="s">
        <v>22</v>
      </c>
      <c r="C20" s="1">
        <v>1333.8798916946344</v>
      </c>
      <c r="D20" s="1">
        <v>0</v>
      </c>
    </row>
    <row r="21" spans="1:4" x14ac:dyDescent="0.25">
      <c r="A21" s="6">
        <v>24.9</v>
      </c>
      <c r="B21" s="28" t="s">
        <v>23</v>
      </c>
      <c r="C21" s="1">
        <v>2938.1747753143782</v>
      </c>
      <c r="D21" s="1">
        <v>0</v>
      </c>
    </row>
    <row r="22" spans="1:4" x14ac:dyDescent="0.25">
      <c r="A22" s="6">
        <v>24.9</v>
      </c>
      <c r="B22" s="28" t="s">
        <v>24</v>
      </c>
      <c r="C22" s="1">
        <v>1404.6611264882076</v>
      </c>
      <c r="D22" s="1">
        <v>0</v>
      </c>
    </row>
    <row r="23" spans="1:4" x14ac:dyDescent="0.25">
      <c r="A23" s="6">
        <v>29.974599999999999</v>
      </c>
      <c r="B23" s="28" t="s">
        <v>25</v>
      </c>
      <c r="C23" s="1">
        <v>676.00201091407928</v>
      </c>
      <c r="D23" s="1">
        <v>118.41712365095503</v>
      </c>
    </row>
    <row r="24" spans="1:4" x14ac:dyDescent="0.25">
      <c r="A24" s="6">
        <v>30.262899999999998</v>
      </c>
      <c r="B24" s="28" t="s">
        <v>26</v>
      </c>
      <c r="C24" s="1">
        <v>1337.1904027601436</v>
      </c>
      <c r="D24" s="1">
        <v>717.25577665858248</v>
      </c>
    </row>
    <row r="25" spans="1:4" x14ac:dyDescent="0.25">
      <c r="A25" s="6">
        <v>31.3079</v>
      </c>
      <c r="B25" s="28" t="s">
        <v>27</v>
      </c>
      <c r="C25" s="1">
        <v>2434.122819718556</v>
      </c>
      <c r="D25" s="1">
        <v>0</v>
      </c>
    </row>
    <row r="26" spans="1:4" x14ac:dyDescent="0.25">
      <c r="A26" s="6">
        <v>31.312100000000001</v>
      </c>
      <c r="B26" s="28" t="s">
        <v>28</v>
      </c>
      <c r="C26" s="1">
        <v>1840.0888141141193</v>
      </c>
      <c r="D26" s="1">
        <v>0</v>
      </c>
    </row>
    <row r="27" spans="1:4" x14ac:dyDescent="0.25">
      <c r="A27" s="6">
        <v>31.769600000000001</v>
      </c>
      <c r="B27" s="28" t="s">
        <v>29</v>
      </c>
      <c r="C27" s="1">
        <v>679.40270737500725</v>
      </c>
      <c r="D27" s="1">
        <v>0</v>
      </c>
    </row>
    <row r="28" spans="1:4" x14ac:dyDescent="0.25">
      <c r="A28" s="6">
        <v>35.761200000000002</v>
      </c>
      <c r="B28" s="28" t="s">
        <v>30</v>
      </c>
      <c r="C28" s="1">
        <v>2326.5277704962796</v>
      </c>
      <c r="D28" s="1">
        <v>2584.7720949284162</v>
      </c>
    </row>
    <row r="29" spans="1:4" x14ac:dyDescent="0.25">
      <c r="A29" s="6">
        <v>37.020000000000003</v>
      </c>
      <c r="B29" s="28" t="s">
        <v>31</v>
      </c>
      <c r="C29" s="1">
        <v>1203.2514865336609</v>
      </c>
      <c r="D29" s="1">
        <v>434.88357097939843</v>
      </c>
    </row>
    <row r="30" spans="1:4" x14ac:dyDescent="0.25">
      <c r="A30" s="6">
        <v>38.628799999999998</v>
      </c>
      <c r="B30" s="28" t="s">
        <v>32</v>
      </c>
      <c r="C30" s="1">
        <v>1074.1836904695965</v>
      </c>
      <c r="D30" s="1">
        <v>0</v>
      </c>
    </row>
    <row r="31" spans="1:4" x14ac:dyDescent="0.25">
      <c r="A31" s="6">
        <v>48.220399999999998</v>
      </c>
      <c r="B31" s="28" t="s">
        <v>33</v>
      </c>
      <c r="C31" s="1">
        <v>132.57981269092966</v>
      </c>
      <c r="D31" s="1">
        <v>0</v>
      </c>
    </row>
    <row r="32" spans="1:4" ht="30" x14ac:dyDescent="0.25">
      <c r="A32" s="6">
        <v>51.732900000000001</v>
      </c>
      <c r="B32" s="28" t="s">
        <v>34</v>
      </c>
      <c r="C32" s="1">
        <v>4133.4855321623618</v>
      </c>
      <c r="D32" s="1">
        <v>560.991387754725</v>
      </c>
    </row>
    <row r="33" spans="1:4" ht="30" x14ac:dyDescent="0.25">
      <c r="A33" s="6">
        <v>51.7804</v>
      </c>
      <c r="B33" s="28" t="s">
        <v>35</v>
      </c>
      <c r="C33" s="1">
        <v>3208.260870081609</v>
      </c>
      <c r="D33" s="1" t="e">
        <v>#DIV/0!</v>
      </c>
    </row>
    <row r="34" spans="1:4" ht="30" x14ac:dyDescent="0.25">
      <c r="A34" s="6">
        <v>51.79</v>
      </c>
      <c r="B34" s="28" t="s">
        <v>36</v>
      </c>
      <c r="C34" s="1">
        <v>2501.5821774245055</v>
      </c>
      <c r="D34" s="1" t="e">
        <v>#DIV/0!</v>
      </c>
    </row>
    <row r="35" spans="1:4" x14ac:dyDescent="0.25">
      <c r="A35" s="6">
        <v>52.248699999999999</v>
      </c>
      <c r="B35" s="28" t="s">
        <v>37</v>
      </c>
      <c r="C35" s="1">
        <v>2376.6281366748849</v>
      </c>
      <c r="D35" s="1">
        <v>280.19946709270198</v>
      </c>
    </row>
    <row r="36" spans="1:4" ht="30" x14ac:dyDescent="0.25">
      <c r="A36" s="6">
        <v>52.31</v>
      </c>
      <c r="B36" s="28" t="s">
        <v>38</v>
      </c>
      <c r="C36" s="1">
        <v>1787.8259292406572</v>
      </c>
      <c r="D36" s="1">
        <v>0</v>
      </c>
    </row>
    <row r="37" spans="1:4" ht="30" x14ac:dyDescent="0.25">
      <c r="A37" s="6">
        <v>52.498699999999999</v>
      </c>
      <c r="B37" s="28" t="s">
        <v>39</v>
      </c>
      <c r="C37" s="1">
        <v>9401.8943397522089</v>
      </c>
      <c r="D37" s="1">
        <v>0</v>
      </c>
    </row>
    <row r="38" spans="1:4" ht="30" x14ac:dyDescent="0.25">
      <c r="A38" s="6">
        <v>52.98</v>
      </c>
      <c r="B38" s="28" t="s">
        <v>40</v>
      </c>
      <c r="C38" s="1">
        <v>3725.7363749110295</v>
      </c>
      <c r="D38" s="1">
        <v>0</v>
      </c>
    </row>
    <row r="39" spans="1:4" x14ac:dyDescent="0.25">
      <c r="A39" s="6">
        <v>53.240400000000001</v>
      </c>
      <c r="B39" s="28" t="s">
        <v>41</v>
      </c>
      <c r="C39" s="1">
        <v>11744.567449417196</v>
      </c>
      <c r="D39" s="1">
        <v>2370.1766823192393</v>
      </c>
    </row>
    <row r="40" spans="1:4" ht="30" x14ac:dyDescent="0.25">
      <c r="A40" s="6">
        <v>53.41</v>
      </c>
      <c r="B40" s="28" t="s">
        <v>38</v>
      </c>
      <c r="C40" s="1">
        <v>1758.4633704844352</v>
      </c>
      <c r="D40" s="1">
        <v>0</v>
      </c>
    </row>
    <row r="41" spans="1:4" x14ac:dyDescent="0.25">
      <c r="A41" s="6">
        <v>53.433799999999998</v>
      </c>
      <c r="B41" s="28" t="s">
        <v>42</v>
      </c>
      <c r="C41" s="1">
        <v>9860.406273608929</v>
      </c>
      <c r="D41" s="1">
        <v>0</v>
      </c>
    </row>
    <row r="42" spans="1:4" ht="30" x14ac:dyDescent="0.25">
      <c r="A42" s="6">
        <v>53.533799999999999</v>
      </c>
      <c r="B42" s="28" t="s">
        <v>43</v>
      </c>
      <c r="C42" s="1">
        <v>7665.3622471560229</v>
      </c>
      <c r="D42" s="1">
        <v>0</v>
      </c>
    </row>
    <row r="43" spans="1:4" ht="30" x14ac:dyDescent="0.25">
      <c r="A43" s="6">
        <v>53.573700000000002</v>
      </c>
      <c r="B43" s="28" t="s">
        <v>39</v>
      </c>
      <c r="C43" s="1">
        <v>9713.3200469551412</v>
      </c>
      <c r="D43" s="1">
        <v>802.4821494543072</v>
      </c>
    </row>
    <row r="44" spans="1:4" x14ac:dyDescent="0.25">
      <c r="A44" s="6">
        <v>53.751300000000001</v>
      </c>
      <c r="B44" s="28" t="s">
        <v>41</v>
      </c>
      <c r="C44" s="1">
        <v>13733.272585331069</v>
      </c>
      <c r="D44" s="1">
        <v>1412.6950286465892</v>
      </c>
    </row>
    <row r="45" spans="1:4" ht="30" x14ac:dyDescent="0.25">
      <c r="A45" s="6">
        <v>53.76</v>
      </c>
      <c r="B45" s="28" t="s">
        <v>36</v>
      </c>
      <c r="C45" s="1">
        <v>4230.7152455731975</v>
      </c>
      <c r="D45" s="1">
        <v>0</v>
      </c>
    </row>
    <row r="46" spans="1:4" ht="30" x14ac:dyDescent="0.25">
      <c r="A46" s="6">
        <v>54.576300000000003</v>
      </c>
      <c r="B46" s="28" t="s">
        <v>43</v>
      </c>
      <c r="C46" s="1">
        <v>7501.3137591586592</v>
      </c>
      <c r="D46" s="1">
        <v>0</v>
      </c>
    </row>
    <row r="47" spans="1:4" ht="30" x14ac:dyDescent="0.25">
      <c r="A47" s="6">
        <v>54.72</v>
      </c>
      <c r="B47" s="28" t="s">
        <v>44</v>
      </c>
      <c r="C47" s="1">
        <v>7238.4098764367127</v>
      </c>
      <c r="D47" s="1">
        <v>0</v>
      </c>
    </row>
    <row r="48" spans="1:4" ht="30" x14ac:dyDescent="0.25">
      <c r="A48" s="6">
        <v>54.976199999999999</v>
      </c>
      <c r="B48" s="28" t="s">
        <v>45</v>
      </c>
      <c r="C48" s="1">
        <v>7561.581606112225</v>
      </c>
      <c r="D48" s="1">
        <v>358.69561711295489</v>
      </c>
    </row>
    <row r="49" spans="1:4" ht="30" x14ac:dyDescent="0.25">
      <c r="A49" s="6">
        <v>55.566499999999998</v>
      </c>
      <c r="B49" s="28" t="s">
        <v>46</v>
      </c>
      <c r="C49" s="1">
        <v>11125.259524119232</v>
      </c>
      <c r="D49" s="1">
        <v>0</v>
      </c>
    </row>
    <row r="50" spans="1:4" x14ac:dyDescent="0.25">
      <c r="A50" s="6">
        <v>55.868099999999998</v>
      </c>
      <c r="B50" s="28" t="s">
        <v>47</v>
      </c>
      <c r="C50" s="1">
        <v>19353.674024597694</v>
      </c>
      <c r="D50" s="1">
        <v>0</v>
      </c>
    </row>
    <row r="51" spans="1:4" ht="30" x14ac:dyDescent="0.25">
      <c r="A51" s="6">
        <v>56.078099999999999</v>
      </c>
      <c r="B51" s="28" t="s">
        <v>48</v>
      </c>
      <c r="C51" s="1">
        <v>6016.3056647569547</v>
      </c>
      <c r="D51" s="1">
        <v>1992.7999095039377</v>
      </c>
    </row>
    <row r="52" spans="1:4" ht="30" x14ac:dyDescent="0.25">
      <c r="A52" s="6">
        <v>57.069000000000003</v>
      </c>
      <c r="B52" s="28" t="s">
        <v>49</v>
      </c>
      <c r="C52" s="1">
        <v>8607.1798598897767</v>
      </c>
      <c r="D52" s="1">
        <v>1757.3622603845847</v>
      </c>
    </row>
    <row r="53" spans="1:4" ht="30" x14ac:dyDescent="0.25">
      <c r="A53" s="6">
        <v>59.121499999999997</v>
      </c>
      <c r="B53" s="28" t="s">
        <v>48</v>
      </c>
      <c r="C53" s="1">
        <v>9049.7409044295819</v>
      </c>
      <c r="D53" s="1">
        <v>0</v>
      </c>
    </row>
    <row r="54" spans="1:4" ht="30" x14ac:dyDescent="0.25">
      <c r="A54" s="6">
        <v>61.578099999999999</v>
      </c>
      <c r="B54" s="28" t="s">
        <v>50</v>
      </c>
      <c r="C54" s="1">
        <v>9961.692777893737</v>
      </c>
      <c r="D54" s="1">
        <v>0</v>
      </c>
    </row>
    <row r="55" spans="1:4" x14ac:dyDescent="0.25">
      <c r="A55" s="6"/>
    </row>
    <row r="56" spans="1:4" x14ac:dyDescent="0.25">
      <c r="A56" s="6"/>
    </row>
    <row r="57" spans="1:4" x14ac:dyDescent="0.25">
      <c r="A57" s="6"/>
    </row>
    <row r="58" spans="1:4" x14ac:dyDescent="0.25">
      <c r="A58" s="6"/>
    </row>
    <row r="59" spans="1:4" x14ac:dyDescent="0.25">
      <c r="A59" s="6"/>
    </row>
    <row r="60" spans="1:4" x14ac:dyDescent="0.25">
      <c r="A60" s="6"/>
    </row>
    <row r="61" spans="1:4" x14ac:dyDescent="0.25">
      <c r="A61" s="6"/>
    </row>
    <row r="62" spans="1:4" x14ac:dyDescent="0.25">
      <c r="A62" s="6"/>
    </row>
    <row r="63" spans="1:4" x14ac:dyDescent="0.25">
      <c r="A63" s="6"/>
    </row>
    <row r="64" spans="1:4" x14ac:dyDescent="0.25">
      <c r="A64" s="6"/>
    </row>
    <row r="65" spans="1:1" x14ac:dyDescent="0.25">
      <c r="A65" s="6"/>
    </row>
    <row r="66" spans="1:1" x14ac:dyDescent="0.25">
      <c r="A66" s="6"/>
    </row>
    <row r="67" spans="1:1" x14ac:dyDescent="0.25">
      <c r="A67" s="6"/>
    </row>
    <row r="68" spans="1:1" x14ac:dyDescent="0.25">
      <c r="A68" s="6"/>
    </row>
    <row r="69" spans="1:1" x14ac:dyDescent="0.25">
      <c r="A69" s="6"/>
    </row>
    <row r="70" spans="1:1" x14ac:dyDescent="0.25">
      <c r="A70" s="6"/>
    </row>
    <row r="71" spans="1:1" x14ac:dyDescent="0.25">
      <c r="A71" s="6"/>
    </row>
    <row r="72" spans="1:1" x14ac:dyDescent="0.25">
      <c r="A72" s="6"/>
    </row>
    <row r="73" spans="1:1" x14ac:dyDescent="0.25">
      <c r="A73" s="6"/>
    </row>
    <row r="74" spans="1:1" x14ac:dyDescent="0.25">
      <c r="A74" s="6"/>
    </row>
    <row r="75" spans="1:1" x14ac:dyDescent="0.25">
      <c r="A75" s="6"/>
    </row>
    <row r="76" spans="1:1" x14ac:dyDescent="0.25">
      <c r="A76" s="6"/>
    </row>
    <row r="77" spans="1:1" x14ac:dyDescent="0.25">
      <c r="A77" s="6"/>
    </row>
    <row r="78" spans="1:1" x14ac:dyDescent="0.25">
      <c r="A78" s="6"/>
    </row>
    <row r="79" spans="1:1" x14ac:dyDescent="0.25">
      <c r="A79" s="6"/>
    </row>
    <row r="80" spans="1:1" x14ac:dyDescent="0.25">
      <c r="A80" s="6"/>
    </row>
    <row r="81" spans="1:1" x14ac:dyDescent="0.25">
      <c r="A81" s="6"/>
    </row>
    <row r="82" spans="1:1" x14ac:dyDescent="0.25">
      <c r="A82" s="6"/>
    </row>
    <row r="83" spans="1:1" x14ac:dyDescent="0.25">
      <c r="A83" s="6"/>
    </row>
    <row r="84" spans="1:1" x14ac:dyDescent="0.25">
      <c r="A84" s="6"/>
    </row>
    <row r="85" spans="1:1" x14ac:dyDescent="0.25">
      <c r="A85" s="6"/>
    </row>
    <row r="86" spans="1:1" x14ac:dyDescent="0.25">
      <c r="A86" s="6"/>
    </row>
    <row r="87" spans="1:1" x14ac:dyDescent="0.25">
      <c r="A87" s="6"/>
    </row>
    <row r="88" spans="1:1" x14ac:dyDescent="0.25">
      <c r="A88" s="6"/>
    </row>
    <row r="89" spans="1:1" x14ac:dyDescent="0.25">
      <c r="A89" s="6"/>
    </row>
    <row r="90" spans="1:1" x14ac:dyDescent="0.25">
      <c r="A90" s="6"/>
    </row>
    <row r="91" spans="1:1" x14ac:dyDescent="0.25">
      <c r="A91" s="6"/>
    </row>
    <row r="92" spans="1:1" x14ac:dyDescent="0.25">
      <c r="A92" s="6"/>
    </row>
    <row r="93" spans="1:1" x14ac:dyDescent="0.25">
      <c r="A93" s="6"/>
    </row>
    <row r="94" spans="1:1" x14ac:dyDescent="0.25">
      <c r="A94" s="6"/>
    </row>
    <row r="95" spans="1:1" x14ac:dyDescent="0.25">
      <c r="A95" s="6"/>
    </row>
    <row r="96" spans="1:1" x14ac:dyDescent="0.25">
      <c r="A96" s="6"/>
    </row>
    <row r="97" spans="1:1" x14ac:dyDescent="0.25">
      <c r="A97" s="6"/>
    </row>
    <row r="98" spans="1:1" x14ac:dyDescent="0.25">
      <c r="A98" s="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workbookViewId="0">
      <selection activeCell="J28" sqref="J28"/>
    </sheetView>
  </sheetViews>
  <sheetFormatPr defaultRowHeight="15" x14ac:dyDescent="0.25"/>
  <cols>
    <col min="1" max="1" width="5.85546875" style="28" customWidth="1"/>
    <col min="2" max="2" width="75.5703125" style="28" customWidth="1"/>
    <col min="3" max="4" width="9.140625" style="1"/>
  </cols>
  <sheetData>
    <row r="1" spans="1:4" x14ac:dyDescent="0.25">
      <c r="A1" s="31" t="s">
        <v>2</v>
      </c>
      <c r="B1" s="32" t="s">
        <v>3</v>
      </c>
      <c r="C1" s="1" t="s">
        <v>74</v>
      </c>
      <c r="D1" s="1" t="s">
        <v>75</v>
      </c>
    </row>
    <row r="2" spans="1:4" x14ac:dyDescent="0.25">
      <c r="A2" s="33">
        <v>2.62</v>
      </c>
      <c r="B2" s="28" t="s">
        <v>51</v>
      </c>
      <c r="C2" s="1">
        <v>103.01395965943942</v>
      </c>
      <c r="D2" s="1">
        <v>0</v>
      </c>
    </row>
    <row r="3" spans="1:4" x14ac:dyDescent="0.25">
      <c r="A3" s="33">
        <v>4.6802000000000001</v>
      </c>
      <c r="B3" s="28" t="s">
        <v>4</v>
      </c>
      <c r="C3" s="1">
        <v>5296.9830981625064</v>
      </c>
      <c r="D3" s="1">
        <v>2308.4283942805482</v>
      </c>
    </row>
    <row r="4" spans="1:4" x14ac:dyDescent="0.25">
      <c r="A4" s="33">
        <v>5.0709999999999997</v>
      </c>
      <c r="B4" s="28" t="s">
        <v>5</v>
      </c>
      <c r="C4" s="1">
        <v>23828.352180683967</v>
      </c>
      <c r="D4" s="1">
        <v>10340.906123707702</v>
      </c>
    </row>
    <row r="5" spans="1:4" x14ac:dyDescent="0.25">
      <c r="A5" s="33">
        <v>5.5669000000000004</v>
      </c>
      <c r="B5" s="28" t="s">
        <v>52</v>
      </c>
      <c r="C5" s="1">
        <v>2592.7897721678073</v>
      </c>
      <c r="D5" s="1">
        <v>1538.6691307338851</v>
      </c>
    </row>
    <row r="6" spans="1:4" x14ac:dyDescent="0.25">
      <c r="A6" s="33">
        <v>6.2893999999999997</v>
      </c>
      <c r="B6" s="28" t="s">
        <v>8</v>
      </c>
      <c r="C6" s="1">
        <v>1417.8395410093606</v>
      </c>
      <c r="D6" s="1">
        <v>883.48313132838348</v>
      </c>
    </row>
    <row r="7" spans="1:4" x14ac:dyDescent="0.25">
      <c r="A7" s="33">
        <v>6.63</v>
      </c>
      <c r="B7" s="28" t="s">
        <v>53</v>
      </c>
      <c r="C7" s="1">
        <v>1553.2637342987532</v>
      </c>
      <c r="D7" s="1">
        <v>0</v>
      </c>
    </row>
    <row r="8" spans="1:4" x14ac:dyDescent="0.25">
      <c r="A8" s="33">
        <v>6.7335000000000003</v>
      </c>
      <c r="B8" s="28" t="s">
        <v>10</v>
      </c>
      <c r="C8" s="1">
        <v>3823.308189667081</v>
      </c>
      <c r="D8" s="1">
        <v>2431.0940663439142</v>
      </c>
    </row>
    <row r="9" spans="1:4" x14ac:dyDescent="0.25">
      <c r="A9" s="33">
        <v>8.0399999999999991</v>
      </c>
      <c r="B9" s="28" t="s">
        <v>54</v>
      </c>
      <c r="C9" s="1">
        <v>854.98423072637127</v>
      </c>
      <c r="D9" s="1">
        <v>0</v>
      </c>
    </row>
    <row r="10" spans="1:4" x14ac:dyDescent="0.25">
      <c r="A10" s="33">
        <v>8.65</v>
      </c>
      <c r="B10" s="28" t="s">
        <v>55</v>
      </c>
      <c r="C10" s="1">
        <v>1608.6462352856825</v>
      </c>
      <c r="D10" s="1">
        <v>0</v>
      </c>
    </row>
    <row r="11" spans="1:4" x14ac:dyDescent="0.25">
      <c r="A11" s="33">
        <v>8.9476999999999993</v>
      </c>
      <c r="B11" s="28" t="s">
        <v>14</v>
      </c>
      <c r="C11" s="1">
        <v>1081.8894155226969</v>
      </c>
      <c r="D11" s="1">
        <v>441.01197685526296</v>
      </c>
    </row>
    <row r="12" spans="1:4" x14ac:dyDescent="0.25">
      <c r="A12" s="33">
        <v>9.6485000000000003</v>
      </c>
      <c r="B12" s="28" t="s">
        <v>56</v>
      </c>
      <c r="C12" s="1">
        <v>2157.6901079131753</v>
      </c>
      <c r="D12" s="1">
        <v>0</v>
      </c>
    </row>
    <row r="13" spans="1:4" x14ac:dyDescent="0.25">
      <c r="A13" s="33">
        <v>11.536</v>
      </c>
      <c r="B13" s="28" t="s">
        <v>15</v>
      </c>
      <c r="C13" s="1">
        <v>4608.1306125903648</v>
      </c>
      <c r="D13" s="1">
        <v>1764.1659813484569</v>
      </c>
    </row>
    <row r="14" spans="1:4" x14ac:dyDescent="0.25">
      <c r="A14" s="33">
        <v>13.27</v>
      </c>
      <c r="B14" s="28" t="s">
        <v>57</v>
      </c>
      <c r="C14" s="1">
        <v>838.57680037939554</v>
      </c>
      <c r="D14" s="1">
        <v>0</v>
      </c>
    </row>
    <row r="15" spans="1:4" x14ac:dyDescent="0.25">
      <c r="A15" s="33">
        <v>14.8744</v>
      </c>
      <c r="B15" s="28" t="s">
        <v>58</v>
      </c>
      <c r="C15" s="1">
        <v>671.51162274209071</v>
      </c>
      <c r="D15" s="1">
        <v>0</v>
      </c>
    </row>
    <row r="16" spans="1:4" x14ac:dyDescent="0.25">
      <c r="A16" s="34">
        <v>17.395199999999999</v>
      </c>
      <c r="B16" s="26" t="s">
        <v>17</v>
      </c>
    </row>
    <row r="17" spans="1:4" x14ac:dyDescent="0.25">
      <c r="A17" s="33">
        <v>17.674399999999999</v>
      </c>
      <c r="B17" s="28" t="s">
        <v>18</v>
      </c>
      <c r="C17" s="1">
        <v>2098.1326882480303</v>
      </c>
      <c r="D17" s="1">
        <v>1522.1343902847632</v>
      </c>
    </row>
    <row r="18" spans="1:4" x14ac:dyDescent="0.25">
      <c r="A18" s="33">
        <v>19.84</v>
      </c>
      <c r="B18" s="28" t="s">
        <v>59</v>
      </c>
      <c r="C18" s="1">
        <v>4143.8074826952625</v>
      </c>
      <c r="D18" s="1">
        <v>0</v>
      </c>
    </row>
    <row r="19" spans="1:4" x14ac:dyDescent="0.25">
      <c r="A19" s="33">
        <v>19.992699999999999</v>
      </c>
      <c r="B19" s="28" t="s">
        <v>20</v>
      </c>
      <c r="C19" s="1">
        <v>2821.3372883412808</v>
      </c>
      <c r="D19" s="1">
        <v>3026.2486398655305</v>
      </c>
    </row>
    <row r="20" spans="1:4" x14ac:dyDescent="0.25">
      <c r="A20" s="33">
        <v>21.4452</v>
      </c>
      <c r="B20" s="28" t="s">
        <v>21</v>
      </c>
      <c r="C20" s="1">
        <v>7038.4758911461549</v>
      </c>
      <c r="D20" s="1">
        <v>2805.9561938722968</v>
      </c>
    </row>
    <row r="21" spans="1:4" x14ac:dyDescent="0.25">
      <c r="A21" s="33">
        <v>24.91</v>
      </c>
      <c r="B21" s="28" t="s">
        <v>24</v>
      </c>
      <c r="C21" s="1">
        <v>841.9797665514468</v>
      </c>
      <c r="D21" s="1">
        <v>699.90075325631869</v>
      </c>
    </row>
    <row r="22" spans="1:4" x14ac:dyDescent="0.25">
      <c r="A22" s="33">
        <v>26.761900000000001</v>
      </c>
      <c r="B22" s="28" t="s">
        <v>60</v>
      </c>
      <c r="C22" s="1">
        <v>990.52184066335644</v>
      </c>
      <c r="D22" s="1">
        <v>0</v>
      </c>
    </row>
    <row r="23" spans="1:4" x14ac:dyDescent="0.25">
      <c r="A23" s="33">
        <v>29.974399999999999</v>
      </c>
      <c r="B23" s="28" t="s">
        <v>25</v>
      </c>
      <c r="C23" s="1">
        <v>775.84475156367398</v>
      </c>
      <c r="D23" s="1">
        <v>417.02604222361424</v>
      </c>
    </row>
    <row r="24" spans="1:4" x14ac:dyDescent="0.25">
      <c r="A24" s="33">
        <v>30.26</v>
      </c>
      <c r="B24" s="28" t="s">
        <v>61</v>
      </c>
      <c r="C24" s="1">
        <v>828.08662691306631</v>
      </c>
      <c r="D24" s="1">
        <v>0</v>
      </c>
    </row>
    <row r="25" spans="1:4" x14ac:dyDescent="0.25">
      <c r="A25" s="33">
        <v>30.628499999999999</v>
      </c>
      <c r="B25" s="28" t="s">
        <v>62</v>
      </c>
      <c r="C25" s="1">
        <v>1581.6853036601581</v>
      </c>
      <c r="D25" s="1">
        <v>0</v>
      </c>
    </row>
    <row r="26" spans="1:4" x14ac:dyDescent="0.25">
      <c r="A26" s="33">
        <v>31.043500000000002</v>
      </c>
      <c r="B26" s="28" t="s">
        <v>63</v>
      </c>
      <c r="C26" s="1">
        <v>3133.0290618219692</v>
      </c>
      <c r="D26" s="1">
        <v>0</v>
      </c>
    </row>
    <row r="27" spans="1:4" x14ac:dyDescent="0.25">
      <c r="A27" s="33">
        <v>31.308499999999999</v>
      </c>
      <c r="B27" s="28" t="s">
        <v>27</v>
      </c>
      <c r="C27" s="1">
        <v>3012.8618515648791</v>
      </c>
      <c r="D27" s="1">
        <v>1149.5907809478581</v>
      </c>
    </row>
    <row r="28" spans="1:4" x14ac:dyDescent="0.25">
      <c r="A28" s="33">
        <v>31.33</v>
      </c>
      <c r="B28" s="28" t="s">
        <v>64</v>
      </c>
      <c r="C28" s="1">
        <v>1798.4195741129945</v>
      </c>
      <c r="D28" s="1">
        <v>0</v>
      </c>
    </row>
    <row r="29" spans="1:4" x14ac:dyDescent="0.25">
      <c r="A29" s="33">
        <v>31.5335</v>
      </c>
      <c r="B29" s="28" t="s">
        <v>65</v>
      </c>
      <c r="C29" s="1">
        <v>6272.8015866439691</v>
      </c>
      <c r="D29" s="1">
        <v>0</v>
      </c>
    </row>
    <row r="30" spans="1:4" x14ac:dyDescent="0.25">
      <c r="A30" s="33">
        <v>31.770199999999999</v>
      </c>
      <c r="B30" s="28" t="s">
        <v>29</v>
      </c>
      <c r="C30" s="1">
        <v>761.82357439122245</v>
      </c>
      <c r="D30" s="1">
        <v>115.93936189271979</v>
      </c>
    </row>
    <row r="31" spans="1:4" x14ac:dyDescent="0.25">
      <c r="A31" s="33">
        <v>34.657699999999998</v>
      </c>
      <c r="B31" s="28" t="s">
        <v>66</v>
      </c>
      <c r="C31" s="1">
        <v>1227.7705982105838</v>
      </c>
      <c r="D31" s="1">
        <v>0</v>
      </c>
    </row>
    <row r="32" spans="1:4" x14ac:dyDescent="0.25">
      <c r="A32" s="33">
        <v>35.761899999999997</v>
      </c>
      <c r="B32" s="28" t="s">
        <v>30</v>
      </c>
      <c r="C32" s="1">
        <v>3570.8113607188975</v>
      </c>
      <c r="D32" s="1">
        <v>825.46437304637391</v>
      </c>
    </row>
    <row r="33" spans="1:4" x14ac:dyDescent="0.25">
      <c r="A33" s="33">
        <v>37.020200000000003</v>
      </c>
      <c r="B33" s="28" t="s">
        <v>67</v>
      </c>
      <c r="C33" s="1">
        <v>1775.4609338670602</v>
      </c>
      <c r="D33" s="1">
        <v>0</v>
      </c>
    </row>
    <row r="34" spans="1:4" x14ac:dyDescent="0.25">
      <c r="A34" s="33">
        <v>37.03</v>
      </c>
      <c r="B34" s="28" t="s">
        <v>68</v>
      </c>
      <c r="C34" s="1">
        <v>667.52630278739116</v>
      </c>
      <c r="D34" s="1">
        <v>0</v>
      </c>
    </row>
    <row r="35" spans="1:4" x14ac:dyDescent="0.25">
      <c r="A35" s="33">
        <v>38.626899999999999</v>
      </c>
      <c r="B35" s="28" t="s">
        <v>32</v>
      </c>
      <c r="C35" s="1">
        <v>3725.9858490265424</v>
      </c>
      <c r="D35" s="1">
        <v>3750.1255069935328</v>
      </c>
    </row>
    <row r="36" spans="1:4" x14ac:dyDescent="0.25">
      <c r="A36" s="33">
        <v>43.345199999999998</v>
      </c>
      <c r="B36" s="28" t="s">
        <v>69</v>
      </c>
      <c r="C36" s="1">
        <v>4505.2632123014973</v>
      </c>
      <c r="D36" s="1">
        <v>0</v>
      </c>
    </row>
    <row r="37" spans="1:4" x14ac:dyDescent="0.25">
      <c r="A37" s="33">
        <v>45.448500000000003</v>
      </c>
      <c r="B37" s="28" t="s">
        <v>70</v>
      </c>
      <c r="C37" s="1">
        <v>10015.859655855644</v>
      </c>
      <c r="D37" s="1">
        <v>0</v>
      </c>
    </row>
    <row r="38" spans="1:4" x14ac:dyDescent="0.25">
      <c r="A38" s="33">
        <v>48.2194</v>
      </c>
      <c r="B38" s="28" t="s">
        <v>33</v>
      </c>
      <c r="C38" s="1">
        <v>831.06114972248417</v>
      </c>
      <c r="D38" s="1">
        <v>0</v>
      </c>
    </row>
    <row r="39" spans="1:4" x14ac:dyDescent="0.25">
      <c r="A39" s="33">
        <v>53.041899999999998</v>
      </c>
      <c r="B39" s="28" t="s">
        <v>34</v>
      </c>
      <c r="C39" s="1">
        <v>4618.0018967254728</v>
      </c>
      <c r="D39" s="1">
        <v>1523.8340708776682</v>
      </c>
    </row>
    <row r="40" spans="1:4" x14ac:dyDescent="0.25">
      <c r="A40" s="33">
        <v>53.332700000000003</v>
      </c>
      <c r="B40" s="28" t="s">
        <v>37</v>
      </c>
      <c r="C40" s="1">
        <v>2752.0938906209458</v>
      </c>
      <c r="D40" s="1">
        <v>1170.1558065205079</v>
      </c>
    </row>
    <row r="41" spans="1:4" x14ac:dyDescent="0.25">
      <c r="A41" s="33">
        <v>53.55</v>
      </c>
      <c r="B41" s="28" t="s">
        <v>71</v>
      </c>
      <c r="C41" s="1">
        <v>3066.5805856961329</v>
      </c>
      <c r="D41" s="1">
        <v>0</v>
      </c>
    </row>
    <row r="42" spans="1:4" x14ac:dyDescent="0.25">
      <c r="A42" s="33">
        <v>55.916899999999998</v>
      </c>
      <c r="B42" s="28" t="s">
        <v>41</v>
      </c>
      <c r="C42" s="1">
        <v>16417.780387942141</v>
      </c>
      <c r="D42" s="1">
        <v>0</v>
      </c>
    </row>
    <row r="43" spans="1:4" ht="30" x14ac:dyDescent="0.25">
      <c r="A43" s="33">
        <v>55.987699999999997</v>
      </c>
      <c r="B43" s="28" t="s">
        <v>39</v>
      </c>
      <c r="C43" s="1">
        <v>13178.875529587713</v>
      </c>
      <c r="D43" s="1">
        <v>7662.7714580942829</v>
      </c>
    </row>
    <row r="44" spans="1:4" x14ac:dyDescent="0.25">
      <c r="A44" s="33">
        <v>56.216700000000003</v>
      </c>
      <c r="B44" s="28" t="s">
        <v>41</v>
      </c>
      <c r="C44" s="1">
        <v>12128.710353291619</v>
      </c>
      <c r="D44" s="1">
        <v>5561.785757233707</v>
      </c>
    </row>
    <row r="45" spans="1:4" ht="30" x14ac:dyDescent="0.25">
      <c r="A45" s="33">
        <v>56.323399999999999</v>
      </c>
      <c r="B45" s="28" t="s">
        <v>39</v>
      </c>
      <c r="C45" s="1">
        <v>8160.0016007548174</v>
      </c>
      <c r="D45" s="1">
        <v>0</v>
      </c>
    </row>
    <row r="46" spans="1:4" x14ac:dyDescent="0.25">
      <c r="A46" s="33">
        <v>56.591700000000003</v>
      </c>
      <c r="B46" s="28" t="s">
        <v>41</v>
      </c>
      <c r="C46" s="1">
        <v>7882.2821838297596</v>
      </c>
      <c r="D46" s="1">
        <v>0</v>
      </c>
    </row>
    <row r="47" spans="1:4" ht="30" x14ac:dyDescent="0.25">
      <c r="A47" s="33">
        <v>57.79</v>
      </c>
      <c r="B47" s="28" t="s">
        <v>39</v>
      </c>
      <c r="C47" s="1">
        <v>8252.3528402238899</v>
      </c>
      <c r="D47" s="1">
        <v>0</v>
      </c>
    </row>
    <row r="48" spans="1:4" x14ac:dyDescent="0.25">
      <c r="A48" s="33">
        <v>58.358499999999999</v>
      </c>
      <c r="B48" s="28" t="s">
        <v>45</v>
      </c>
      <c r="C48" s="1">
        <v>12136.343615216549</v>
      </c>
      <c r="D48" s="1">
        <v>0</v>
      </c>
    </row>
    <row r="49" spans="1:4" x14ac:dyDescent="0.25">
      <c r="A49" s="33">
        <v>58.448399999999999</v>
      </c>
      <c r="B49" s="28" t="s">
        <v>41</v>
      </c>
      <c r="C49" s="1">
        <v>11644.852534310408</v>
      </c>
      <c r="D49" s="1">
        <v>0</v>
      </c>
    </row>
    <row r="50" spans="1:4" x14ac:dyDescent="0.25">
      <c r="A50" s="33">
        <v>58.7834</v>
      </c>
      <c r="B50" s="28" t="s">
        <v>72</v>
      </c>
      <c r="C50" s="1">
        <v>5982.1438878486551</v>
      </c>
      <c r="D50" s="1">
        <v>0</v>
      </c>
    </row>
    <row r="51" spans="1:4" x14ac:dyDescent="0.25">
      <c r="A51" s="33">
        <v>58.795900000000003</v>
      </c>
      <c r="B51" s="28" t="s">
        <v>45</v>
      </c>
      <c r="C51" s="1">
        <v>5355.4599207164601</v>
      </c>
      <c r="D51" s="1">
        <v>0</v>
      </c>
    </row>
    <row r="52" spans="1:4" x14ac:dyDescent="0.25">
      <c r="A52" s="33">
        <v>58.831699999999998</v>
      </c>
      <c r="B52" s="28" t="s">
        <v>43</v>
      </c>
      <c r="C52" s="1">
        <v>7265.7947908271872</v>
      </c>
      <c r="D52" s="1">
        <v>1754.9955275329032</v>
      </c>
    </row>
    <row r="53" spans="1:4" x14ac:dyDescent="0.25">
      <c r="A53" s="33">
        <v>58.8902</v>
      </c>
      <c r="B53" s="28" t="s">
        <v>72</v>
      </c>
      <c r="C53" s="1">
        <v>12533.909120085489</v>
      </c>
      <c r="D53" s="1">
        <v>0</v>
      </c>
    </row>
    <row r="54" spans="1:4" x14ac:dyDescent="0.25">
      <c r="A54" s="33">
        <v>60.107500000000002</v>
      </c>
      <c r="B54" s="28" t="s">
        <v>45</v>
      </c>
      <c r="C54" s="1">
        <v>7243.6524552151459</v>
      </c>
      <c r="D54" s="1">
        <v>1932.2349562603713</v>
      </c>
    </row>
    <row r="55" spans="1:4" x14ac:dyDescent="0.25">
      <c r="A55" s="33">
        <v>60.537599999999998</v>
      </c>
      <c r="B55" s="28" t="s">
        <v>73</v>
      </c>
      <c r="C55" s="1">
        <v>6041.2102014257498</v>
      </c>
      <c r="D55" s="1">
        <v>0</v>
      </c>
    </row>
    <row r="56" spans="1:4" x14ac:dyDescent="0.25">
      <c r="A56" s="33">
        <v>60.665199999999999</v>
      </c>
      <c r="B56" s="28" t="s">
        <v>45</v>
      </c>
      <c r="C56" s="1">
        <v>13096.556214395929</v>
      </c>
      <c r="D56" s="1">
        <v>0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topLeftCell="A13" workbookViewId="0">
      <selection activeCell="B44" sqref="B44"/>
    </sheetView>
  </sheetViews>
  <sheetFormatPr defaultRowHeight="15" x14ac:dyDescent="0.25"/>
  <cols>
    <col min="1" max="1" width="6.28515625" customWidth="1"/>
    <col min="2" max="2" width="72.5703125" style="27" customWidth="1"/>
    <col min="3" max="4" width="9.140625" style="1"/>
  </cols>
  <sheetData>
    <row r="1" spans="1:4" x14ac:dyDescent="0.25">
      <c r="A1" s="2" t="s">
        <v>2</v>
      </c>
      <c r="B1" s="32" t="s">
        <v>3</v>
      </c>
      <c r="C1" s="38" t="s">
        <v>95</v>
      </c>
      <c r="D1" s="38" t="s">
        <v>96</v>
      </c>
    </row>
    <row r="2" spans="1:4" x14ac:dyDescent="0.25">
      <c r="A2" s="3">
        <v>4.68</v>
      </c>
      <c r="B2" s="25" t="s">
        <v>4</v>
      </c>
      <c r="C2" s="1">
        <v>3768.3736548747279</v>
      </c>
      <c r="D2" s="1">
        <v>453.87769275083474</v>
      </c>
    </row>
    <row r="3" spans="1:4" x14ac:dyDescent="0.25">
      <c r="A3" s="3">
        <v>5.0708000000000002</v>
      </c>
      <c r="B3" s="25" t="s">
        <v>5</v>
      </c>
      <c r="C3" s="1">
        <v>18555.57446429996</v>
      </c>
      <c r="D3" s="1">
        <v>3174.6938850407619</v>
      </c>
    </row>
    <row r="4" spans="1:4" x14ac:dyDescent="0.25">
      <c r="A4" s="3">
        <v>5.5690999999999997</v>
      </c>
      <c r="B4" s="25" t="s">
        <v>52</v>
      </c>
      <c r="C4" s="1">
        <v>2379.8682786260779</v>
      </c>
      <c r="D4" s="1">
        <v>1149.2552806313249</v>
      </c>
    </row>
    <row r="5" spans="1:4" x14ac:dyDescent="0.25">
      <c r="A5" s="3">
        <v>5.5690999999999997</v>
      </c>
      <c r="B5" s="25" t="s">
        <v>76</v>
      </c>
      <c r="C5" s="1">
        <v>688.31347020251292</v>
      </c>
      <c r="D5" s="1">
        <v>0</v>
      </c>
    </row>
    <row r="6" spans="1:4" x14ac:dyDescent="0.25">
      <c r="A6" s="3">
        <v>5.6139999999999999</v>
      </c>
      <c r="B6" s="25" t="s">
        <v>77</v>
      </c>
      <c r="C6" s="1">
        <v>1004.0485078721991</v>
      </c>
      <c r="D6" s="1">
        <v>0</v>
      </c>
    </row>
    <row r="7" spans="1:4" x14ac:dyDescent="0.25">
      <c r="A7" s="3">
        <v>6.2899000000000003</v>
      </c>
      <c r="B7" s="25" t="s">
        <v>8</v>
      </c>
      <c r="C7" s="1">
        <v>853.90074397670867</v>
      </c>
      <c r="D7" s="1">
        <v>113.55034339136841</v>
      </c>
    </row>
    <row r="8" spans="1:4" x14ac:dyDescent="0.25">
      <c r="A8" s="3">
        <v>6.6349</v>
      </c>
      <c r="B8" s="25" t="s">
        <v>9</v>
      </c>
      <c r="C8" s="1">
        <v>982.16578892590405</v>
      </c>
      <c r="D8" s="1">
        <v>105.4554471846422</v>
      </c>
    </row>
    <row r="9" spans="1:4" x14ac:dyDescent="0.25">
      <c r="A9" s="3">
        <v>6.8166000000000002</v>
      </c>
      <c r="B9" s="25" t="s">
        <v>10</v>
      </c>
      <c r="C9" s="1">
        <v>910.30519209759018</v>
      </c>
      <c r="D9" s="1">
        <v>259.72930767468625</v>
      </c>
    </row>
    <row r="10" spans="1:4" x14ac:dyDescent="0.25">
      <c r="A10" s="3">
        <v>7.47</v>
      </c>
      <c r="B10" s="25" t="s">
        <v>78</v>
      </c>
      <c r="C10" s="1">
        <v>696.87486653832752</v>
      </c>
      <c r="D10" s="1">
        <v>0</v>
      </c>
    </row>
    <row r="11" spans="1:4" x14ac:dyDescent="0.25">
      <c r="A11" s="3">
        <v>8.0508000000000006</v>
      </c>
      <c r="B11" s="25" t="s">
        <v>79</v>
      </c>
      <c r="C11" s="1">
        <v>683.34726573690295</v>
      </c>
      <c r="D11" s="1">
        <v>70.845671768974015</v>
      </c>
    </row>
    <row r="12" spans="1:4" x14ac:dyDescent="0.25">
      <c r="A12" s="3">
        <v>8.0500000000000007</v>
      </c>
      <c r="B12" s="25" t="s">
        <v>80</v>
      </c>
      <c r="C12" s="1">
        <v>704.09896981707948</v>
      </c>
      <c r="D12" s="1">
        <v>11.581914678543804</v>
      </c>
    </row>
    <row r="13" spans="1:4" x14ac:dyDescent="0.25">
      <c r="A13" s="3">
        <v>8.8191000000000006</v>
      </c>
      <c r="B13" s="25" t="s">
        <v>13</v>
      </c>
      <c r="C13" s="1">
        <v>144.80823383544271</v>
      </c>
      <c r="D13" s="1">
        <v>0</v>
      </c>
    </row>
    <row r="14" spans="1:4" x14ac:dyDescent="0.25">
      <c r="A14" s="3">
        <v>8.9482999999999997</v>
      </c>
      <c r="B14" s="25" t="s">
        <v>14</v>
      </c>
      <c r="C14" s="1">
        <v>1382.1155396330953</v>
      </c>
      <c r="D14" s="1">
        <v>611.28883510708954</v>
      </c>
    </row>
    <row r="15" spans="1:4" x14ac:dyDescent="0.25">
      <c r="A15" s="3">
        <v>9.65</v>
      </c>
      <c r="B15" s="25" t="s">
        <v>81</v>
      </c>
      <c r="C15" s="1">
        <v>1673.057816469114</v>
      </c>
      <c r="D15" s="1">
        <v>0</v>
      </c>
    </row>
    <row r="16" spans="1:4" x14ac:dyDescent="0.25">
      <c r="A16" s="3">
        <v>11.5358</v>
      </c>
      <c r="B16" s="25" t="s">
        <v>15</v>
      </c>
      <c r="C16" s="1">
        <v>4268.485663144088</v>
      </c>
      <c r="D16" s="1">
        <v>229.58821381200181</v>
      </c>
    </row>
    <row r="17" spans="1:4" x14ac:dyDescent="0.25">
      <c r="A17" s="5">
        <v>17.394100000000002</v>
      </c>
      <c r="B17" s="26" t="s">
        <v>17</v>
      </c>
      <c r="C17" s="1" t="e">
        <v>#DIV/0!</v>
      </c>
      <c r="D17" s="1">
        <v>0</v>
      </c>
    </row>
    <row r="18" spans="1:4" x14ac:dyDescent="0.25">
      <c r="A18" s="3">
        <v>17.422499999999999</v>
      </c>
      <c r="B18" s="25" t="s">
        <v>82</v>
      </c>
      <c r="C18" s="1">
        <v>651.47881389534962</v>
      </c>
      <c r="D18" s="1">
        <v>11.644989222587634</v>
      </c>
    </row>
    <row r="19" spans="1:4" x14ac:dyDescent="0.25">
      <c r="A19" s="3">
        <v>17.445</v>
      </c>
      <c r="B19" s="25" t="s">
        <v>83</v>
      </c>
      <c r="C19" s="1">
        <v>619.68046652769442</v>
      </c>
      <c r="D19" s="1">
        <v>0</v>
      </c>
    </row>
    <row r="20" spans="1:4" x14ac:dyDescent="0.25">
      <c r="A20" s="3">
        <v>17.672499999999999</v>
      </c>
      <c r="B20" s="25" t="s">
        <v>18</v>
      </c>
      <c r="C20" s="1">
        <v>1558.5062238046496</v>
      </c>
      <c r="D20" s="1">
        <v>222.99903033601913</v>
      </c>
    </row>
    <row r="21" spans="1:4" x14ac:dyDescent="0.25">
      <c r="A21" s="3">
        <v>20.032399999999999</v>
      </c>
      <c r="B21" s="25" t="s">
        <v>20</v>
      </c>
      <c r="C21" s="1">
        <v>776.31935022710991</v>
      </c>
      <c r="D21" s="1">
        <v>0</v>
      </c>
    </row>
    <row r="22" spans="1:4" x14ac:dyDescent="0.25">
      <c r="A22" s="3">
        <v>21.444099999999999</v>
      </c>
      <c r="B22" s="25" t="s">
        <v>21</v>
      </c>
      <c r="C22" s="1">
        <v>4372.7023543317482</v>
      </c>
      <c r="D22" s="1">
        <v>1774.8511701209322</v>
      </c>
    </row>
    <row r="23" spans="1:4" x14ac:dyDescent="0.25">
      <c r="A23" s="3">
        <v>24.898299999999999</v>
      </c>
      <c r="B23" s="25" t="s">
        <v>84</v>
      </c>
      <c r="C23" s="1">
        <v>381.2896670017841</v>
      </c>
      <c r="D23" s="1">
        <v>0</v>
      </c>
    </row>
    <row r="24" spans="1:4" x14ac:dyDescent="0.25">
      <c r="A24" s="3">
        <v>24.898299999999999</v>
      </c>
      <c r="B24" s="25" t="s">
        <v>85</v>
      </c>
      <c r="C24" s="1">
        <v>459.09505694035465</v>
      </c>
      <c r="D24" s="1">
        <v>38.342738593151687</v>
      </c>
    </row>
    <row r="25" spans="1:4" x14ac:dyDescent="0.25">
      <c r="A25" s="3">
        <v>29.9833</v>
      </c>
      <c r="B25" s="25" t="s">
        <v>25</v>
      </c>
      <c r="C25" s="1">
        <v>413.63151637436096</v>
      </c>
      <c r="D25" s="1">
        <v>140.85678886590176</v>
      </c>
    </row>
    <row r="26" spans="1:4" x14ac:dyDescent="0.25">
      <c r="A26" s="3">
        <v>30.640799999999999</v>
      </c>
      <c r="B26" s="25" t="s">
        <v>62</v>
      </c>
      <c r="C26" s="1">
        <v>637.81704100881996</v>
      </c>
      <c r="D26" s="1">
        <v>226.78912422128937</v>
      </c>
    </row>
    <row r="27" spans="1:4" x14ac:dyDescent="0.25">
      <c r="A27" s="3">
        <v>31.309100000000001</v>
      </c>
      <c r="B27" s="25" t="s">
        <v>27</v>
      </c>
      <c r="C27" s="1">
        <v>1768.2761717311394</v>
      </c>
      <c r="D27" s="1">
        <v>431.27795256478333</v>
      </c>
    </row>
    <row r="28" spans="1:4" x14ac:dyDescent="0.25">
      <c r="A28" s="3">
        <v>31.548300000000001</v>
      </c>
      <c r="B28" s="25" t="s">
        <v>65</v>
      </c>
      <c r="C28" s="1">
        <v>1000.7609803240134</v>
      </c>
      <c r="D28" s="1">
        <v>0</v>
      </c>
    </row>
    <row r="29" spans="1:4" x14ac:dyDescent="0.25">
      <c r="A29" s="3">
        <v>31.5916</v>
      </c>
      <c r="B29" s="25" t="s">
        <v>86</v>
      </c>
      <c r="C29" s="1">
        <v>328.40764040707688</v>
      </c>
      <c r="D29" s="1">
        <v>0</v>
      </c>
    </row>
    <row r="30" spans="1:4" x14ac:dyDescent="0.25">
      <c r="A30" s="3">
        <v>34.680799999999998</v>
      </c>
      <c r="B30" s="25" t="s">
        <v>66</v>
      </c>
      <c r="C30" s="1">
        <v>236.12047521497408</v>
      </c>
      <c r="D30" s="1">
        <v>0</v>
      </c>
    </row>
    <row r="31" spans="1:4" x14ac:dyDescent="0.25">
      <c r="A31" s="3">
        <v>35.779899999999998</v>
      </c>
      <c r="B31" s="25" t="s">
        <v>30</v>
      </c>
      <c r="C31" s="1">
        <v>174.25984725835301</v>
      </c>
      <c r="D31" s="1">
        <v>37.567012675225605</v>
      </c>
    </row>
    <row r="32" spans="1:4" x14ac:dyDescent="0.25">
      <c r="A32" s="3">
        <v>37.020000000000003</v>
      </c>
      <c r="B32" s="25" t="s">
        <v>87</v>
      </c>
      <c r="C32" s="1">
        <v>872.82356949571897</v>
      </c>
      <c r="D32" s="1">
        <v>233.8387849817918</v>
      </c>
    </row>
    <row r="33" spans="1:4" x14ac:dyDescent="0.25">
      <c r="A33" s="3">
        <v>38.641599999999997</v>
      </c>
      <c r="B33" s="25" t="s">
        <v>32</v>
      </c>
      <c r="C33" s="1">
        <v>102.69101232222842</v>
      </c>
      <c r="D33" s="1">
        <v>7.2565593000177522</v>
      </c>
    </row>
    <row r="34" spans="1:4" x14ac:dyDescent="0.25">
      <c r="A34" s="3">
        <v>45.448300000000003</v>
      </c>
      <c r="B34" s="25" t="s">
        <v>70</v>
      </c>
      <c r="C34" s="1">
        <v>2731.7577524355966</v>
      </c>
      <c r="D34" s="1">
        <v>2396.7339479506813</v>
      </c>
    </row>
    <row r="35" spans="1:4" x14ac:dyDescent="0.25">
      <c r="A35" s="3">
        <v>49.875</v>
      </c>
      <c r="B35" s="25" t="s">
        <v>88</v>
      </c>
      <c r="C35" s="1">
        <v>994.65168266115211</v>
      </c>
      <c r="D35" s="1">
        <v>0</v>
      </c>
    </row>
    <row r="36" spans="1:4" x14ac:dyDescent="0.25">
      <c r="A36" s="3">
        <v>49.879100000000001</v>
      </c>
      <c r="B36" s="25" t="s">
        <v>89</v>
      </c>
      <c r="C36" s="1">
        <v>178.02985911642483</v>
      </c>
      <c r="D36" s="1">
        <v>0</v>
      </c>
    </row>
    <row r="37" spans="1:4" x14ac:dyDescent="0.25">
      <c r="A37" s="3">
        <v>50.099899999999998</v>
      </c>
      <c r="B37" s="25" t="s">
        <v>34</v>
      </c>
      <c r="C37" s="1">
        <v>1811.7590224238347</v>
      </c>
      <c r="D37" s="1">
        <v>501.6172895070772</v>
      </c>
    </row>
    <row r="38" spans="1:4" x14ac:dyDescent="0.25">
      <c r="A38" s="3">
        <v>50.891599999999997</v>
      </c>
      <c r="B38" s="25" t="s">
        <v>37</v>
      </c>
      <c r="C38" s="1">
        <v>795.0857902594114</v>
      </c>
      <c r="D38" s="1">
        <v>0</v>
      </c>
    </row>
    <row r="39" spans="1:4" x14ac:dyDescent="0.25">
      <c r="A39" s="3">
        <v>51.15</v>
      </c>
      <c r="B39" s="25" t="s">
        <v>90</v>
      </c>
      <c r="C39" s="1">
        <v>5534.0639498373557</v>
      </c>
      <c r="D39" s="1">
        <v>0</v>
      </c>
    </row>
    <row r="40" spans="1:4" x14ac:dyDescent="0.25">
      <c r="A40" s="3">
        <v>51.29</v>
      </c>
      <c r="B40" s="25" t="s">
        <v>91</v>
      </c>
      <c r="C40" s="1">
        <v>727.55187980014114</v>
      </c>
      <c r="D40" s="1">
        <v>0</v>
      </c>
    </row>
    <row r="41" spans="1:4" x14ac:dyDescent="0.25">
      <c r="A41" s="3">
        <v>51.3825</v>
      </c>
      <c r="B41" s="25" t="s">
        <v>92</v>
      </c>
      <c r="C41" s="1">
        <v>1003.2640719119996</v>
      </c>
      <c r="D41" s="1">
        <v>0</v>
      </c>
    </row>
    <row r="42" spans="1:4" ht="30" x14ac:dyDescent="0.25">
      <c r="A42" s="3">
        <v>51.5274</v>
      </c>
      <c r="B42" s="25" t="s">
        <v>39</v>
      </c>
      <c r="C42" s="1">
        <v>7712.0525762300404</v>
      </c>
      <c r="D42" s="1">
        <v>403.70615297703154</v>
      </c>
    </row>
    <row r="43" spans="1:4" x14ac:dyDescent="0.25">
      <c r="A43" s="3">
        <v>51.74</v>
      </c>
      <c r="B43" s="25" t="s">
        <v>93</v>
      </c>
      <c r="C43" s="1">
        <v>2808.5788627023967</v>
      </c>
      <c r="D43" s="1">
        <v>0</v>
      </c>
    </row>
    <row r="44" spans="1:4" x14ac:dyDescent="0.25">
      <c r="A44" s="3">
        <v>51.75</v>
      </c>
      <c r="B44" s="25" t="s">
        <v>38</v>
      </c>
      <c r="C44" s="1">
        <v>560.81183471032978</v>
      </c>
      <c r="D44" s="1">
        <v>0</v>
      </c>
    </row>
    <row r="45" spans="1:4" x14ac:dyDescent="0.25">
      <c r="A45" s="3">
        <v>51.9649</v>
      </c>
      <c r="B45" s="25" t="s">
        <v>45</v>
      </c>
      <c r="C45" s="1">
        <v>3622.7252344613671</v>
      </c>
      <c r="D45" s="1">
        <v>771.33613923270195</v>
      </c>
    </row>
    <row r="46" spans="1:4" x14ac:dyDescent="0.25">
      <c r="A46" s="3">
        <v>52.12</v>
      </c>
      <c r="B46" s="25" t="s">
        <v>36</v>
      </c>
      <c r="C46" s="1">
        <v>2962.4264103946775</v>
      </c>
      <c r="D46" s="1">
        <v>0</v>
      </c>
    </row>
    <row r="47" spans="1:4" x14ac:dyDescent="0.25">
      <c r="A47" s="3">
        <v>52.125</v>
      </c>
      <c r="B47" s="25" t="s">
        <v>41</v>
      </c>
      <c r="C47" s="1">
        <v>6796.4545479766357</v>
      </c>
      <c r="D47" s="1">
        <v>1296.643867543502</v>
      </c>
    </row>
    <row r="48" spans="1:4" x14ac:dyDescent="0.25">
      <c r="A48" s="3">
        <v>52.433199999999999</v>
      </c>
      <c r="B48" s="25" t="s">
        <v>72</v>
      </c>
      <c r="C48" s="1">
        <v>2731.7792065564208</v>
      </c>
      <c r="D48" s="1">
        <v>0</v>
      </c>
    </row>
    <row r="49" spans="1:4" ht="30" x14ac:dyDescent="0.25">
      <c r="A49" s="3">
        <v>52.458199999999998</v>
      </c>
      <c r="B49" s="25" t="s">
        <v>39</v>
      </c>
      <c r="C49" s="1">
        <v>6365.2684443653943</v>
      </c>
      <c r="D49" s="1">
        <v>0</v>
      </c>
    </row>
    <row r="50" spans="1:4" x14ac:dyDescent="0.25">
      <c r="A50" s="3">
        <v>52.467300000000002</v>
      </c>
      <c r="B50" s="25" t="s">
        <v>41</v>
      </c>
      <c r="C50" s="1">
        <v>9463.8708405830148</v>
      </c>
      <c r="D50" s="1">
        <v>0</v>
      </c>
    </row>
    <row r="51" spans="1:4" x14ac:dyDescent="0.25">
      <c r="A51" s="3">
        <v>52.5398</v>
      </c>
      <c r="B51" s="25" t="s">
        <v>43</v>
      </c>
      <c r="C51" s="1">
        <v>3267.3675390875651</v>
      </c>
      <c r="D51" s="1">
        <v>0</v>
      </c>
    </row>
    <row r="52" spans="1:4" x14ac:dyDescent="0.25">
      <c r="A52" s="3">
        <v>52.808199999999999</v>
      </c>
      <c r="B52" s="25" t="s">
        <v>45</v>
      </c>
      <c r="C52" s="1">
        <v>2967.8384507097389</v>
      </c>
      <c r="D52" s="1">
        <v>0</v>
      </c>
    </row>
    <row r="53" spans="1:4" x14ac:dyDescent="0.25">
      <c r="A53" s="3">
        <v>52.848199999999999</v>
      </c>
      <c r="B53" s="25" t="s">
        <v>43</v>
      </c>
      <c r="C53" s="1">
        <v>5546.911376878119</v>
      </c>
      <c r="D53" s="1">
        <v>0</v>
      </c>
    </row>
    <row r="54" spans="1:4" x14ac:dyDescent="0.25">
      <c r="A54" s="3">
        <v>54.134</v>
      </c>
      <c r="B54" s="25" t="s">
        <v>94</v>
      </c>
      <c r="C54" s="1">
        <v>1156.1702124770798</v>
      </c>
      <c r="D54" s="1">
        <v>0</v>
      </c>
    </row>
    <row r="55" spans="1:4" x14ac:dyDescent="0.25">
      <c r="A55" s="3">
        <v>55.381599999999999</v>
      </c>
      <c r="B55" s="25" t="s">
        <v>45</v>
      </c>
      <c r="C55" s="1">
        <v>6072.5899615064482</v>
      </c>
      <c r="D55" s="1">
        <v>709.27297869746781</v>
      </c>
    </row>
    <row r="56" spans="1:4" x14ac:dyDescent="0.25">
      <c r="A56" s="3"/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4"/>
  <sheetViews>
    <sheetView topLeftCell="A79" workbookViewId="0">
      <selection activeCell="B103" sqref="B103"/>
    </sheetView>
  </sheetViews>
  <sheetFormatPr defaultRowHeight="15" x14ac:dyDescent="0.25"/>
  <cols>
    <col min="1" max="1" width="6.140625" style="4" customWidth="1"/>
    <col min="2" max="2" width="57.5703125" style="27" customWidth="1"/>
    <col min="3" max="4" width="12" style="1" bestFit="1" customWidth="1"/>
  </cols>
  <sheetData>
    <row r="2" spans="1:4" x14ac:dyDescent="0.25">
      <c r="A2" s="2" t="s">
        <v>2</v>
      </c>
      <c r="B2" s="24" t="s">
        <v>3</v>
      </c>
      <c r="C2" s="38" t="s">
        <v>179</v>
      </c>
      <c r="D2" s="38" t="s">
        <v>180</v>
      </c>
    </row>
    <row r="3" spans="1:4" x14ac:dyDescent="0.25">
      <c r="A3" s="3">
        <v>6.1505000000000001</v>
      </c>
      <c r="B3" s="27" t="s">
        <v>8</v>
      </c>
      <c r="C3" s="1">
        <v>1136.3760997452794</v>
      </c>
      <c r="D3" s="1">
        <v>999.67555959534718</v>
      </c>
    </row>
    <row r="4" spans="1:4" x14ac:dyDescent="0.25">
      <c r="A4" s="3">
        <v>6.57</v>
      </c>
      <c r="B4" s="27" t="s">
        <v>97</v>
      </c>
      <c r="C4" s="1">
        <v>234.15731532885422</v>
      </c>
      <c r="D4" s="1">
        <v>0</v>
      </c>
    </row>
    <row r="5" spans="1:4" x14ac:dyDescent="0.25">
      <c r="A5" s="3">
        <v>6.806</v>
      </c>
      <c r="B5" s="27" t="s">
        <v>9</v>
      </c>
      <c r="C5" s="1">
        <v>1075.7852941685092</v>
      </c>
      <c r="D5" s="1">
        <v>613.29774644897748</v>
      </c>
    </row>
    <row r="6" spans="1:4" x14ac:dyDescent="0.25">
      <c r="A6" s="3">
        <v>6.9234999999999998</v>
      </c>
      <c r="B6" s="27" t="s">
        <v>98</v>
      </c>
      <c r="C6" s="1">
        <v>918.12499689468223</v>
      </c>
      <c r="D6" s="1">
        <v>590.40810516146655</v>
      </c>
    </row>
    <row r="7" spans="1:4" x14ac:dyDescent="0.25">
      <c r="A7" s="3">
        <v>7.28</v>
      </c>
      <c r="B7" s="27" t="s">
        <v>99</v>
      </c>
      <c r="C7" s="1">
        <v>431.89731309318086</v>
      </c>
      <c r="D7" s="1">
        <v>423.01586951976776</v>
      </c>
    </row>
    <row r="8" spans="1:4" x14ac:dyDescent="0.25">
      <c r="A8" s="3">
        <v>7.4</v>
      </c>
      <c r="B8" s="27" t="s">
        <v>100</v>
      </c>
      <c r="C8" s="1">
        <v>127.77246887115426</v>
      </c>
      <c r="D8" s="1">
        <v>0</v>
      </c>
    </row>
    <row r="9" spans="1:4" x14ac:dyDescent="0.25">
      <c r="A9" s="3">
        <v>7.95</v>
      </c>
      <c r="B9" s="27" t="s">
        <v>101</v>
      </c>
      <c r="C9" s="1">
        <v>113.09128644092532</v>
      </c>
      <c r="D9" s="1">
        <v>0.88360691095856025</v>
      </c>
    </row>
    <row r="10" spans="1:4" x14ac:dyDescent="0.25">
      <c r="A10" s="3">
        <v>7.9743000000000004</v>
      </c>
      <c r="B10" s="27" t="s">
        <v>10</v>
      </c>
      <c r="C10" s="1">
        <v>5916.5782067995178</v>
      </c>
      <c r="D10" s="1">
        <v>3060.8582189482781</v>
      </c>
    </row>
    <row r="11" spans="1:4" x14ac:dyDescent="0.25">
      <c r="A11" s="3">
        <v>8.0399999999999991</v>
      </c>
      <c r="B11" s="27" t="s">
        <v>102</v>
      </c>
      <c r="C11" s="1">
        <v>158.96127440591366</v>
      </c>
      <c r="D11" s="1">
        <v>0</v>
      </c>
    </row>
    <row r="12" spans="1:4" x14ac:dyDescent="0.25">
      <c r="A12" s="3">
        <v>8.18</v>
      </c>
      <c r="B12" s="27" t="s">
        <v>103</v>
      </c>
      <c r="C12" s="1">
        <v>9601.2652415839475</v>
      </c>
      <c r="D12" s="1">
        <v>0</v>
      </c>
    </row>
    <row r="13" spans="1:4" x14ac:dyDescent="0.25">
      <c r="A13" s="3">
        <v>8.3318999999999992</v>
      </c>
      <c r="B13" s="27" t="s">
        <v>104</v>
      </c>
      <c r="C13" s="1">
        <v>877.26746754882674</v>
      </c>
      <c r="D13" s="1">
        <v>575.4622036894981</v>
      </c>
    </row>
    <row r="14" spans="1:4" x14ac:dyDescent="0.25">
      <c r="A14" s="3">
        <v>8.7200000000000006</v>
      </c>
      <c r="B14" s="27" t="s">
        <v>105</v>
      </c>
      <c r="C14" s="1">
        <v>153.8626361064957</v>
      </c>
      <c r="D14" s="1">
        <v>0</v>
      </c>
    </row>
    <row r="15" spans="1:4" x14ac:dyDescent="0.25">
      <c r="A15" s="3">
        <v>8.8699999999999992</v>
      </c>
      <c r="B15" s="27" t="s">
        <v>106</v>
      </c>
      <c r="C15" s="1">
        <v>969.54285889526238</v>
      </c>
      <c r="D15" s="1">
        <v>0</v>
      </c>
    </row>
    <row r="16" spans="1:4" x14ac:dyDescent="0.25">
      <c r="A16" s="3">
        <v>9.3699999999999992</v>
      </c>
      <c r="B16" s="27" t="s">
        <v>54</v>
      </c>
      <c r="C16" s="1">
        <v>393.12776445913619</v>
      </c>
      <c r="D16" s="1">
        <v>0</v>
      </c>
    </row>
    <row r="17" spans="1:4" x14ac:dyDescent="0.25">
      <c r="A17" s="3">
        <v>9.4662000000000006</v>
      </c>
      <c r="B17" s="27" t="s">
        <v>12</v>
      </c>
      <c r="C17" s="1">
        <v>183.4134873752233</v>
      </c>
      <c r="D17" s="1">
        <v>57.920294801062241</v>
      </c>
    </row>
    <row r="18" spans="1:4" x14ac:dyDescent="0.25">
      <c r="A18" s="3">
        <v>10.1</v>
      </c>
      <c r="B18" s="27" t="s">
        <v>107</v>
      </c>
      <c r="C18" s="1">
        <v>156.32812851219916</v>
      </c>
      <c r="D18" s="1">
        <v>0</v>
      </c>
    </row>
    <row r="19" spans="1:4" x14ac:dyDescent="0.25">
      <c r="A19" s="3">
        <v>10.917400000000001</v>
      </c>
      <c r="B19" s="27" t="s">
        <v>108</v>
      </c>
      <c r="C19" s="1">
        <v>311.9590459561432</v>
      </c>
      <c r="D19" s="1">
        <v>106.2120174136505</v>
      </c>
    </row>
    <row r="20" spans="1:4" x14ac:dyDescent="0.25">
      <c r="A20" s="3">
        <v>11.1524</v>
      </c>
      <c r="B20" s="27" t="s">
        <v>109</v>
      </c>
      <c r="C20" s="1">
        <v>359.25992885108565</v>
      </c>
      <c r="D20" s="1">
        <v>0</v>
      </c>
    </row>
    <row r="21" spans="1:4" x14ac:dyDescent="0.25">
      <c r="A21" s="3">
        <v>11.48</v>
      </c>
      <c r="B21" s="27" t="s">
        <v>110</v>
      </c>
      <c r="C21" s="1">
        <v>564.73723473191603</v>
      </c>
      <c r="D21" s="1">
        <v>0</v>
      </c>
    </row>
    <row r="22" spans="1:4" x14ac:dyDescent="0.25">
      <c r="A22" s="3">
        <v>11.4878</v>
      </c>
      <c r="B22" s="27" t="s">
        <v>111</v>
      </c>
      <c r="C22" s="1">
        <v>239.785360531398</v>
      </c>
      <c r="D22" s="1">
        <v>98.56863969782971</v>
      </c>
    </row>
    <row r="23" spans="1:4" x14ac:dyDescent="0.25">
      <c r="A23" s="3">
        <v>12.08</v>
      </c>
      <c r="B23" s="27" t="s">
        <v>112</v>
      </c>
      <c r="C23" s="1">
        <v>13523.112396727418</v>
      </c>
      <c r="D23" s="1">
        <v>0</v>
      </c>
    </row>
    <row r="24" spans="1:4" x14ac:dyDescent="0.25">
      <c r="A24" s="3">
        <v>12.61</v>
      </c>
      <c r="B24" s="27" t="s">
        <v>113</v>
      </c>
      <c r="C24" s="1">
        <v>140.98696866313068</v>
      </c>
      <c r="D24" s="1">
        <v>0</v>
      </c>
    </row>
    <row r="25" spans="1:4" x14ac:dyDescent="0.25">
      <c r="A25" s="3">
        <v>12.62</v>
      </c>
      <c r="B25" s="27" t="s">
        <v>114</v>
      </c>
      <c r="C25" s="1">
        <v>183.84527335928502</v>
      </c>
      <c r="D25" s="1">
        <v>0</v>
      </c>
    </row>
    <row r="26" spans="1:4" x14ac:dyDescent="0.25">
      <c r="A26" s="3">
        <v>12.7485</v>
      </c>
      <c r="B26" s="27" t="s">
        <v>115</v>
      </c>
      <c r="C26" s="1">
        <v>1505.7607046368271</v>
      </c>
      <c r="D26" s="1">
        <v>1251.6504807347997</v>
      </c>
    </row>
    <row r="27" spans="1:4" x14ac:dyDescent="0.25">
      <c r="A27" s="3">
        <v>13.160600000000001</v>
      </c>
      <c r="B27" s="27" t="s">
        <v>116</v>
      </c>
      <c r="C27" s="1">
        <v>3586.7631948232847</v>
      </c>
      <c r="D27" s="1">
        <v>2812.8114536075441</v>
      </c>
    </row>
    <row r="28" spans="1:4" x14ac:dyDescent="0.25">
      <c r="A28" s="3">
        <v>13.34</v>
      </c>
      <c r="B28" s="27" t="s">
        <v>117</v>
      </c>
      <c r="C28" s="1">
        <v>1696.7619422238413</v>
      </c>
      <c r="D28" s="1">
        <v>1629.2818832767618</v>
      </c>
    </row>
    <row r="29" spans="1:4" x14ac:dyDescent="0.25">
      <c r="A29" s="3">
        <v>13.821999999999999</v>
      </c>
      <c r="B29" s="27" t="s">
        <v>118</v>
      </c>
      <c r="C29" s="1">
        <v>1888.4793173339574</v>
      </c>
      <c r="D29" s="1">
        <v>730.22176009036627</v>
      </c>
    </row>
    <row r="30" spans="1:4" x14ac:dyDescent="0.25">
      <c r="A30" s="3">
        <v>13.93</v>
      </c>
      <c r="B30" s="27" t="s">
        <v>119</v>
      </c>
      <c r="C30" s="1">
        <v>297.33578962339379</v>
      </c>
      <c r="D30" s="1">
        <v>166.94161593534938</v>
      </c>
    </row>
    <row r="31" spans="1:4" x14ac:dyDescent="0.25">
      <c r="A31" s="3">
        <v>16.314800000000002</v>
      </c>
      <c r="B31" s="27" t="s">
        <v>15</v>
      </c>
      <c r="C31" s="1">
        <v>1876.3402568327169</v>
      </c>
      <c r="D31" s="1">
        <v>783.59693638270551</v>
      </c>
    </row>
    <row r="32" spans="1:4" x14ac:dyDescent="0.25">
      <c r="A32" s="3">
        <v>15.97</v>
      </c>
      <c r="B32" s="27" t="s">
        <v>120</v>
      </c>
      <c r="C32" s="1">
        <v>9727.6267848209263</v>
      </c>
      <c r="D32" s="1">
        <v>0</v>
      </c>
    </row>
    <row r="33" spans="1:4" x14ac:dyDescent="0.25">
      <c r="A33" s="3">
        <v>18.692599999999999</v>
      </c>
      <c r="B33" s="27" t="s">
        <v>121</v>
      </c>
      <c r="C33" s="1">
        <v>430.45175350576227</v>
      </c>
      <c r="D33" s="1">
        <v>0</v>
      </c>
    </row>
    <row r="34" spans="1:4" x14ac:dyDescent="0.25">
      <c r="A34" s="3">
        <v>18.7</v>
      </c>
      <c r="B34" s="27" t="s">
        <v>122</v>
      </c>
      <c r="C34" s="1">
        <v>234.38936815265072</v>
      </c>
      <c r="D34" s="1">
        <v>123.06897908130203</v>
      </c>
    </row>
    <row r="35" spans="1:4" x14ac:dyDescent="0.25">
      <c r="A35" s="3">
        <v>19.771999999999998</v>
      </c>
      <c r="B35" s="27" t="s">
        <v>123</v>
      </c>
      <c r="C35" s="1">
        <v>1240.7230996175049</v>
      </c>
      <c r="D35" s="1">
        <v>736.29677046056077</v>
      </c>
    </row>
    <row r="36" spans="1:4" x14ac:dyDescent="0.25">
      <c r="A36" s="3">
        <v>21.13</v>
      </c>
      <c r="B36" s="27" t="s">
        <v>124</v>
      </c>
      <c r="C36" s="1">
        <v>18079.003226476045</v>
      </c>
      <c r="D36" s="1">
        <v>0</v>
      </c>
    </row>
    <row r="37" spans="1:4" x14ac:dyDescent="0.25">
      <c r="A37" s="3">
        <v>23.42</v>
      </c>
      <c r="B37" s="27" t="s">
        <v>125</v>
      </c>
      <c r="C37" s="1">
        <v>14611.856749437782</v>
      </c>
      <c r="D37" s="1">
        <v>0</v>
      </c>
    </row>
    <row r="38" spans="1:4" x14ac:dyDescent="0.25">
      <c r="A38" s="3">
        <v>24.27</v>
      </c>
      <c r="B38" s="27" t="s">
        <v>126</v>
      </c>
      <c r="C38" s="1">
        <v>2366.3991573477579</v>
      </c>
      <c r="D38" s="1">
        <v>3767.2111588311359</v>
      </c>
    </row>
    <row r="39" spans="1:4" x14ac:dyDescent="0.25">
      <c r="A39" s="5">
        <v>24.331299999999999</v>
      </c>
      <c r="B39" s="35" t="s">
        <v>17</v>
      </c>
      <c r="D39" s="1">
        <v>0</v>
      </c>
    </row>
    <row r="40" spans="1:4" x14ac:dyDescent="0.25">
      <c r="A40" s="3">
        <v>24.36</v>
      </c>
      <c r="B40" s="36" t="s">
        <v>127</v>
      </c>
      <c r="C40" s="1">
        <v>565.20099516304595</v>
      </c>
      <c r="D40" s="1">
        <v>29.544756990722156</v>
      </c>
    </row>
    <row r="41" spans="1:4" x14ac:dyDescent="0.25">
      <c r="A41" s="3">
        <v>24.605699999999999</v>
      </c>
      <c r="B41" s="27" t="s">
        <v>18</v>
      </c>
      <c r="C41" s="1">
        <v>2067.1769851894487</v>
      </c>
      <c r="D41" s="1">
        <v>2031.7541078416209</v>
      </c>
    </row>
    <row r="42" spans="1:4" x14ac:dyDescent="0.25">
      <c r="A42" s="3">
        <v>25.2</v>
      </c>
      <c r="B42" s="27" t="s">
        <v>128</v>
      </c>
      <c r="C42" s="1">
        <v>597.86102670874357</v>
      </c>
      <c r="D42" s="1">
        <v>331.08227623652857</v>
      </c>
    </row>
    <row r="43" spans="1:4" x14ac:dyDescent="0.25">
      <c r="A43" s="3">
        <v>25.33</v>
      </c>
      <c r="B43" s="27" t="s">
        <v>129</v>
      </c>
      <c r="C43" s="1">
        <v>504.66291162245068</v>
      </c>
      <c r="D43" s="1">
        <v>49.398695617516083</v>
      </c>
    </row>
    <row r="44" spans="1:4" x14ac:dyDescent="0.25">
      <c r="A44" s="3">
        <v>26.381799999999998</v>
      </c>
      <c r="B44" s="27" t="s">
        <v>21</v>
      </c>
      <c r="C44" s="1">
        <v>4112.595818419737</v>
      </c>
      <c r="D44" s="1">
        <v>1609.5829298618473</v>
      </c>
    </row>
    <row r="45" spans="1:4" x14ac:dyDescent="0.25">
      <c r="A45" s="3">
        <v>27.2471</v>
      </c>
      <c r="B45" s="27" t="s">
        <v>130</v>
      </c>
      <c r="C45" s="1">
        <v>438.14665629401617</v>
      </c>
      <c r="D45" s="1">
        <v>103.93896978194095</v>
      </c>
    </row>
    <row r="46" spans="1:4" x14ac:dyDescent="0.25">
      <c r="A46" s="3">
        <v>27.69</v>
      </c>
      <c r="B46" s="27" t="s">
        <v>59</v>
      </c>
      <c r="C46" s="1">
        <v>163.18970566530763</v>
      </c>
      <c r="D46" s="1">
        <v>0</v>
      </c>
    </row>
    <row r="47" spans="1:4" x14ac:dyDescent="0.25">
      <c r="A47" s="3">
        <v>30.383700000000001</v>
      </c>
      <c r="B47" s="27" t="s">
        <v>131</v>
      </c>
      <c r="C47" s="1">
        <v>806.37972569661883</v>
      </c>
      <c r="D47" s="1">
        <v>0</v>
      </c>
    </row>
    <row r="48" spans="1:4" x14ac:dyDescent="0.25">
      <c r="A48" s="3">
        <v>30.81</v>
      </c>
      <c r="B48" s="27" t="s">
        <v>132</v>
      </c>
      <c r="C48" s="1">
        <v>324.8086185021308</v>
      </c>
      <c r="D48" s="1">
        <v>203.14447064343622</v>
      </c>
    </row>
    <row r="49" spans="1:4" x14ac:dyDescent="0.25">
      <c r="A49" s="3">
        <v>30.83</v>
      </c>
      <c r="B49" s="27" t="s">
        <v>24</v>
      </c>
      <c r="C49" s="1">
        <v>512.71110626867596</v>
      </c>
      <c r="D49" s="1">
        <v>354.71479766151708</v>
      </c>
    </row>
    <row r="50" spans="1:4" x14ac:dyDescent="0.25">
      <c r="A50" s="3">
        <v>30.841100000000001</v>
      </c>
      <c r="B50" s="27" t="s">
        <v>22</v>
      </c>
      <c r="C50" s="1">
        <v>667.45261738336853</v>
      </c>
      <c r="D50" s="1">
        <v>686.60592944286827</v>
      </c>
    </row>
    <row r="51" spans="1:4" x14ac:dyDescent="0.25">
      <c r="A51" s="3">
        <v>32.670900000000003</v>
      </c>
      <c r="B51" s="27" t="s">
        <v>133</v>
      </c>
      <c r="C51" s="1">
        <v>16355.6356016396</v>
      </c>
      <c r="D51" s="1">
        <v>19911.624236547246</v>
      </c>
    </row>
    <row r="52" spans="1:4" ht="30" x14ac:dyDescent="0.25">
      <c r="A52" s="3">
        <v>32.981400000000001</v>
      </c>
      <c r="B52" s="27" t="s">
        <v>134</v>
      </c>
      <c r="C52" s="1">
        <v>594.28100742861329</v>
      </c>
      <c r="D52" s="1">
        <v>0</v>
      </c>
    </row>
    <row r="53" spans="1:4" x14ac:dyDescent="0.25">
      <c r="A53" s="3">
        <v>33.459000000000003</v>
      </c>
      <c r="B53" s="27" t="s">
        <v>135</v>
      </c>
      <c r="C53" s="1">
        <v>9697.7266540495311</v>
      </c>
      <c r="D53" s="1">
        <v>11175.750033483591</v>
      </c>
    </row>
    <row r="54" spans="1:4" x14ac:dyDescent="0.25">
      <c r="A54" s="3">
        <v>34.414200000000001</v>
      </c>
      <c r="B54" s="27" t="s">
        <v>136</v>
      </c>
      <c r="C54" s="1">
        <v>239.4694146974837</v>
      </c>
      <c r="D54" s="1">
        <v>0</v>
      </c>
    </row>
    <row r="55" spans="1:4" x14ac:dyDescent="0.25">
      <c r="A55" s="3">
        <v>34.611400000000003</v>
      </c>
      <c r="B55" s="27" t="s">
        <v>27</v>
      </c>
      <c r="C55" s="1">
        <v>1648.9043416632787</v>
      </c>
      <c r="D55" s="1">
        <v>155.91503362553655</v>
      </c>
    </row>
    <row r="56" spans="1:4" x14ac:dyDescent="0.25">
      <c r="A56" s="3">
        <v>35.3643</v>
      </c>
      <c r="B56" s="27" t="s">
        <v>137</v>
      </c>
      <c r="C56" s="1">
        <v>4758.7207344399503</v>
      </c>
      <c r="D56" s="1">
        <v>5985.5247068762974</v>
      </c>
    </row>
    <row r="57" spans="1:4" x14ac:dyDescent="0.25">
      <c r="A57" s="3">
        <v>35.600200000000001</v>
      </c>
      <c r="B57" s="27" t="s">
        <v>138</v>
      </c>
      <c r="C57" s="1">
        <v>2018.704849402023</v>
      </c>
      <c r="D57" s="1">
        <v>949.3401609406028</v>
      </c>
    </row>
    <row r="58" spans="1:4" x14ac:dyDescent="0.25">
      <c r="A58" s="3">
        <v>35.9</v>
      </c>
      <c r="B58" s="27" t="s">
        <v>64</v>
      </c>
      <c r="C58" s="1">
        <v>73920.809287812561</v>
      </c>
      <c r="D58" s="1">
        <v>0</v>
      </c>
    </row>
    <row r="59" spans="1:4" x14ac:dyDescent="0.25">
      <c r="A59" s="3">
        <v>36.454599999999999</v>
      </c>
      <c r="B59" s="27" t="s">
        <v>25</v>
      </c>
      <c r="C59" s="1">
        <v>1371.5881066458594</v>
      </c>
      <c r="D59" s="1">
        <v>762.2251085633161</v>
      </c>
    </row>
    <row r="60" spans="1:4" x14ac:dyDescent="0.25">
      <c r="A60" s="3">
        <v>36.49</v>
      </c>
      <c r="B60" s="27" t="s">
        <v>139</v>
      </c>
      <c r="C60" s="1">
        <v>127.6267977557323</v>
      </c>
      <c r="D60" s="1">
        <v>4.3765314189578524</v>
      </c>
    </row>
    <row r="61" spans="1:4" x14ac:dyDescent="0.25">
      <c r="A61" s="3">
        <v>36.565399999999997</v>
      </c>
      <c r="B61" s="27" t="s">
        <v>140</v>
      </c>
      <c r="C61" s="1">
        <v>13018.489727526168</v>
      </c>
      <c r="D61" s="1">
        <v>0</v>
      </c>
    </row>
    <row r="62" spans="1:4" x14ac:dyDescent="0.25">
      <c r="A62" s="3">
        <v>36.816400000000002</v>
      </c>
      <c r="B62" s="27" t="s">
        <v>141</v>
      </c>
      <c r="C62" s="1">
        <v>9931.4646983273415</v>
      </c>
      <c r="D62" s="1">
        <v>13160.592703101463</v>
      </c>
    </row>
    <row r="63" spans="1:4" x14ac:dyDescent="0.25">
      <c r="A63" s="3">
        <v>37.1</v>
      </c>
      <c r="B63" s="27" t="s">
        <v>142</v>
      </c>
      <c r="C63" s="1">
        <v>181.38367745137393</v>
      </c>
      <c r="D63" s="1">
        <v>112.55801884231394</v>
      </c>
    </row>
    <row r="64" spans="1:4" x14ac:dyDescent="0.25">
      <c r="A64" s="3">
        <v>37.248600000000003</v>
      </c>
      <c r="B64" s="27" t="s">
        <v>143</v>
      </c>
      <c r="C64" s="1">
        <v>5283.8617952421682</v>
      </c>
      <c r="D64" s="1">
        <v>6931.7990942193755</v>
      </c>
    </row>
    <row r="65" spans="1:4" x14ac:dyDescent="0.25">
      <c r="A65" s="3">
        <v>37.270000000000003</v>
      </c>
      <c r="B65" s="27" t="s">
        <v>144</v>
      </c>
      <c r="C65" s="1">
        <v>546.86330195330913</v>
      </c>
      <c r="D65" s="1">
        <v>0</v>
      </c>
    </row>
    <row r="66" spans="1:4" x14ac:dyDescent="0.25">
      <c r="A66" s="3">
        <v>37.353499999999997</v>
      </c>
      <c r="B66" s="27" t="s">
        <v>145</v>
      </c>
      <c r="C66" s="1">
        <v>2204.7414335520893</v>
      </c>
      <c r="D66" s="1">
        <v>1930.7761114573661</v>
      </c>
    </row>
    <row r="67" spans="1:4" x14ac:dyDescent="0.25">
      <c r="A67" s="3">
        <v>37.485300000000002</v>
      </c>
      <c r="B67" s="27" t="s">
        <v>146</v>
      </c>
      <c r="C67" s="1">
        <v>1513.0530657839699</v>
      </c>
      <c r="D67" s="1">
        <v>0</v>
      </c>
    </row>
    <row r="68" spans="1:4" x14ac:dyDescent="0.25">
      <c r="A68" s="3">
        <v>37.664900000000003</v>
      </c>
      <c r="B68" s="27" t="s">
        <v>147</v>
      </c>
      <c r="C68" s="1">
        <v>328.20018887628379</v>
      </c>
      <c r="D68" s="1">
        <v>196.58232097217166</v>
      </c>
    </row>
    <row r="69" spans="1:4" x14ac:dyDescent="0.25">
      <c r="A69" s="3">
        <v>37.96</v>
      </c>
      <c r="B69" s="27" t="s">
        <v>148</v>
      </c>
      <c r="C69" s="1">
        <v>231.42031082607795</v>
      </c>
      <c r="D69" s="1">
        <v>27.496669951373342</v>
      </c>
    </row>
    <row r="70" spans="1:4" x14ac:dyDescent="0.25">
      <c r="A70" s="3">
        <v>38.15</v>
      </c>
      <c r="B70" s="27" t="s">
        <v>149</v>
      </c>
      <c r="C70" s="1">
        <v>461.91817321873424</v>
      </c>
      <c r="D70" s="1">
        <v>0</v>
      </c>
    </row>
    <row r="71" spans="1:4" x14ac:dyDescent="0.25">
      <c r="A71" s="3">
        <v>38.480800000000002</v>
      </c>
      <c r="B71" s="27" t="s">
        <v>62</v>
      </c>
      <c r="C71" s="1">
        <v>2232.9131264972757</v>
      </c>
      <c r="D71" s="1">
        <v>1552.8005139301813</v>
      </c>
    </row>
    <row r="72" spans="1:4" x14ac:dyDescent="0.25">
      <c r="A72" s="3">
        <v>38.69</v>
      </c>
      <c r="B72" s="27" t="s">
        <v>150</v>
      </c>
      <c r="C72" s="1">
        <v>289.05784931665886</v>
      </c>
      <c r="D72" s="1">
        <v>197.55907685470279</v>
      </c>
    </row>
    <row r="73" spans="1:4" x14ac:dyDescent="0.25">
      <c r="A73" s="3">
        <v>39.08</v>
      </c>
      <c r="B73" s="27" t="s">
        <v>151</v>
      </c>
      <c r="C73" s="1">
        <v>199.07298278124401</v>
      </c>
      <c r="D73" s="1">
        <v>0</v>
      </c>
    </row>
    <row r="74" spans="1:4" x14ac:dyDescent="0.25">
      <c r="A74" s="3">
        <v>39.3872</v>
      </c>
      <c r="B74" s="27" t="s">
        <v>87</v>
      </c>
      <c r="C74" s="1">
        <v>1234.3230266372389</v>
      </c>
      <c r="D74" s="1">
        <v>527.84472560688926</v>
      </c>
    </row>
    <row r="75" spans="1:4" x14ac:dyDescent="0.25">
      <c r="A75" s="3">
        <v>39.674300000000002</v>
      </c>
      <c r="B75" s="27" t="s">
        <v>66</v>
      </c>
      <c r="C75" s="1">
        <v>1226.7384117386277</v>
      </c>
      <c r="D75" s="1">
        <v>505.24585621597475</v>
      </c>
    </row>
    <row r="76" spans="1:4" x14ac:dyDescent="0.25">
      <c r="A76" s="3">
        <v>39.900100000000002</v>
      </c>
      <c r="B76" s="27" t="s">
        <v>30</v>
      </c>
      <c r="C76" s="1">
        <v>875.01118848131478</v>
      </c>
      <c r="D76" s="1">
        <v>635.06815222805551</v>
      </c>
    </row>
    <row r="77" spans="1:4" x14ac:dyDescent="0.25">
      <c r="A77" s="3">
        <v>40.0914</v>
      </c>
      <c r="B77" s="27" t="s">
        <v>152</v>
      </c>
      <c r="C77" s="1">
        <v>1651.3814706188148</v>
      </c>
      <c r="D77" s="1">
        <v>0</v>
      </c>
    </row>
    <row r="78" spans="1:4" x14ac:dyDescent="0.25">
      <c r="A78" s="3">
        <v>40.479999999999997</v>
      </c>
      <c r="B78" s="27" t="s">
        <v>153</v>
      </c>
      <c r="C78" s="1">
        <v>24525.453152579063</v>
      </c>
      <c r="D78" s="1">
        <v>31409.412276648734</v>
      </c>
    </row>
    <row r="79" spans="1:4" x14ac:dyDescent="0.25">
      <c r="A79" s="3">
        <v>40.739400000000003</v>
      </c>
      <c r="B79" s="27" t="s">
        <v>154</v>
      </c>
      <c r="C79" s="1">
        <v>275.93771493094164</v>
      </c>
      <c r="D79" s="1">
        <v>61.155928577396779</v>
      </c>
    </row>
    <row r="80" spans="1:4" x14ac:dyDescent="0.25">
      <c r="A80" s="3">
        <v>41.38</v>
      </c>
      <c r="B80" s="27" t="s">
        <v>155</v>
      </c>
      <c r="C80" s="1">
        <v>152.05785560185785</v>
      </c>
      <c r="D80" s="1">
        <v>0</v>
      </c>
    </row>
    <row r="81" spans="1:4" x14ac:dyDescent="0.25">
      <c r="A81" s="3">
        <v>41.647599999999997</v>
      </c>
      <c r="B81" s="27" t="s">
        <v>156</v>
      </c>
      <c r="C81" s="1">
        <v>335.21043439294039</v>
      </c>
      <c r="D81" s="1">
        <v>0</v>
      </c>
    </row>
    <row r="82" spans="1:4" x14ac:dyDescent="0.25">
      <c r="A82" s="3">
        <v>41.816200000000002</v>
      </c>
      <c r="B82" s="27" t="s">
        <v>157</v>
      </c>
      <c r="C82" s="1">
        <v>280.12247500086642</v>
      </c>
      <c r="D82" s="1">
        <v>0</v>
      </c>
    </row>
    <row r="83" spans="1:4" x14ac:dyDescent="0.25">
      <c r="A83" s="3">
        <v>42.089100000000002</v>
      </c>
      <c r="B83" s="27" t="s">
        <v>32</v>
      </c>
      <c r="C83" s="1">
        <v>843.28814829990552</v>
      </c>
      <c r="D83" s="1">
        <v>560.96700698429675</v>
      </c>
    </row>
    <row r="84" spans="1:4" x14ac:dyDescent="0.25">
      <c r="A84" s="3">
        <v>42.86</v>
      </c>
      <c r="B84" s="27" t="s">
        <v>158</v>
      </c>
      <c r="C84" s="1">
        <v>941.16364247877027</v>
      </c>
      <c r="D84" s="1">
        <v>270.77487404027778</v>
      </c>
    </row>
    <row r="85" spans="1:4" x14ac:dyDescent="0.25">
      <c r="A85" s="3">
        <v>45.52</v>
      </c>
      <c r="B85" s="27" t="s">
        <v>159</v>
      </c>
      <c r="C85" s="1">
        <v>140.85750238896486</v>
      </c>
      <c r="D85" s="1">
        <v>31.279272391512723</v>
      </c>
    </row>
    <row r="86" spans="1:4" x14ac:dyDescent="0.25">
      <c r="A86" s="3">
        <v>45.56</v>
      </c>
      <c r="B86" s="27" t="s">
        <v>160</v>
      </c>
      <c r="C86" s="1">
        <v>442.90847142914146</v>
      </c>
      <c r="D86" s="1">
        <v>134.88201768134198</v>
      </c>
    </row>
    <row r="87" spans="1:4" x14ac:dyDescent="0.25">
      <c r="A87" s="3">
        <v>47.42</v>
      </c>
      <c r="B87" s="27" t="s">
        <v>161</v>
      </c>
      <c r="C87" s="1">
        <v>355.06091652744021</v>
      </c>
      <c r="D87" s="1">
        <v>1.296165536273343E-3</v>
      </c>
    </row>
    <row r="88" spans="1:4" x14ac:dyDescent="0.25">
      <c r="A88" s="3">
        <v>47.49</v>
      </c>
      <c r="B88" s="27" t="s">
        <v>162</v>
      </c>
      <c r="C88" s="1">
        <v>454.30482654724847</v>
      </c>
      <c r="D88" s="1">
        <v>0</v>
      </c>
    </row>
    <row r="89" spans="1:4" ht="30" x14ac:dyDescent="0.25">
      <c r="A89" s="3">
        <v>48.2</v>
      </c>
      <c r="B89" s="27" t="s">
        <v>163</v>
      </c>
      <c r="C89" s="1">
        <v>1491.9521837234315</v>
      </c>
      <c r="D89" s="1">
        <v>1689.7889294923139</v>
      </c>
    </row>
    <row r="90" spans="1:4" x14ac:dyDescent="0.25">
      <c r="A90" s="3">
        <v>48.66</v>
      </c>
      <c r="B90" s="27" t="s">
        <v>164</v>
      </c>
      <c r="C90" s="1">
        <v>212.85360534556142</v>
      </c>
      <c r="D90" s="1">
        <v>0</v>
      </c>
    </row>
    <row r="91" spans="1:4" x14ac:dyDescent="0.25">
      <c r="A91" s="3">
        <v>49.62</v>
      </c>
      <c r="B91" s="27" t="s">
        <v>165</v>
      </c>
      <c r="C91" s="1">
        <v>361.63230643908844</v>
      </c>
      <c r="D91" s="1">
        <v>105.61163325074351</v>
      </c>
    </row>
    <row r="92" spans="1:4" x14ac:dyDescent="0.25">
      <c r="A92" s="3">
        <v>49.83</v>
      </c>
      <c r="B92" s="27" t="s">
        <v>166</v>
      </c>
      <c r="C92" s="1">
        <v>313.05994489660543</v>
      </c>
      <c r="D92" s="1">
        <v>0</v>
      </c>
    </row>
    <row r="93" spans="1:4" x14ac:dyDescent="0.25">
      <c r="A93" s="3">
        <v>50.39</v>
      </c>
      <c r="B93" s="27" t="s">
        <v>167</v>
      </c>
      <c r="C93" s="1">
        <v>130.51781506977329</v>
      </c>
      <c r="D93" s="1">
        <v>0</v>
      </c>
    </row>
    <row r="94" spans="1:4" x14ac:dyDescent="0.25">
      <c r="A94" s="3">
        <v>50.43</v>
      </c>
      <c r="B94" s="27" t="s">
        <v>168</v>
      </c>
      <c r="C94" s="1">
        <v>734.56513182702713</v>
      </c>
      <c r="D94" s="1">
        <v>0</v>
      </c>
    </row>
    <row r="95" spans="1:4" x14ac:dyDescent="0.25">
      <c r="A95" s="3">
        <v>51.353099999999998</v>
      </c>
      <c r="B95" s="27" t="s">
        <v>169</v>
      </c>
      <c r="C95" s="1">
        <v>17117.699999999997</v>
      </c>
      <c r="D95" s="1">
        <v>0</v>
      </c>
    </row>
    <row r="96" spans="1:4" x14ac:dyDescent="0.25">
      <c r="A96" s="3">
        <v>51.360300000000002</v>
      </c>
      <c r="B96" s="27" t="s">
        <v>170</v>
      </c>
      <c r="C96" s="1">
        <v>3071.9651982644973</v>
      </c>
      <c r="D96" s="1">
        <v>6882.35212065822</v>
      </c>
    </row>
    <row r="97" spans="1:4" x14ac:dyDescent="0.25">
      <c r="A97" s="3">
        <v>52.817399999999999</v>
      </c>
      <c r="B97" s="27" t="s">
        <v>171</v>
      </c>
      <c r="C97" s="1">
        <v>5156.3752411996184</v>
      </c>
      <c r="D97" s="1">
        <v>8504.5374905721819</v>
      </c>
    </row>
    <row r="98" spans="1:4" x14ac:dyDescent="0.25">
      <c r="A98" s="3">
        <v>53.072200000000002</v>
      </c>
      <c r="B98" s="27" t="s">
        <v>172</v>
      </c>
      <c r="C98" s="1">
        <v>4816.6680172921333</v>
      </c>
      <c r="D98" s="1">
        <v>8588.4369503703529</v>
      </c>
    </row>
    <row r="99" spans="1:4" x14ac:dyDescent="0.25">
      <c r="A99" s="3">
        <v>54.0672</v>
      </c>
      <c r="B99" s="27" t="s">
        <v>173</v>
      </c>
      <c r="C99" s="1">
        <v>419.15624989962356</v>
      </c>
      <c r="D99" s="1">
        <v>174.21484675572214</v>
      </c>
    </row>
    <row r="100" spans="1:4" x14ac:dyDescent="0.25">
      <c r="A100" s="3">
        <v>54.09</v>
      </c>
      <c r="B100" s="27" t="s">
        <v>174</v>
      </c>
      <c r="C100" s="1">
        <v>18028.93</v>
      </c>
      <c r="D100" s="1">
        <v>0</v>
      </c>
    </row>
    <row r="101" spans="1:4" x14ac:dyDescent="0.25">
      <c r="A101" s="3">
        <v>54.11</v>
      </c>
      <c r="B101" s="27" t="s">
        <v>175</v>
      </c>
      <c r="C101" s="1">
        <v>6121.5291192716941</v>
      </c>
      <c r="D101" s="1">
        <v>10305.941639639579</v>
      </c>
    </row>
    <row r="102" spans="1:4" x14ac:dyDescent="0.25">
      <c r="A102" s="3">
        <v>58.854399999999998</v>
      </c>
      <c r="B102" s="27" t="s">
        <v>176</v>
      </c>
      <c r="C102" s="1">
        <v>1170.0382055258729</v>
      </c>
      <c r="D102" s="1">
        <v>0</v>
      </c>
    </row>
    <row r="103" spans="1:4" x14ac:dyDescent="0.25">
      <c r="A103" s="3">
        <v>58.86</v>
      </c>
      <c r="B103" s="27" t="s">
        <v>177</v>
      </c>
      <c r="C103" s="1">
        <v>6681.7613569163668</v>
      </c>
      <c r="D103" s="1">
        <v>11203.041599860588</v>
      </c>
    </row>
    <row r="104" spans="1:4" x14ac:dyDescent="0.25">
      <c r="A104" s="3">
        <v>60.853700000000003</v>
      </c>
      <c r="B104" s="27" t="s">
        <v>178</v>
      </c>
      <c r="C104" s="1">
        <v>245.26270435747338</v>
      </c>
      <c r="D104" s="1">
        <v>0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2"/>
  <sheetViews>
    <sheetView topLeftCell="A61" workbookViewId="0">
      <selection activeCell="B91" sqref="B91"/>
    </sheetView>
  </sheetViews>
  <sheetFormatPr defaultRowHeight="15" x14ac:dyDescent="0.25"/>
  <cols>
    <col min="1" max="1" width="6" style="3" customWidth="1"/>
    <col min="2" max="2" width="69.42578125" style="27" customWidth="1"/>
    <col min="3" max="4" width="9.140625" style="1"/>
  </cols>
  <sheetData>
    <row r="1" spans="1:4" x14ac:dyDescent="0.25">
      <c r="A1" s="2" t="s">
        <v>2</v>
      </c>
      <c r="B1" s="32" t="s">
        <v>3</v>
      </c>
      <c r="C1" s="38" t="s">
        <v>262</v>
      </c>
      <c r="D1" s="38" t="s">
        <v>263</v>
      </c>
    </row>
    <row r="2" spans="1:4" x14ac:dyDescent="0.25">
      <c r="A2" s="3">
        <v>6.1513999999999998</v>
      </c>
      <c r="B2" s="25" t="s">
        <v>181</v>
      </c>
      <c r="C2" s="1">
        <v>807.48639647778441</v>
      </c>
      <c r="D2" s="1">
        <v>1401.9991800457981</v>
      </c>
    </row>
    <row r="3" spans="1:4" x14ac:dyDescent="0.25">
      <c r="A3" s="3">
        <v>6.65</v>
      </c>
      <c r="B3" s="25" t="s">
        <v>182</v>
      </c>
      <c r="C3" s="1">
        <v>1180.3120501695314</v>
      </c>
      <c r="D3" s="1">
        <v>1909.9204940417646</v>
      </c>
    </row>
    <row r="4" spans="1:4" x14ac:dyDescent="0.25">
      <c r="A4" s="3">
        <v>6.57</v>
      </c>
      <c r="B4" s="25" t="s">
        <v>183</v>
      </c>
      <c r="C4" s="1">
        <v>5131.7808668186353</v>
      </c>
      <c r="D4" s="1">
        <v>0</v>
      </c>
    </row>
    <row r="5" spans="1:4" x14ac:dyDescent="0.25">
      <c r="A5" s="3">
        <v>6.8060999999999998</v>
      </c>
      <c r="B5" s="25" t="s">
        <v>184</v>
      </c>
      <c r="C5" s="1">
        <v>348.90126701222351</v>
      </c>
      <c r="D5" s="1">
        <v>82.998609340226608</v>
      </c>
    </row>
    <row r="6" spans="1:4" x14ac:dyDescent="0.25">
      <c r="A6" s="3">
        <v>6.9320000000000004</v>
      </c>
      <c r="B6" s="25" t="s">
        <v>185</v>
      </c>
      <c r="C6" s="1">
        <v>223.2901556771497</v>
      </c>
      <c r="D6" s="1">
        <v>45.884317697771266</v>
      </c>
    </row>
    <row r="7" spans="1:4" x14ac:dyDescent="0.25">
      <c r="A7" s="3">
        <v>6.93</v>
      </c>
      <c r="B7" s="25" t="s">
        <v>99</v>
      </c>
      <c r="C7" s="1">
        <v>283.95242688991988</v>
      </c>
      <c r="D7" s="1">
        <v>0</v>
      </c>
    </row>
    <row r="8" spans="1:4" x14ac:dyDescent="0.25">
      <c r="A8" s="3">
        <v>7.2877999999999998</v>
      </c>
      <c r="B8" s="25" t="s">
        <v>186</v>
      </c>
      <c r="C8" s="1">
        <v>1229.6755651876717</v>
      </c>
      <c r="D8" s="1">
        <v>1816.842278641303</v>
      </c>
    </row>
    <row r="9" spans="1:4" x14ac:dyDescent="0.25">
      <c r="A9" s="3">
        <v>7.9518000000000004</v>
      </c>
      <c r="B9" s="25" t="s">
        <v>187</v>
      </c>
      <c r="C9" s="1">
        <v>457.45792455222181</v>
      </c>
      <c r="D9" s="1">
        <v>794.78610386450828</v>
      </c>
    </row>
    <row r="10" spans="1:4" x14ac:dyDescent="0.25">
      <c r="A10" s="3">
        <v>7.9786000000000001</v>
      </c>
      <c r="B10" s="25" t="s">
        <v>188</v>
      </c>
      <c r="C10" s="1">
        <v>11733.384250086701</v>
      </c>
      <c r="D10" s="1">
        <v>22414.688842267562</v>
      </c>
    </row>
    <row r="11" spans="1:4" x14ac:dyDescent="0.25">
      <c r="A11" s="3">
        <v>8.3345000000000002</v>
      </c>
      <c r="B11" s="25" t="s">
        <v>189</v>
      </c>
      <c r="C11" s="1">
        <v>490.30610773730399</v>
      </c>
      <c r="D11" s="1">
        <v>0</v>
      </c>
    </row>
    <row r="12" spans="1:4" x14ac:dyDescent="0.25">
      <c r="A12" s="3">
        <v>9.4700000000000006</v>
      </c>
      <c r="B12" s="25" t="s">
        <v>12</v>
      </c>
      <c r="C12" s="1">
        <v>126.22001635462958</v>
      </c>
      <c r="D12" s="1">
        <v>0</v>
      </c>
    </row>
    <row r="13" spans="1:4" x14ac:dyDescent="0.25">
      <c r="A13" s="3">
        <v>10.9221</v>
      </c>
      <c r="B13" s="25" t="s">
        <v>190</v>
      </c>
      <c r="C13" s="1">
        <v>1553.9314536684317</v>
      </c>
      <c r="D13" s="1">
        <v>2993.4731691563406</v>
      </c>
    </row>
    <row r="14" spans="1:4" x14ac:dyDescent="0.25">
      <c r="A14" s="3">
        <v>12.6243</v>
      </c>
      <c r="B14" s="25" t="s">
        <v>191</v>
      </c>
      <c r="C14" s="1">
        <v>80.768248686120955</v>
      </c>
      <c r="D14" s="1">
        <v>4.814076549056951</v>
      </c>
    </row>
    <row r="15" spans="1:4" x14ac:dyDescent="0.25">
      <c r="A15" s="3">
        <v>13.1699</v>
      </c>
      <c r="B15" s="25" t="s">
        <v>192</v>
      </c>
      <c r="C15" s="1">
        <v>597.27132308984471</v>
      </c>
      <c r="D15" s="1">
        <v>71.627853628543363</v>
      </c>
    </row>
    <row r="16" spans="1:4" x14ac:dyDescent="0.25">
      <c r="A16" s="3">
        <v>13.946300000000001</v>
      </c>
      <c r="B16" s="25" t="s">
        <v>193</v>
      </c>
      <c r="C16" s="1">
        <v>3124.9252368929378</v>
      </c>
      <c r="D16" s="1">
        <v>3735.0826448937605</v>
      </c>
    </row>
    <row r="17" spans="1:4" x14ac:dyDescent="0.25">
      <c r="A17" s="3">
        <v>16.313199999999998</v>
      </c>
      <c r="B17" s="25" t="s">
        <v>194</v>
      </c>
      <c r="C17" s="1">
        <v>11289.443908345713</v>
      </c>
      <c r="D17" s="1">
        <v>15339.208857441912</v>
      </c>
    </row>
    <row r="18" spans="1:4" x14ac:dyDescent="0.25">
      <c r="A18" s="3">
        <v>17.59</v>
      </c>
      <c r="B18" s="25" t="s">
        <v>195</v>
      </c>
      <c r="C18" s="1">
        <v>49.654746118805512</v>
      </c>
      <c r="D18" s="1">
        <v>0</v>
      </c>
    </row>
    <row r="19" spans="1:4" x14ac:dyDescent="0.25">
      <c r="A19" s="3">
        <v>18.649999999999999</v>
      </c>
      <c r="B19" s="25" t="s">
        <v>196</v>
      </c>
      <c r="C19" s="1">
        <v>396.73611892292757</v>
      </c>
      <c r="D19" s="1">
        <v>0</v>
      </c>
    </row>
    <row r="20" spans="1:4" x14ac:dyDescent="0.25">
      <c r="A20" s="3">
        <v>20.329999999999998</v>
      </c>
      <c r="B20" s="25" t="s">
        <v>57</v>
      </c>
      <c r="C20" s="1">
        <v>329.85212445974872</v>
      </c>
      <c r="D20" s="1">
        <v>364.99481023046678</v>
      </c>
    </row>
    <row r="21" spans="1:4" x14ac:dyDescent="0.25">
      <c r="A21" s="5">
        <v>24.328800000000001</v>
      </c>
      <c r="B21" s="26" t="s">
        <v>197</v>
      </c>
    </row>
    <row r="22" spans="1:4" x14ac:dyDescent="0.25">
      <c r="A22" s="3">
        <v>24.353200000000001</v>
      </c>
      <c r="B22" s="25" t="s">
        <v>198</v>
      </c>
      <c r="C22" s="1">
        <v>547.44963288425504</v>
      </c>
      <c r="D22" s="1">
        <v>7.1094484152117534</v>
      </c>
    </row>
    <row r="23" spans="1:4" x14ac:dyDescent="0.25">
      <c r="A23" s="3">
        <v>24.35</v>
      </c>
      <c r="B23" s="25" t="s">
        <v>199</v>
      </c>
      <c r="C23" s="1">
        <v>570.16072257364772</v>
      </c>
      <c r="D23" s="1">
        <v>9.6007461142599659</v>
      </c>
    </row>
    <row r="24" spans="1:4" x14ac:dyDescent="0.25">
      <c r="A24" s="3">
        <v>24.603300000000001</v>
      </c>
      <c r="B24" s="25" t="s">
        <v>200</v>
      </c>
      <c r="C24" s="1">
        <v>1555.1234316377213</v>
      </c>
      <c r="D24" s="1">
        <v>3045.4382839323871</v>
      </c>
    </row>
    <row r="25" spans="1:4" x14ac:dyDescent="0.25">
      <c r="A25" s="3">
        <v>25.225200000000001</v>
      </c>
      <c r="B25" s="25" t="s">
        <v>201</v>
      </c>
      <c r="C25" s="1">
        <v>2108.6048260930856</v>
      </c>
      <c r="D25" s="1">
        <v>3146.3920456567039</v>
      </c>
    </row>
    <row r="26" spans="1:4" x14ac:dyDescent="0.25">
      <c r="A26" s="3">
        <v>25.33</v>
      </c>
      <c r="B26" s="25" t="s">
        <v>202</v>
      </c>
      <c r="C26" s="1">
        <v>83.723734779267417</v>
      </c>
      <c r="D26" s="1">
        <v>0</v>
      </c>
    </row>
    <row r="27" spans="1:4" x14ac:dyDescent="0.25">
      <c r="A27" s="3">
        <v>26.32</v>
      </c>
      <c r="B27" s="25" t="s">
        <v>203</v>
      </c>
      <c r="C27" s="1">
        <v>202.16996299618202</v>
      </c>
      <c r="D27" s="1">
        <v>0</v>
      </c>
    </row>
    <row r="28" spans="1:4" x14ac:dyDescent="0.25">
      <c r="A28" s="3">
        <v>26.380199999999999</v>
      </c>
      <c r="B28" s="25" t="s">
        <v>204</v>
      </c>
      <c r="C28" s="1">
        <v>9875.742452541801</v>
      </c>
      <c r="D28" s="1">
        <v>14430.949565229334</v>
      </c>
    </row>
    <row r="29" spans="1:4" x14ac:dyDescent="0.25">
      <c r="A29" s="3">
        <v>27.68</v>
      </c>
      <c r="B29" s="25" t="s">
        <v>59</v>
      </c>
      <c r="C29" s="1">
        <v>2942.7793233205639</v>
      </c>
      <c r="D29" s="1">
        <v>2978.7026650938033</v>
      </c>
    </row>
    <row r="30" spans="1:4" x14ac:dyDescent="0.25">
      <c r="A30" s="3">
        <v>30.839500000000001</v>
      </c>
      <c r="B30" s="25" t="s">
        <v>205</v>
      </c>
      <c r="C30" s="1">
        <v>544.18770325416438</v>
      </c>
      <c r="D30" s="1">
        <v>947.80186678037796</v>
      </c>
    </row>
    <row r="31" spans="1:4" x14ac:dyDescent="0.25">
      <c r="A31" s="3">
        <v>30.84</v>
      </c>
      <c r="B31" s="25" t="s">
        <v>24</v>
      </c>
      <c r="C31" s="1">
        <v>1925.0882760470211</v>
      </c>
      <c r="D31" s="1">
        <v>0</v>
      </c>
    </row>
    <row r="32" spans="1:4" x14ac:dyDescent="0.25">
      <c r="A32" s="3">
        <v>32.67</v>
      </c>
      <c r="B32" s="25" t="s">
        <v>206</v>
      </c>
      <c r="C32" s="1">
        <v>4881.4791638731203</v>
      </c>
      <c r="D32" s="1">
        <v>0</v>
      </c>
    </row>
    <row r="33" spans="1:4" x14ac:dyDescent="0.25">
      <c r="A33" s="3">
        <v>32.770000000000003</v>
      </c>
      <c r="B33" s="25" t="s">
        <v>207</v>
      </c>
      <c r="C33" s="1">
        <v>375.69221481594536</v>
      </c>
      <c r="D33" s="1">
        <v>0</v>
      </c>
    </row>
    <row r="34" spans="1:4" x14ac:dyDescent="0.25">
      <c r="A34" s="3">
        <v>33.090000000000003</v>
      </c>
      <c r="B34" s="25" t="s">
        <v>208</v>
      </c>
      <c r="C34" s="1">
        <v>86.194823492525444</v>
      </c>
      <c r="D34" s="1">
        <v>0</v>
      </c>
    </row>
    <row r="35" spans="1:4" x14ac:dyDescent="0.25">
      <c r="A35" s="3">
        <v>34.610599999999998</v>
      </c>
      <c r="B35" s="25" t="s">
        <v>209</v>
      </c>
      <c r="C35" s="1">
        <v>3506.9040610087372</v>
      </c>
      <c r="D35" s="1">
        <v>4343.185165872811</v>
      </c>
    </row>
    <row r="36" spans="1:4" x14ac:dyDescent="0.25">
      <c r="A36" s="3">
        <v>35.909999999999997</v>
      </c>
      <c r="B36" s="25" t="s">
        <v>64</v>
      </c>
      <c r="C36" s="1">
        <v>494.04942004340216</v>
      </c>
      <c r="D36" s="1">
        <v>0</v>
      </c>
    </row>
    <row r="37" spans="1:4" x14ac:dyDescent="0.25">
      <c r="A37" s="3">
        <v>36.26</v>
      </c>
      <c r="B37" s="25" t="s">
        <v>210</v>
      </c>
      <c r="C37" s="1">
        <v>499.99619972235104</v>
      </c>
      <c r="D37" s="1">
        <v>435.19710765108937</v>
      </c>
    </row>
    <row r="38" spans="1:4" x14ac:dyDescent="0.25">
      <c r="A38" s="3">
        <v>36.451300000000003</v>
      </c>
      <c r="B38" s="25" t="s">
        <v>211</v>
      </c>
      <c r="C38" s="1">
        <v>3963.947387214153</v>
      </c>
      <c r="D38" s="1">
        <v>6854.6376805827658</v>
      </c>
    </row>
    <row r="39" spans="1:4" x14ac:dyDescent="0.25">
      <c r="A39" s="3">
        <v>37.100099999999998</v>
      </c>
      <c r="B39" s="25" t="s">
        <v>212</v>
      </c>
      <c r="C39" s="1">
        <v>716.9655576232517</v>
      </c>
      <c r="D39" s="1">
        <v>1195.2448410626398</v>
      </c>
    </row>
    <row r="40" spans="1:4" x14ac:dyDescent="0.25">
      <c r="A40" s="3">
        <v>37.967100000000002</v>
      </c>
      <c r="B40" s="25" t="s">
        <v>213</v>
      </c>
      <c r="C40" s="1">
        <v>1385.6175560212107</v>
      </c>
      <c r="D40" s="1">
        <v>2391.8589976012272</v>
      </c>
    </row>
    <row r="41" spans="1:4" x14ac:dyDescent="0.25">
      <c r="A41" s="3">
        <v>38.478299999999997</v>
      </c>
      <c r="B41" s="25" t="s">
        <v>214</v>
      </c>
      <c r="C41" s="1">
        <v>10207.457071945068</v>
      </c>
      <c r="D41" s="1">
        <v>19826.019200740619</v>
      </c>
    </row>
    <row r="42" spans="1:4" x14ac:dyDescent="0.25">
      <c r="A42" s="3">
        <v>38.695700000000002</v>
      </c>
      <c r="B42" s="25" t="s">
        <v>215</v>
      </c>
      <c r="C42" s="1">
        <v>845.58107676804809</v>
      </c>
      <c r="D42" s="1">
        <v>1010.3534144630586</v>
      </c>
    </row>
    <row r="43" spans="1:4" x14ac:dyDescent="0.25">
      <c r="A43" s="3">
        <v>39.081800000000001</v>
      </c>
      <c r="B43" s="25" t="s">
        <v>216</v>
      </c>
      <c r="C43" s="1">
        <v>121.93575173202478</v>
      </c>
      <c r="D43" s="1">
        <v>0</v>
      </c>
    </row>
    <row r="44" spans="1:4" x14ac:dyDescent="0.25">
      <c r="A44" s="3">
        <v>39.08</v>
      </c>
      <c r="B44" s="25" t="s">
        <v>217</v>
      </c>
      <c r="C44" s="1">
        <v>143.55929728940581</v>
      </c>
      <c r="D44" s="1">
        <v>0</v>
      </c>
    </row>
    <row r="45" spans="1:4" x14ac:dyDescent="0.25">
      <c r="A45" s="3">
        <v>39.14</v>
      </c>
      <c r="B45" s="25" t="s">
        <v>218</v>
      </c>
      <c r="C45" s="1">
        <v>13045.53</v>
      </c>
      <c r="D45" s="1">
        <v>0</v>
      </c>
    </row>
    <row r="46" spans="1:4" x14ac:dyDescent="0.25">
      <c r="A46" s="3">
        <v>39.387300000000003</v>
      </c>
      <c r="B46" s="25" t="s">
        <v>219</v>
      </c>
      <c r="C46" s="1">
        <v>5189.6413594338419</v>
      </c>
      <c r="D46" s="1">
        <v>5149.7831209720025</v>
      </c>
    </row>
    <row r="47" spans="1:4" x14ac:dyDescent="0.25">
      <c r="A47" s="3">
        <v>39.672699999999999</v>
      </c>
      <c r="B47" s="25" t="s">
        <v>220</v>
      </c>
      <c r="C47" s="1">
        <v>6425.0222482760537</v>
      </c>
      <c r="D47" s="1">
        <v>8651.6948093409119</v>
      </c>
    </row>
    <row r="48" spans="1:4" x14ac:dyDescent="0.25">
      <c r="A48" s="3">
        <v>39.898400000000002</v>
      </c>
      <c r="B48" s="25" t="s">
        <v>221</v>
      </c>
      <c r="C48" s="1">
        <v>5888.0106595544594</v>
      </c>
      <c r="D48" s="1">
        <v>7379.2045976671825</v>
      </c>
    </row>
    <row r="49" spans="1:4" x14ac:dyDescent="0.25">
      <c r="A49" s="3">
        <v>40.04</v>
      </c>
      <c r="B49" s="25" t="s">
        <v>222</v>
      </c>
      <c r="C49" s="1">
        <v>13347.97</v>
      </c>
      <c r="D49" s="1">
        <v>0</v>
      </c>
    </row>
    <row r="50" spans="1:4" x14ac:dyDescent="0.25">
      <c r="A50" s="3">
        <v>40.590000000000003</v>
      </c>
      <c r="B50" s="25" t="s">
        <v>223</v>
      </c>
      <c r="C50" s="1">
        <v>221.12544698213259</v>
      </c>
      <c r="D50" s="1">
        <v>0</v>
      </c>
    </row>
    <row r="51" spans="1:4" x14ac:dyDescent="0.25">
      <c r="A51" s="3">
        <v>41.04</v>
      </c>
      <c r="B51" s="25" t="s">
        <v>224</v>
      </c>
      <c r="C51" s="1">
        <v>231.64639760687606</v>
      </c>
      <c r="D51" s="1">
        <v>0</v>
      </c>
    </row>
    <row r="52" spans="1:4" x14ac:dyDescent="0.25">
      <c r="A52" s="3">
        <v>41.38</v>
      </c>
      <c r="B52" s="25" t="s">
        <v>225</v>
      </c>
      <c r="C52" s="1">
        <v>13792.23</v>
      </c>
      <c r="D52" s="1">
        <v>0</v>
      </c>
    </row>
    <row r="53" spans="1:4" x14ac:dyDescent="0.25">
      <c r="A53" s="3">
        <v>41.38</v>
      </c>
      <c r="B53" s="25" t="s">
        <v>155</v>
      </c>
      <c r="C53" s="1">
        <v>1990.9414621791148</v>
      </c>
      <c r="D53" s="1">
        <v>0</v>
      </c>
    </row>
    <row r="54" spans="1:4" x14ac:dyDescent="0.25">
      <c r="A54" s="3">
        <v>41.38</v>
      </c>
      <c r="B54" s="25" t="s">
        <v>226</v>
      </c>
      <c r="C54" s="1">
        <v>60.837479750824834</v>
      </c>
      <c r="D54" s="1">
        <v>0</v>
      </c>
    </row>
    <row r="55" spans="1:4" x14ac:dyDescent="0.25">
      <c r="A55" s="3">
        <v>42.088299999999997</v>
      </c>
      <c r="B55" s="25" t="s">
        <v>227</v>
      </c>
      <c r="C55" s="1">
        <v>7779.765154587818</v>
      </c>
      <c r="D55" s="1">
        <v>9829.9564243447039</v>
      </c>
    </row>
    <row r="56" spans="1:4" x14ac:dyDescent="0.25">
      <c r="A56" s="3">
        <v>42.860500000000002</v>
      </c>
      <c r="B56" s="25" t="s">
        <v>228</v>
      </c>
      <c r="C56" s="1">
        <v>3974.645914838763</v>
      </c>
      <c r="D56" s="1">
        <v>5772.3482023257648</v>
      </c>
    </row>
    <row r="57" spans="1:4" x14ac:dyDescent="0.25">
      <c r="A57" s="3">
        <v>42.95</v>
      </c>
      <c r="B57" s="25" t="s">
        <v>164</v>
      </c>
      <c r="C57" s="1">
        <v>1275.5043129040914</v>
      </c>
      <c r="D57" s="1">
        <v>1658.1348782350021</v>
      </c>
    </row>
    <row r="58" spans="1:4" x14ac:dyDescent="0.25">
      <c r="A58" s="3">
        <v>43.210599999999999</v>
      </c>
      <c r="B58" s="25" t="s">
        <v>229</v>
      </c>
      <c r="C58" s="1">
        <v>924.94188643597056</v>
      </c>
      <c r="D58" s="1">
        <v>0</v>
      </c>
    </row>
    <row r="59" spans="1:4" x14ac:dyDescent="0.25">
      <c r="A59" s="3">
        <v>43.4574</v>
      </c>
      <c r="B59" s="25" t="s">
        <v>230</v>
      </c>
      <c r="C59" s="1">
        <v>193.43570948782096</v>
      </c>
      <c r="D59" s="1">
        <v>0</v>
      </c>
    </row>
    <row r="60" spans="1:4" x14ac:dyDescent="0.25">
      <c r="A60" s="3">
        <v>43.55</v>
      </c>
      <c r="B60" s="25" t="s">
        <v>231</v>
      </c>
      <c r="C60" s="1">
        <v>14516.03</v>
      </c>
      <c r="D60" s="1">
        <v>0</v>
      </c>
    </row>
    <row r="61" spans="1:4" x14ac:dyDescent="0.25">
      <c r="A61" s="3">
        <v>43.916499999999999</v>
      </c>
      <c r="B61" s="25" t="s">
        <v>232</v>
      </c>
      <c r="C61" s="1">
        <v>787.24108299679676</v>
      </c>
      <c r="D61" s="1">
        <v>924.4438054510299</v>
      </c>
    </row>
    <row r="62" spans="1:4" x14ac:dyDescent="0.25">
      <c r="A62" s="3">
        <v>44.601399999999998</v>
      </c>
      <c r="B62" s="25" t="s">
        <v>233</v>
      </c>
      <c r="C62" s="1">
        <v>3866.5530518451587</v>
      </c>
      <c r="D62" s="1">
        <v>3376.7343560053787</v>
      </c>
    </row>
    <row r="63" spans="1:4" x14ac:dyDescent="0.25">
      <c r="A63" s="3">
        <v>44.671900000000001</v>
      </c>
      <c r="B63" s="25" t="s">
        <v>234</v>
      </c>
      <c r="C63" s="1">
        <v>1223.4154536817409</v>
      </c>
      <c r="D63" s="1">
        <v>0</v>
      </c>
    </row>
    <row r="64" spans="1:4" x14ac:dyDescent="0.25">
      <c r="A64" s="3">
        <v>45.516199999999998</v>
      </c>
      <c r="B64" s="25" t="s">
        <v>235</v>
      </c>
      <c r="C64" s="1">
        <v>453.85878076896711</v>
      </c>
      <c r="D64" s="1">
        <v>0</v>
      </c>
    </row>
    <row r="65" spans="1:4" x14ac:dyDescent="0.25">
      <c r="A65" s="3">
        <v>45.560600000000001</v>
      </c>
      <c r="B65" s="25" t="s">
        <v>236</v>
      </c>
      <c r="C65" s="1">
        <v>3562.0892110336149</v>
      </c>
      <c r="D65" s="1">
        <v>6502.3615348967705</v>
      </c>
    </row>
    <row r="66" spans="1:4" x14ac:dyDescent="0.25">
      <c r="A66" s="3">
        <v>45.7301</v>
      </c>
      <c r="B66" s="25" t="s">
        <v>237</v>
      </c>
      <c r="C66" s="1">
        <v>385.42628418417911</v>
      </c>
      <c r="D66" s="1">
        <v>0</v>
      </c>
    </row>
    <row r="67" spans="1:4" x14ac:dyDescent="0.25">
      <c r="A67" s="3">
        <v>46.07</v>
      </c>
      <c r="B67" s="25" t="s">
        <v>238</v>
      </c>
      <c r="C67" s="1">
        <v>3976.7442870244026</v>
      </c>
      <c r="D67" s="1">
        <v>4251.2352429651155</v>
      </c>
    </row>
    <row r="68" spans="1:4" x14ac:dyDescent="0.25">
      <c r="A68" s="3">
        <v>47.415500000000002</v>
      </c>
      <c r="B68" s="25" t="s">
        <v>239</v>
      </c>
      <c r="C68" s="1">
        <v>4067.2452952400317</v>
      </c>
      <c r="D68" s="1">
        <v>6913.3528356484503</v>
      </c>
    </row>
    <row r="69" spans="1:4" x14ac:dyDescent="0.25">
      <c r="A69" s="3">
        <v>47.788200000000003</v>
      </c>
      <c r="B69" s="25" t="s">
        <v>240</v>
      </c>
      <c r="C69" s="1">
        <v>3557.1751090864409</v>
      </c>
      <c r="D69" s="1">
        <v>6917.4943419215315</v>
      </c>
    </row>
    <row r="70" spans="1:4" ht="30" x14ac:dyDescent="0.25">
      <c r="A70" s="3">
        <v>48.1995</v>
      </c>
      <c r="B70" s="25" t="s">
        <v>241</v>
      </c>
      <c r="C70" s="1">
        <v>12751.224871189819</v>
      </c>
      <c r="D70" s="1">
        <v>21217.485888174655</v>
      </c>
    </row>
    <row r="71" spans="1:4" x14ac:dyDescent="0.25">
      <c r="A71" s="3">
        <v>48.66</v>
      </c>
      <c r="B71" s="25" t="s">
        <v>242</v>
      </c>
      <c r="C71" s="1">
        <v>6253.072900370983</v>
      </c>
      <c r="D71" s="1">
        <v>0</v>
      </c>
    </row>
    <row r="72" spans="1:4" x14ac:dyDescent="0.25">
      <c r="A72" s="3">
        <v>49.23</v>
      </c>
      <c r="B72" s="25" t="s">
        <v>243</v>
      </c>
      <c r="C72" s="1">
        <v>16775.130737943055</v>
      </c>
      <c r="D72" s="1">
        <v>0</v>
      </c>
    </row>
    <row r="73" spans="1:4" x14ac:dyDescent="0.25">
      <c r="A73" s="3">
        <v>49.36</v>
      </c>
      <c r="B73" s="25" t="s">
        <v>244</v>
      </c>
      <c r="C73" s="1">
        <v>257.77183342342312</v>
      </c>
      <c r="D73" s="1">
        <v>0</v>
      </c>
    </row>
    <row r="74" spans="1:4" x14ac:dyDescent="0.25">
      <c r="A74" s="3">
        <v>49.37</v>
      </c>
      <c r="B74" s="25" t="s">
        <v>245</v>
      </c>
      <c r="C74" s="1">
        <v>1967.4011829735246</v>
      </c>
      <c r="D74" s="1">
        <v>0</v>
      </c>
    </row>
    <row r="75" spans="1:4" x14ac:dyDescent="0.25">
      <c r="A75" s="3">
        <v>49.454300000000003</v>
      </c>
      <c r="B75" s="25" t="s">
        <v>246</v>
      </c>
      <c r="C75" s="1">
        <v>235.44719418673657</v>
      </c>
      <c r="D75" s="1">
        <v>0</v>
      </c>
    </row>
    <row r="76" spans="1:4" x14ac:dyDescent="0.25">
      <c r="A76" s="3">
        <v>49.633000000000003</v>
      </c>
      <c r="B76" s="25" t="s">
        <v>247</v>
      </c>
      <c r="C76" s="1">
        <v>485.76711821142749</v>
      </c>
      <c r="D76" s="1">
        <v>181.54641925365908</v>
      </c>
    </row>
    <row r="77" spans="1:4" x14ac:dyDescent="0.25">
      <c r="A77" s="3">
        <v>49.825200000000002</v>
      </c>
      <c r="B77" s="25" t="s">
        <v>248</v>
      </c>
      <c r="C77" s="1">
        <v>5621.0114147366894</v>
      </c>
      <c r="D77" s="1">
        <v>7585.7823645523231</v>
      </c>
    </row>
    <row r="78" spans="1:4" x14ac:dyDescent="0.25">
      <c r="A78" s="3">
        <v>49.94</v>
      </c>
      <c r="B78" s="25" t="s">
        <v>249</v>
      </c>
      <c r="C78" s="1">
        <v>633.21851031479787</v>
      </c>
      <c r="D78" s="1">
        <v>0</v>
      </c>
    </row>
    <row r="79" spans="1:4" x14ac:dyDescent="0.25">
      <c r="A79" s="3">
        <v>50.38</v>
      </c>
      <c r="B79" s="25" t="s">
        <v>167</v>
      </c>
      <c r="C79" s="1">
        <v>160.37602595348702</v>
      </c>
      <c r="D79" s="1">
        <v>0</v>
      </c>
    </row>
    <row r="80" spans="1:4" x14ac:dyDescent="0.25">
      <c r="A80" s="3">
        <v>50.38</v>
      </c>
      <c r="B80" s="25" t="s">
        <v>250</v>
      </c>
      <c r="C80" s="1">
        <v>192.91872567210973</v>
      </c>
      <c r="D80" s="1">
        <v>0</v>
      </c>
    </row>
    <row r="81" spans="1:4" x14ac:dyDescent="0.25">
      <c r="A81" s="3">
        <v>50.19</v>
      </c>
      <c r="B81" s="25" t="s">
        <v>251</v>
      </c>
      <c r="C81" s="1">
        <v>134.48329866710944</v>
      </c>
      <c r="D81" s="1">
        <v>0</v>
      </c>
    </row>
    <row r="82" spans="1:4" x14ac:dyDescent="0.25">
      <c r="A82" s="3">
        <v>50.429600000000001</v>
      </c>
      <c r="B82" s="25" t="s">
        <v>252</v>
      </c>
      <c r="C82" s="1">
        <v>7473.1067147509093</v>
      </c>
      <c r="D82" s="1">
        <v>12663.39001910367</v>
      </c>
    </row>
    <row r="83" spans="1:4" x14ac:dyDescent="0.25">
      <c r="A83" s="3">
        <v>51.3596</v>
      </c>
      <c r="B83" s="25" t="s">
        <v>253</v>
      </c>
      <c r="C83" s="1">
        <v>4253.0374160557367</v>
      </c>
      <c r="D83" s="1">
        <v>6729.9966235741294</v>
      </c>
    </row>
    <row r="84" spans="1:4" x14ac:dyDescent="0.25">
      <c r="A84" s="3">
        <v>52.694899999999997</v>
      </c>
      <c r="B84" s="25" t="s">
        <v>254</v>
      </c>
      <c r="C84" s="1">
        <v>87.871011197923579</v>
      </c>
      <c r="D84" s="1">
        <v>0</v>
      </c>
    </row>
    <row r="85" spans="1:4" x14ac:dyDescent="0.25">
      <c r="A85" s="3">
        <v>51.79</v>
      </c>
      <c r="B85" s="25" t="s">
        <v>255</v>
      </c>
      <c r="C85" s="1">
        <v>722.12791316741072</v>
      </c>
      <c r="D85" s="1">
        <v>272.25628173915578</v>
      </c>
    </row>
    <row r="86" spans="1:4" x14ac:dyDescent="0.25">
      <c r="A86" s="3">
        <v>52.815800000000003</v>
      </c>
      <c r="B86" s="25" t="s">
        <v>256</v>
      </c>
      <c r="C86" s="1">
        <v>4212.6777815666892</v>
      </c>
      <c r="D86" s="1">
        <v>7061.2887722627192</v>
      </c>
    </row>
    <row r="87" spans="1:4" x14ac:dyDescent="0.25">
      <c r="A87" s="3">
        <v>53.072600000000001</v>
      </c>
      <c r="B87" s="25" t="s">
        <v>257</v>
      </c>
      <c r="C87" s="1">
        <v>5306.5430267904694</v>
      </c>
      <c r="D87" s="1">
        <v>7533.1997052737042</v>
      </c>
    </row>
    <row r="88" spans="1:4" ht="30" x14ac:dyDescent="0.25">
      <c r="A88" s="3">
        <v>53.153199999999998</v>
      </c>
      <c r="B88" s="25" t="s">
        <v>258</v>
      </c>
      <c r="C88" s="1">
        <v>272.72750047851434</v>
      </c>
      <c r="D88" s="1">
        <v>151.25747514091245</v>
      </c>
    </row>
    <row r="89" spans="1:4" x14ac:dyDescent="0.25">
      <c r="A89" s="3">
        <v>53.16</v>
      </c>
      <c r="B89" s="25" t="s">
        <v>259</v>
      </c>
      <c r="C89" s="1">
        <v>203.68479873424198</v>
      </c>
      <c r="D89" s="1">
        <v>0</v>
      </c>
    </row>
    <row r="90" spans="1:4" x14ac:dyDescent="0.25">
      <c r="A90" s="3">
        <v>54.06</v>
      </c>
      <c r="B90" s="27" t="s">
        <v>260</v>
      </c>
      <c r="C90" s="1">
        <v>4909.7654420983572</v>
      </c>
      <c r="D90" s="1">
        <v>7690.0306023905432</v>
      </c>
    </row>
    <row r="91" spans="1:4" x14ac:dyDescent="0.25">
      <c r="A91" s="3">
        <v>56.84</v>
      </c>
      <c r="B91" s="27" t="s">
        <v>261</v>
      </c>
      <c r="C91" s="1">
        <v>106.69078513394462</v>
      </c>
      <c r="D91" s="1">
        <v>40.955941819737745</v>
      </c>
    </row>
    <row r="92" spans="1:4" x14ac:dyDescent="0.25">
      <c r="A92" s="3">
        <v>58.85</v>
      </c>
      <c r="B92" s="27" t="s">
        <v>177</v>
      </c>
      <c r="C92" s="1">
        <v>4542.2309629166111</v>
      </c>
      <c r="D92" s="1">
        <v>0</v>
      </c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workbookViewId="0">
      <selection activeCell="B5" sqref="B5"/>
    </sheetView>
  </sheetViews>
  <sheetFormatPr defaultRowHeight="15" x14ac:dyDescent="0.25"/>
  <cols>
    <col min="1" max="1" width="6.7109375" customWidth="1"/>
    <col min="2" max="2" width="52.85546875" style="27" customWidth="1"/>
    <col min="3" max="4" width="9.140625" style="1"/>
  </cols>
  <sheetData>
    <row r="1" spans="1:4" x14ac:dyDescent="0.25">
      <c r="A1" s="2" t="s">
        <v>2</v>
      </c>
      <c r="B1" s="32" t="s">
        <v>3</v>
      </c>
      <c r="C1" s="38" t="s">
        <v>307</v>
      </c>
      <c r="D1" s="38" t="s">
        <v>308</v>
      </c>
    </row>
    <row r="2" spans="1:4" x14ac:dyDescent="0.25">
      <c r="A2" s="3">
        <v>5.7008999999999999</v>
      </c>
      <c r="B2" s="25" t="s">
        <v>264</v>
      </c>
      <c r="C2" s="1">
        <v>1828.2108915707074</v>
      </c>
      <c r="D2" s="1">
        <v>0</v>
      </c>
    </row>
    <row r="3" spans="1:4" x14ac:dyDescent="0.25">
      <c r="A3" s="3">
        <v>6.15</v>
      </c>
      <c r="B3" s="25" t="s">
        <v>265</v>
      </c>
      <c r="C3" s="1">
        <v>327.62436562171541</v>
      </c>
      <c r="D3" s="1">
        <v>68.554379624639296</v>
      </c>
    </row>
    <row r="4" spans="1:4" x14ac:dyDescent="0.25">
      <c r="A4" s="3">
        <v>6.81</v>
      </c>
      <c r="B4" s="25" t="s">
        <v>53</v>
      </c>
      <c r="C4" s="1">
        <v>278.99993086896302</v>
      </c>
      <c r="D4" s="1">
        <v>1.6036955353991118</v>
      </c>
    </row>
    <row r="5" spans="1:4" x14ac:dyDescent="0.25">
      <c r="A5" s="3">
        <v>7.59</v>
      </c>
      <c r="B5" s="25" t="s">
        <v>266</v>
      </c>
      <c r="C5" s="1">
        <v>218.93929283970164</v>
      </c>
      <c r="D5" s="1">
        <v>0</v>
      </c>
    </row>
    <row r="6" spans="1:4" x14ac:dyDescent="0.25">
      <c r="A6" s="3">
        <v>7.95</v>
      </c>
      <c r="B6" s="25" t="s">
        <v>101</v>
      </c>
      <c r="C6" s="1">
        <v>91.699690215413625</v>
      </c>
      <c r="D6" s="1">
        <v>0</v>
      </c>
    </row>
    <row r="7" spans="1:4" x14ac:dyDescent="0.25">
      <c r="A7" s="3">
        <v>7.98</v>
      </c>
      <c r="B7" s="25" t="s">
        <v>267</v>
      </c>
      <c r="C7" s="1">
        <v>2073.0250724675616</v>
      </c>
      <c r="D7" s="1">
        <v>438.52030606742886</v>
      </c>
    </row>
    <row r="8" spans="1:4" x14ac:dyDescent="0.25">
      <c r="A8" s="3">
        <v>10.92</v>
      </c>
      <c r="B8" s="25" t="s">
        <v>108</v>
      </c>
      <c r="C8" s="1">
        <v>130.84254054538309</v>
      </c>
      <c r="D8" s="1">
        <v>34.612139546039487</v>
      </c>
    </row>
    <row r="9" spans="1:4" x14ac:dyDescent="0.25">
      <c r="A9" s="3">
        <v>12.7102</v>
      </c>
      <c r="B9" s="25" t="s">
        <v>268</v>
      </c>
      <c r="C9" s="1">
        <v>29834.344707971577</v>
      </c>
      <c r="D9" s="1">
        <v>0</v>
      </c>
    </row>
    <row r="10" spans="1:4" x14ac:dyDescent="0.25">
      <c r="A10" s="3">
        <v>13.17</v>
      </c>
      <c r="B10" s="25" t="s">
        <v>269</v>
      </c>
      <c r="C10" s="1">
        <v>542.63178787517791</v>
      </c>
      <c r="D10" s="1">
        <v>33.88817584777658</v>
      </c>
    </row>
    <row r="11" spans="1:4" x14ac:dyDescent="0.25">
      <c r="A11" s="3">
        <v>13.2431</v>
      </c>
      <c r="B11" s="25" t="s">
        <v>56</v>
      </c>
      <c r="C11" s="1">
        <v>390.77771184341236</v>
      </c>
      <c r="D11" s="1">
        <v>0</v>
      </c>
    </row>
    <row r="12" spans="1:4" x14ac:dyDescent="0.25">
      <c r="A12" s="3">
        <v>13.411899999999999</v>
      </c>
      <c r="B12" s="25" t="s">
        <v>270</v>
      </c>
      <c r="C12" s="1">
        <v>1370.5065981461378</v>
      </c>
      <c r="D12" s="1">
        <v>0</v>
      </c>
    </row>
    <row r="13" spans="1:4" x14ac:dyDescent="0.25">
      <c r="A13" s="3">
        <v>14.1807</v>
      </c>
      <c r="B13" s="25" t="s">
        <v>78</v>
      </c>
      <c r="C13" s="1">
        <v>858.00291262023165</v>
      </c>
      <c r="D13" s="1">
        <v>418.51292164107542</v>
      </c>
    </row>
    <row r="14" spans="1:4" x14ac:dyDescent="0.25">
      <c r="A14" s="3">
        <v>16.314299999999999</v>
      </c>
      <c r="B14" s="25" t="s">
        <v>15</v>
      </c>
      <c r="C14" s="1">
        <v>1099.3849068875556</v>
      </c>
      <c r="D14" s="1">
        <v>557.00604910288678</v>
      </c>
    </row>
    <row r="15" spans="1:4" x14ac:dyDescent="0.25">
      <c r="A15" s="3">
        <v>21.44</v>
      </c>
      <c r="B15" s="25" t="s">
        <v>271</v>
      </c>
      <c r="C15" s="1">
        <v>116.13466082868901</v>
      </c>
      <c r="D15" s="1">
        <v>0</v>
      </c>
    </row>
    <row r="16" spans="1:4" x14ac:dyDescent="0.25">
      <c r="A16" s="5">
        <v>24.3324</v>
      </c>
      <c r="B16" s="26" t="s">
        <v>17</v>
      </c>
      <c r="C16" s="1">
        <v>16666.666666666668</v>
      </c>
      <c r="D16" s="1">
        <v>0</v>
      </c>
    </row>
    <row r="17" spans="1:4" x14ac:dyDescent="0.25">
      <c r="A17" s="3">
        <v>24.3568</v>
      </c>
      <c r="B17" s="25" t="s">
        <v>272</v>
      </c>
      <c r="C17" s="1">
        <v>523.04406143851111</v>
      </c>
      <c r="D17" s="1">
        <v>38.920297604982864</v>
      </c>
    </row>
    <row r="18" spans="1:4" x14ac:dyDescent="0.25">
      <c r="A18" s="3">
        <v>24.3568</v>
      </c>
      <c r="B18" s="25" t="s">
        <v>199</v>
      </c>
      <c r="C18" s="1">
        <v>587.54886145040723</v>
      </c>
      <c r="D18" s="1">
        <v>0</v>
      </c>
    </row>
    <row r="19" spans="1:4" x14ac:dyDescent="0.25">
      <c r="A19" s="3">
        <v>24.6069</v>
      </c>
      <c r="B19" s="25" t="s">
        <v>18</v>
      </c>
      <c r="C19" s="1">
        <v>310.02856224080807</v>
      </c>
      <c r="D19" s="1">
        <v>52.417702446724739</v>
      </c>
    </row>
    <row r="20" spans="1:4" x14ac:dyDescent="0.25">
      <c r="A20" s="3">
        <v>25.24</v>
      </c>
      <c r="B20" s="25" t="s">
        <v>128</v>
      </c>
      <c r="C20" s="1">
        <v>240.6828423776675</v>
      </c>
      <c r="D20" s="1">
        <v>20.954908263944148</v>
      </c>
    </row>
    <row r="21" spans="1:4" x14ac:dyDescent="0.25">
      <c r="A21" s="3">
        <v>25.33</v>
      </c>
      <c r="B21" s="25" t="s">
        <v>202</v>
      </c>
      <c r="C21" s="1">
        <v>187.95748574910641</v>
      </c>
      <c r="D21" s="1">
        <v>0</v>
      </c>
    </row>
    <row r="22" spans="1:4" x14ac:dyDescent="0.25">
      <c r="A22" s="3">
        <v>26.3871</v>
      </c>
      <c r="B22" s="25" t="s">
        <v>21</v>
      </c>
      <c r="C22" s="1">
        <v>2496.2584100516865</v>
      </c>
      <c r="D22" s="1">
        <v>1525.7232431373693</v>
      </c>
    </row>
    <row r="23" spans="1:4" x14ac:dyDescent="0.25">
      <c r="A23" s="3">
        <v>27.697299999999998</v>
      </c>
      <c r="B23" s="25" t="s">
        <v>19</v>
      </c>
      <c r="C23" s="1">
        <v>129.85693418848672</v>
      </c>
      <c r="D23" s="1">
        <v>32.985542688971883</v>
      </c>
    </row>
    <row r="24" spans="1:4" x14ac:dyDescent="0.25">
      <c r="A24" s="3">
        <v>30.8415</v>
      </c>
      <c r="B24" s="25" t="s">
        <v>22</v>
      </c>
      <c r="C24" s="1">
        <v>151.09102250015971</v>
      </c>
      <c r="D24" s="1">
        <v>3.7400613718974398</v>
      </c>
    </row>
    <row r="25" spans="1:4" x14ac:dyDescent="0.25">
      <c r="A25" s="3">
        <v>30.84</v>
      </c>
      <c r="B25" s="25" t="s">
        <v>24</v>
      </c>
      <c r="C25" s="1">
        <v>96.992241075010213</v>
      </c>
      <c r="D25" s="1">
        <v>0</v>
      </c>
    </row>
    <row r="26" spans="1:4" x14ac:dyDescent="0.25">
      <c r="A26" s="3">
        <v>30.8582</v>
      </c>
      <c r="B26" s="25" t="s">
        <v>273</v>
      </c>
      <c r="C26" s="1">
        <v>87.341816296271077</v>
      </c>
      <c r="D26" s="1">
        <v>21.340148423448024</v>
      </c>
    </row>
    <row r="27" spans="1:4" x14ac:dyDescent="0.25">
      <c r="A27" s="3">
        <v>31.13</v>
      </c>
      <c r="B27" s="25" t="s">
        <v>274</v>
      </c>
      <c r="C27" s="1">
        <v>167.86245001038066</v>
      </c>
      <c r="D27" s="1">
        <v>0</v>
      </c>
    </row>
    <row r="28" spans="1:4" x14ac:dyDescent="0.25">
      <c r="A28" s="3">
        <v>32.674599999999998</v>
      </c>
      <c r="B28" s="25" t="s">
        <v>133</v>
      </c>
      <c r="C28" s="1">
        <v>357.86997066423703</v>
      </c>
      <c r="D28" s="1">
        <v>0</v>
      </c>
    </row>
    <row r="29" spans="1:4" x14ac:dyDescent="0.25">
      <c r="A29" s="3">
        <v>32.678800000000003</v>
      </c>
      <c r="B29" s="25" t="s">
        <v>133</v>
      </c>
      <c r="C29" s="1">
        <v>379.92734782810282</v>
      </c>
      <c r="D29" s="1">
        <v>0</v>
      </c>
    </row>
    <row r="30" spans="1:4" x14ac:dyDescent="0.25">
      <c r="A30" s="3">
        <v>32.78</v>
      </c>
      <c r="B30" s="25" t="s">
        <v>269</v>
      </c>
      <c r="C30" s="1">
        <v>245.38052683520147</v>
      </c>
      <c r="D30" s="1">
        <v>0</v>
      </c>
    </row>
    <row r="31" spans="1:4" x14ac:dyDescent="0.25">
      <c r="A31" s="3">
        <v>34.611699999999999</v>
      </c>
      <c r="B31" s="25" t="s">
        <v>27</v>
      </c>
      <c r="C31" s="1">
        <v>1097.5445987421385</v>
      </c>
      <c r="D31" s="1">
        <v>315.41841895251588</v>
      </c>
    </row>
    <row r="32" spans="1:4" x14ac:dyDescent="0.25">
      <c r="A32" s="3">
        <v>36.333199999999998</v>
      </c>
      <c r="B32" s="25" t="s">
        <v>65</v>
      </c>
      <c r="C32" s="1">
        <v>398.62399277483723</v>
      </c>
      <c r="D32" s="1">
        <v>0</v>
      </c>
    </row>
    <row r="33" spans="1:4" x14ac:dyDescent="0.25">
      <c r="A33" s="3">
        <v>36.359200000000001</v>
      </c>
      <c r="B33" s="25" t="s">
        <v>275</v>
      </c>
      <c r="C33" s="1">
        <v>237.44601909609196</v>
      </c>
      <c r="D33" s="1">
        <v>0</v>
      </c>
    </row>
    <row r="34" spans="1:4" x14ac:dyDescent="0.25">
      <c r="A34" s="3">
        <v>36.458300000000001</v>
      </c>
      <c r="B34" s="25" t="s">
        <v>25</v>
      </c>
      <c r="C34" s="1">
        <v>1022.242842484241</v>
      </c>
      <c r="D34" s="1">
        <v>587.61906697475467</v>
      </c>
    </row>
    <row r="35" spans="1:4" x14ac:dyDescent="0.25">
      <c r="A35" s="3">
        <v>36.619999999999997</v>
      </c>
      <c r="B35" s="25" t="s">
        <v>276</v>
      </c>
      <c r="C35" s="1">
        <v>137.22017057005542</v>
      </c>
      <c r="D35" s="1">
        <v>0</v>
      </c>
    </row>
    <row r="36" spans="1:4" x14ac:dyDescent="0.25">
      <c r="A36" s="3">
        <v>37.102899999999998</v>
      </c>
      <c r="B36" s="25" t="s">
        <v>29</v>
      </c>
      <c r="C36" s="1">
        <v>222.71350423745579</v>
      </c>
      <c r="D36" s="1">
        <v>41.544246815589304</v>
      </c>
    </row>
    <row r="37" spans="1:4" x14ac:dyDescent="0.25">
      <c r="A37" s="3">
        <v>37.9724</v>
      </c>
      <c r="B37" s="25" t="s">
        <v>277</v>
      </c>
      <c r="C37" s="1">
        <v>751.98525651399359</v>
      </c>
      <c r="D37" s="1">
        <v>295.46581328251625</v>
      </c>
    </row>
    <row r="38" spans="1:4" x14ac:dyDescent="0.25">
      <c r="A38" s="3">
        <v>38.486899999999999</v>
      </c>
      <c r="B38" s="25" t="s">
        <v>62</v>
      </c>
      <c r="C38" s="1">
        <v>3082.8503970661245</v>
      </c>
      <c r="D38" s="1">
        <v>1346.4277012570708</v>
      </c>
    </row>
    <row r="39" spans="1:4" x14ac:dyDescent="0.25">
      <c r="A39" s="3">
        <v>38.695099999999996</v>
      </c>
      <c r="B39" s="25" t="s">
        <v>278</v>
      </c>
      <c r="C39" s="1">
        <v>186.98058509803471</v>
      </c>
      <c r="D39" s="1">
        <v>14.026927034292601</v>
      </c>
    </row>
    <row r="40" spans="1:4" x14ac:dyDescent="0.25">
      <c r="A40" s="3">
        <v>39.08</v>
      </c>
      <c r="B40" s="25" t="s">
        <v>279</v>
      </c>
      <c r="C40" s="1">
        <v>155.1194412883477</v>
      </c>
      <c r="D40" s="1">
        <v>0</v>
      </c>
    </row>
    <row r="41" spans="1:4" x14ac:dyDescent="0.25">
      <c r="A41" s="3">
        <v>39.090000000000003</v>
      </c>
      <c r="B41" s="25" t="s">
        <v>151</v>
      </c>
      <c r="C41" s="1">
        <v>161.4885329977979</v>
      </c>
      <c r="D41" s="1">
        <v>0</v>
      </c>
    </row>
    <row r="42" spans="1:4" x14ac:dyDescent="0.25">
      <c r="A42" s="3">
        <v>39.090000000000003</v>
      </c>
      <c r="B42" s="25" t="s">
        <v>280</v>
      </c>
      <c r="C42" s="1">
        <v>50.389021417189142</v>
      </c>
      <c r="D42" s="1">
        <v>0</v>
      </c>
    </row>
    <row r="43" spans="1:4" x14ac:dyDescent="0.25">
      <c r="A43" s="3">
        <v>39.3917</v>
      </c>
      <c r="B43" s="25" t="s">
        <v>87</v>
      </c>
      <c r="C43" s="1">
        <v>610.03596327932257</v>
      </c>
      <c r="D43" s="1">
        <v>169.66621678301158</v>
      </c>
    </row>
    <row r="44" spans="1:4" x14ac:dyDescent="0.25">
      <c r="A44" s="3">
        <v>39.67</v>
      </c>
      <c r="B44" s="25" t="s">
        <v>281</v>
      </c>
      <c r="C44" s="1">
        <v>1702.9247088335064</v>
      </c>
      <c r="D44" s="1">
        <v>238.57658830993671</v>
      </c>
    </row>
    <row r="45" spans="1:4" x14ac:dyDescent="0.25">
      <c r="A45" s="3">
        <v>39.900399999999998</v>
      </c>
      <c r="B45" s="25" t="s">
        <v>30</v>
      </c>
      <c r="C45" s="1">
        <v>1401.7535940335747</v>
      </c>
      <c r="D45" s="1">
        <v>719.18661796747483</v>
      </c>
    </row>
    <row r="46" spans="1:4" x14ac:dyDescent="0.25">
      <c r="A46" s="3">
        <v>40.6</v>
      </c>
      <c r="B46" s="25" t="s">
        <v>282</v>
      </c>
      <c r="C46" s="1">
        <v>138.32363615345903</v>
      </c>
      <c r="D46" s="1">
        <v>0</v>
      </c>
    </row>
    <row r="47" spans="1:4" x14ac:dyDescent="0.25">
      <c r="A47" s="3">
        <v>41.377600000000001</v>
      </c>
      <c r="B47" s="25" t="s">
        <v>283</v>
      </c>
      <c r="C47" s="1">
        <v>134.35075427811677</v>
      </c>
      <c r="D47" s="1">
        <v>3.2746593319982225</v>
      </c>
    </row>
    <row r="48" spans="1:4" x14ac:dyDescent="0.25">
      <c r="A48" s="3">
        <v>41.38</v>
      </c>
      <c r="B48" s="25" t="s">
        <v>284</v>
      </c>
      <c r="C48" s="1">
        <v>96.757521365929392</v>
      </c>
      <c r="D48" s="1">
        <v>0</v>
      </c>
    </row>
    <row r="49" spans="1:4" x14ac:dyDescent="0.25">
      <c r="A49" s="3">
        <v>42.089399999999998</v>
      </c>
      <c r="B49" s="25" t="s">
        <v>32</v>
      </c>
      <c r="C49" s="1">
        <v>1601.2003308748438</v>
      </c>
      <c r="D49" s="1">
        <v>67.139723764165112</v>
      </c>
    </row>
    <row r="50" spans="1:4" x14ac:dyDescent="0.25">
      <c r="A50" s="3">
        <v>42.863199999999999</v>
      </c>
      <c r="B50" s="25" t="s">
        <v>285</v>
      </c>
      <c r="C50" s="1">
        <v>333.5275444591777</v>
      </c>
      <c r="D50" s="1">
        <v>31.457955505993588</v>
      </c>
    </row>
    <row r="51" spans="1:4" x14ac:dyDescent="0.25">
      <c r="A51" s="3">
        <v>43.219099999999997</v>
      </c>
      <c r="B51" s="25" t="s">
        <v>286</v>
      </c>
      <c r="C51" s="1">
        <v>899.85945668310023</v>
      </c>
      <c r="D51" s="1">
        <v>493.12855476408106</v>
      </c>
    </row>
    <row r="52" spans="1:4" x14ac:dyDescent="0.25">
      <c r="A52" s="3">
        <v>43.9191</v>
      </c>
      <c r="B52" s="25" t="s">
        <v>287</v>
      </c>
      <c r="C52" s="1">
        <v>136.91426026548402</v>
      </c>
      <c r="D52" s="1">
        <v>59.146776989610665</v>
      </c>
    </row>
    <row r="53" spans="1:4" x14ac:dyDescent="0.25">
      <c r="A53" s="3">
        <v>44.6023</v>
      </c>
      <c r="B53" s="25" t="s">
        <v>288</v>
      </c>
      <c r="C53" s="1">
        <v>417.80325199421878</v>
      </c>
      <c r="D53" s="1">
        <v>164.05609162322932</v>
      </c>
    </row>
    <row r="54" spans="1:4" x14ac:dyDescent="0.25">
      <c r="A54" s="3">
        <v>44.61</v>
      </c>
      <c r="B54" s="25" t="s">
        <v>164</v>
      </c>
      <c r="C54" s="1">
        <v>119.10889495323852</v>
      </c>
      <c r="D54" s="1">
        <v>0</v>
      </c>
    </row>
    <row r="55" spans="1:4" x14ac:dyDescent="0.25">
      <c r="A55" s="3">
        <v>44.673699999999997</v>
      </c>
      <c r="B55" s="25" t="s">
        <v>289</v>
      </c>
      <c r="C55" s="1">
        <v>434.82387979936567</v>
      </c>
      <c r="D55" s="1">
        <v>0</v>
      </c>
    </row>
    <row r="56" spans="1:4" x14ac:dyDescent="0.25">
      <c r="A56" s="3">
        <v>45.518900000000002</v>
      </c>
      <c r="B56" s="25" t="s">
        <v>290</v>
      </c>
      <c r="C56" s="1">
        <v>196.62445520136183</v>
      </c>
      <c r="D56" s="1">
        <v>114.22776720116654</v>
      </c>
    </row>
    <row r="57" spans="1:4" x14ac:dyDescent="0.25">
      <c r="A57" s="3">
        <v>45.56</v>
      </c>
      <c r="B57" s="25" t="s">
        <v>160</v>
      </c>
      <c r="C57" s="1">
        <v>186.43559344184047</v>
      </c>
      <c r="D57" s="1">
        <v>0</v>
      </c>
    </row>
    <row r="58" spans="1:4" x14ac:dyDescent="0.25">
      <c r="A58" s="3">
        <v>46.072800000000001</v>
      </c>
      <c r="B58" s="25" t="s">
        <v>291</v>
      </c>
      <c r="C58" s="1">
        <v>367.52379431268542</v>
      </c>
      <c r="D58" s="1">
        <v>172.56644889184523</v>
      </c>
    </row>
    <row r="59" spans="1:4" x14ac:dyDescent="0.25">
      <c r="A59" s="3">
        <v>46.2029</v>
      </c>
      <c r="B59" s="25" t="s">
        <v>292</v>
      </c>
      <c r="C59" s="1">
        <v>380.83268793557494</v>
      </c>
      <c r="D59" s="1">
        <v>0</v>
      </c>
    </row>
    <row r="60" spans="1:4" x14ac:dyDescent="0.25">
      <c r="A60" s="3">
        <v>46.208799999999997</v>
      </c>
      <c r="B60" s="25" t="s">
        <v>293</v>
      </c>
      <c r="C60" s="1">
        <v>409.17257675432273</v>
      </c>
      <c r="D60" s="1">
        <v>0</v>
      </c>
    </row>
    <row r="61" spans="1:4" x14ac:dyDescent="0.25">
      <c r="A61" s="3">
        <v>46.389299999999999</v>
      </c>
      <c r="B61" s="25" t="s">
        <v>294</v>
      </c>
      <c r="C61" s="1">
        <v>111.24709502422333</v>
      </c>
      <c r="D61" s="1">
        <v>0</v>
      </c>
    </row>
    <row r="62" spans="1:4" x14ac:dyDescent="0.25">
      <c r="A62" s="3">
        <v>46.957500000000003</v>
      </c>
      <c r="B62" s="25" t="s">
        <v>295</v>
      </c>
      <c r="C62" s="1">
        <v>100.86311833700545</v>
      </c>
      <c r="D62" s="1">
        <v>0</v>
      </c>
    </row>
    <row r="63" spans="1:4" x14ac:dyDescent="0.25">
      <c r="A63" s="3">
        <v>47.415799999999997</v>
      </c>
      <c r="B63" s="25" t="s">
        <v>296</v>
      </c>
      <c r="C63" s="1">
        <v>582.77009306456932</v>
      </c>
      <c r="D63" s="1">
        <v>341.56980186266333</v>
      </c>
    </row>
    <row r="64" spans="1:4" ht="30" x14ac:dyDescent="0.25">
      <c r="A64" s="3">
        <v>48.2014</v>
      </c>
      <c r="B64" s="25" t="s">
        <v>297</v>
      </c>
      <c r="C64" s="1">
        <v>2460.2378214930513</v>
      </c>
      <c r="D64" s="1">
        <v>1734.6715354019912</v>
      </c>
    </row>
    <row r="65" spans="1:4" x14ac:dyDescent="0.25">
      <c r="A65" s="3">
        <v>48.658799999999999</v>
      </c>
      <c r="B65" s="25" t="s">
        <v>298</v>
      </c>
      <c r="C65" s="1">
        <v>294.31441018568779</v>
      </c>
      <c r="D65" s="1">
        <v>103.98002037806292</v>
      </c>
    </row>
    <row r="66" spans="1:4" x14ac:dyDescent="0.25">
      <c r="A66" s="3">
        <v>49.231200000000001</v>
      </c>
      <c r="B66" s="25" t="s">
        <v>299</v>
      </c>
      <c r="C66" s="1">
        <v>1164.4061013303392</v>
      </c>
      <c r="D66" s="1">
        <v>65.964821998601792</v>
      </c>
    </row>
    <row r="67" spans="1:4" x14ac:dyDescent="0.25">
      <c r="A67" s="3">
        <v>49.46</v>
      </c>
      <c r="B67" s="25" t="s">
        <v>300</v>
      </c>
      <c r="C67" s="1">
        <v>306.47718356009511</v>
      </c>
      <c r="D67" s="1">
        <v>0</v>
      </c>
    </row>
    <row r="68" spans="1:4" x14ac:dyDescent="0.25">
      <c r="A68" s="3">
        <v>49.825499999999998</v>
      </c>
      <c r="B68" s="25" t="s">
        <v>301</v>
      </c>
      <c r="C68" s="1">
        <v>375.98785879119447</v>
      </c>
      <c r="D68" s="1">
        <v>71.971714897709006</v>
      </c>
    </row>
    <row r="69" spans="1:4" x14ac:dyDescent="0.25">
      <c r="A69" s="3">
        <v>50.38</v>
      </c>
      <c r="B69" s="25" t="s">
        <v>167</v>
      </c>
      <c r="C69" s="1">
        <v>168.26</v>
      </c>
      <c r="D69" s="1">
        <v>0</v>
      </c>
    </row>
    <row r="70" spans="1:4" x14ac:dyDescent="0.25">
      <c r="A70" s="3">
        <v>50.38</v>
      </c>
      <c r="B70" s="25" t="s">
        <v>250</v>
      </c>
      <c r="C70" s="1">
        <v>789.41538286343211</v>
      </c>
      <c r="D70" s="1">
        <v>16.816531415113047</v>
      </c>
    </row>
    <row r="71" spans="1:4" x14ac:dyDescent="0.25">
      <c r="A71" s="3">
        <v>50.426499999999997</v>
      </c>
      <c r="B71" s="25" t="s">
        <v>302</v>
      </c>
      <c r="C71" s="1">
        <v>1088.2983134892836</v>
      </c>
      <c r="D71" s="1">
        <v>560.06539400465522</v>
      </c>
    </row>
    <row r="72" spans="1:4" x14ac:dyDescent="0.25">
      <c r="A72" s="3">
        <v>51.362299999999998</v>
      </c>
      <c r="B72" s="25" t="s">
        <v>170</v>
      </c>
      <c r="C72" s="1">
        <v>304.00385393793891</v>
      </c>
      <c r="D72" s="1">
        <v>94.24529502952312</v>
      </c>
    </row>
    <row r="73" spans="1:4" x14ac:dyDescent="0.25">
      <c r="A73" s="3">
        <v>51.655299999999997</v>
      </c>
      <c r="B73" s="25" t="s">
        <v>303</v>
      </c>
      <c r="C73" s="1">
        <v>566.7825490769128</v>
      </c>
      <c r="D73" s="1">
        <v>27.340037814475806</v>
      </c>
    </row>
    <row r="74" spans="1:4" x14ac:dyDescent="0.25">
      <c r="A74" s="3">
        <v>51.791200000000003</v>
      </c>
      <c r="B74" s="25" t="s">
        <v>304</v>
      </c>
      <c r="C74" s="1">
        <v>591.70400604048518</v>
      </c>
      <c r="D74" s="1">
        <v>13.625593999459568</v>
      </c>
    </row>
    <row r="75" spans="1:4" x14ac:dyDescent="0.25">
      <c r="A75" s="3">
        <v>52.700200000000002</v>
      </c>
      <c r="B75" s="25" t="s">
        <v>305</v>
      </c>
      <c r="C75" s="1">
        <v>173.78414881157653</v>
      </c>
      <c r="D75" s="1">
        <v>0</v>
      </c>
    </row>
    <row r="76" spans="1:4" x14ac:dyDescent="0.25">
      <c r="A76" s="3">
        <v>52.816899999999997</v>
      </c>
      <c r="B76" s="25" t="s">
        <v>171</v>
      </c>
      <c r="C76" s="1">
        <v>282.55166276053666</v>
      </c>
      <c r="D76" s="1">
        <v>137.81167400874503</v>
      </c>
    </row>
    <row r="77" spans="1:4" x14ac:dyDescent="0.25">
      <c r="A77" s="3">
        <v>53.07</v>
      </c>
      <c r="B77" s="25" t="s">
        <v>172</v>
      </c>
      <c r="C77" s="1">
        <v>656.4951495739989</v>
      </c>
      <c r="D77" s="1">
        <v>210.75485042600101</v>
      </c>
    </row>
    <row r="78" spans="1:4" x14ac:dyDescent="0.25">
      <c r="A78" s="3">
        <v>54.067500000000003</v>
      </c>
      <c r="B78" s="25" t="s">
        <v>173</v>
      </c>
      <c r="C78" s="1">
        <v>407.21295020467545</v>
      </c>
      <c r="D78" s="1">
        <v>64.655855993565908</v>
      </c>
    </row>
    <row r="79" spans="1:4" x14ac:dyDescent="0.25">
      <c r="A79" s="3">
        <v>55.040500000000002</v>
      </c>
      <c r="B79" s="25" t="s">
        <v>306</v>
      </c>
      <c r="C79" s="1">
        <v>80.205996073972145</v>
      </c>
      <c r="D79" s="1">
        <v>0</v>
      </c>
    </row>
    <row r="80" spans="1:4" x14ac:dyDescent="0.25">
      <c r="A80" s="3">
        <v>58.859499999999997</v>
      </c>
      <c r="B80" s="25" t="s">
        <v>176</v>
      </c>
      <c r="C80" s="1">
        <v>177.44052846158189</v>
      </c>
      <c r="D80" s="1">
        <v>0</v>
      </c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1"/>
  <sheetViews>
    <sheetView topLeftCell="B31" zoomScaleNormal="100" workbookViewId="0">
      <selection activeCell="W95" sqref="W95:W98"/>
    </sheetView>
  </sheetViews>
  <sheetFormatPr defaultRowHeight="15" x14ac:dyDescent="0.25"/>
  <cols>
    <col min="1" max="1" width="6.85546875" style="3" customWidth="1"/>
    <col min="2" max="2" width="37.7109375" style="3" customWidth="1"/>
    <col min="3" max="4" width="10.28515625" style="18" bestFit="1" customWidth="1"/>
    <col min="5" max="6" width="13.85546875" style="18" bestFit="1" customWidth="1"/>
    <col min="7" max="7" width="9.140625" style="18"/>
    <col min="8" max="8" width="9.85546875" style="18" bestFit="1" customWidth="1"/>
    <col min="9" max="10" width="9.85546875" style="18" customWidth="1"/>
    <col min="11" max="11" width="11" style="21" bestFit="1" customWidth="1"/>
    <col min="12" max="12" width="7.5703125" style="18" bestFit="1" customWidth="1"/>
    <col min="13" max="14" width="11" style="18" bestFit="1" customWidth="1"/>
    <col min="15" max="18" width="9.140625" style="18"/>
    <col min="19" max="20" width="10.85546875" style="18" bestFit="1" customWidth="1"/>
    <col min="21" max="22" width="14.28515625" style="18" bestFit="1" customWidth="1"/>
  </cols>
  <sheetData>
    <row r="1" spans="1:23" s="37" customFormat="1" x14ac:dyDescent="0.25">
      <c r="A1" s="2" t="s">
        <v>393</v>
      </c>
      <c r="B1" s="2"/>
      <c r="C1" s="39"/>
      <c r="D1" s="39"/>
      <c r="E1" s="39"/>
      <c r="F1" s="39"/>
      <c r="G1" s="39"/>
      <c r="H1" s="39"/>
      <c r="I1" s="39"/>
      <c r="J1" s="39"/>
      <c r="K1" s="40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</row>
    <row r="2" spans="1:23" x14ac:dyDescent="0.25">
      <c r="A2" s="7" t="s">
        <v>2</v>
      </c>
      <c r="B2" s="7" t="s">
        <v>3</v>
      </c>
      <c r="C2" s="13" t="s">
        <v>310</v>
      </c>
      <c r="D2" s="13" t="s">
        <v>310</v>
      </c>
      <c r="E2" s="13" t="s">
        <v>309</v>
      </c>
      <c r="F2" s="13" t="s">
        <v>309</v>
      </c>
      <c r="G2" s="13" t="s">
        <v>311</v>
      </c>
      <c r="H2" s="13" t="s">
        <v>311</v>
      </c>
      <c r="I2" s="13" t="s">
        <v>397</v>
      </c>
      <c r="J2" s="13" t="s">
        <v>398</v>
      </c>
      <c r="K2" s="14" t="s">
        <v>312</v>
      </c>
      <c r="L2" s="14" t="s">
        <v>312</v>
      </c>
      <c r="M2" s="14" t="s">
        <v>313</v>
      </c>
      <c r="N2" s="14" t="s">
        <v>313</v>
      </c>
      <c r="O2" s="14" t="s">
        <v>314</v>
      </c>
      <c r="P2" s="14" t="s">
        <v>314</v>
      </c>
      <c r="Q2" s="14" t="s">
        <v>395</v>
      </c>
      <c r="R2" s="14" t="s">
        <v>396</v>
      </c>
      <c r="S2" s="15" t="s">
        <v>375</v>
      </c>
      <c r="T2" s="15" t="s">
        <v>376</v>
      </c>
      <c r="U2" s="15" t="s">
        <v>377</v>
      </c>
      <c r="V2" s="15" t="s">
        <v>378</v>
      </c>
      <c r="W2" s="15" t="s">
        <v>394</v>
      </c>
    </row>
    <row r="3" spans="1:23" x14ac:dyDescent="0.25">
      <c r="A3" s="7">
        <v>5.0411000000000001</v>
      </c>
      <c r="B3" s="8" t="s">
        <v>5</v>
      </c>
      <c r="C3" s="16"/>
      <c r="D3" s="16"/>
      <c r="E3" s="16"/>
      <c r="F3" s="16"/>
      <c r="G3" s="16">
        <v>4237.410406541645</v>
      </c>
      <c r="H3" s="16"/>
      <c r="I3" s="16">
        <f>AVERAGE(C3:H3)</f>
        <v>4237.410406541645</v>
      </c>
      <c r="J3" s="16">
        <f>STDEV(C3:I3)</f>
        <v>0</v>
      </c>
      <c r="K3" s="17">
        <v>4897.54</v>
      </c>
      <c r="L3" s="16">
        <v>5247.2979999999998</v>
      </c>
      <c r="M3" s="16">
        <v>4462.53</v>
      </c>
      <c r="N3" s="16">
        <v>4254.9219999999996</v>
      </c>
      <c r="O3" s="16"/>
      <c r="P3" s="16"/>
      <c r="Q3" s="16">
        <f>AVERAGE(K3:P3)</f>
        <v>4715.5724999999993</v>
      </c>
      <c r="R3" s="16">
        <f>STDEV(K3:P3)</f>
        <v>444.24976772194276</v>
      </c>
      <c r="S3" s="17">
        <v>5235.1899999999996</v>
      </c>
      <c r="T3" s="17">
        <v>6820</v>
      </c>
      <c r="U3" s="17">
        <v>4035.59</v>
      </c>
      <c r="V3" s="17">
        <v>4720.0249999999996</v>
      </c>
      <c r="W3" s="20">
        <f>AVERAGE(S3:V3)</f>
        <v>5202.7012500000001</v>
      </c>
    </row>
    <row r="4" spans="1:23" x14ac:dyDescent="0.25">
      <c r="A4" s="7">
        <v>5.2</v>
      </c>
      <c r="B4" s="8" t="s">
        <v>381</v>
      </c>
      <c r="C4" s="16"/>
      <c r="D4" s="16"/>
      <c r="E4" s="16"/>
      <c r="F4" s="16"/>
      <c r="G4" s="16"/>
      <c r="H4" s="16"/>
      <c r="I4" s="16"/>
      <c r="J4" s="16"/>
      <c r="K4" s="17">
        <v>7527.3590000000004</v>
      </c>
      <c r="L4" s="16">
        <v>10624.78</v>
      </c>
      <c r="M4" s="16"/>
      <c r="N4" s="16"/>
      <c r="O4" s="16">
        <v>6561.7039999999997</v>
      </c>
      <c r="P4" s="16"/>
      <c r="Q4" s="16">
        <f t="shared" ref="Q4:Q67" si="0">AVERAGE(K4:P4)</f>
        <v>8237.9476666666669</v>
      </c>
      <c r="R4" s="16">
        <f t="shared" ref="R4:R67" si="1">STDEV(K4:P4)</f>
        <v>2122.6984796104075</v>
      </c>
      <c r="S4" s="17"/>
      <c r="T4" s="17"/>
      <c r="U4" s="17"/>
      <c r="V4" s="17">
        <v>3041.9209999999998</v>
      </c>
      <c r="W4" s="20">
        <f t="shared" ref="W4:W67" si="2">AVERAGE(S4:V4)</f>
        <v>3041.9209999999998</v>
      </c>
    </row>
    <row r="5" spans="1:23" x14ac:dyDescent="0.25">
      <c r="A5" s="7">
        <v>6.54</v>
      </c>
      <c r="B5" s="8" t="s">
        <v>379</v>
      </c>
      <c r="C5" s="16"/>
      <c r="D5" s="16"/>
      <c r="E5" s="16"/>
      <c r="F5" s="16"/>
      <c r="G5" s="16"/>
      <c r="H5" s="16"/>
      <c r="I5" s="16"/>
      <c r="J5" s="16"/>
      <c r="K5" s="17">
        <v>12943.84</v>
      </c>
      <c r="L5" s="16"/>
      <c r="M5" s="16"/>
      <c r="N5" s="16"/>
      <c r="O5" s="16">
        <v>17444.73</v>
      </c>
      <c r="P5" s="16">
        <v>16475.43</v>
      </c>
      <c r="Q5" s="16">
        <f t="shared" si="0"/>
        <v>15621.333333333334</v>
      </c>
      <c r="R5" s="16">
        <f t="shared" si="1"/>
        <v>2368.8844494895243</v>
      </c>
      <c r="S5" s="17"/>
      <c r="T5" s="17"/>
      <c r="U5" s="17"/>
      <c r="V5" s="17">
        <v>12855.8</v>
      </c>
      <c r="W5" s="20">
        <f t="shared" si="2"/>
        <v>12855.8</v>
      </c>
    </row>
    <row r="6" spans="1:23" x14ac:dyDescent="0.25">
      <c r="A6" s="7">
        <v>6.5503</v>
      </c>
      <c r="B6" s="8" t="s">
        <v>316</v>
      </c>
      <c r="C6" s="16"/>
      <c r="D6" s="16"/>
      <c r="E6" s="16"/>
      <c r="F6" s="16"/>
      <c r="G6" s="16">
        <v>17636.725954655714</v>
      </c>
      <c r="H6" s="16"/>
      <c r="I6" s="16">
        <f t="shared" ref="I6:I67" si="3">AVERAGE(C6:H6)</f>
        <v>17636.725954655714</v>
      </c>
      <c r="J6" s="16">
        <f t="shared" ref="J6:J67" si="4">STDEV(C6:I6)</f>
        <v>0</v>
      </c>
      <c r="K6" s="17">
        <v>17437.650000000001</v>
      </c>
      <c r="L6" s="16">
        <v>17321.27</v>
      </c>
      <c r="M6" s="16">
        <v>17599.77</v>
      </c>
      <c r="N6" s="16">
        <v>17340.599999999999</v>
      </c>
      <c r="O6" s="16"/>
      <c r="P6" s="16">
        <v>17287.439999999999</v>
      </c>
      <c r="Q6" s="16">
        <f t="shared" si="0"/>
        <v>17397.346000000001</v>
      </c>
      <c r="R6" s="16">
        <f t="shared" si="1"/>
        <v>126.18130142774788</v>
      </c>
      <c r="S6" s="17">
        <v>17822.62</v>
      </c>
      <c r="T6" s="17"/>
      <c r="U6" s="17">
        <v>18548.77</v>
      </c>
      <c r="V6" s="17">
        <v>17853.89</v>
      </c>
      <c r="W6" s="20">
        <f t="shared" si="2"/>
        <v>18075.093333333334</v>
      </c>
    </row>
    <row r="7" spans="1:23" x14ac:dyDescent="0.25">
      <c r="A7" s="7">
        <v>6.5720000000000001</v>
      </c>
      <c r="B7" s="8" t="s">
        <v>317</v>
      </c>
      <c r="C7" s="16"/>
      <c r="D7" s="16"/>
      <c r="E7" s="16"/>
      <c r="F7" s="16"/>
      <c r="G7" s="16">
        <v>12443.585410313692</v>
      </c>
      <c r="H7" s="16"/>
      <c r="I7" s="16">
        <f t="shared" si="3"/>
        <v>12443.585410313692</v>
      </c>
      <c r="J7" s="16">
        <f t="shared" si="4"/>
        <v>0</v>
      </c>
      <c r="K7" s="17"/>
      <c r="L7" s="16"/>
      <c r="M7" s="16"/>
      <c r="N7" s="16"/>
      <c r="O7" s="16"/>
      <c r="P7" s="16"/>
      <c r="Q7" s="16"/>
      <c r="R7" s="16"/>
      <c r="S7" s="17"/>
      <c r="T7" s="17"/>
      <c r="U7" s="17"/>
      <c r="V7" s="17"/>
      <c r="W7" s="20"/>
    </row>
    <row r="8" spans="1:23" x14ac:dyDescent="0.25">
      <c r="A8" s="7">
        <v>6.58</v>
      </c>
      <c r="B8" s="8" t="s">
        <v>388</v>
      </c>
      <c r="C8" s="16"/>
      <c r="D8" s="16"/>
      <c r="E8" s="16"/>
      <c r="F8" s="16"/>
      <c r="G8" s="16"/>
      <c r="H8" s="16"/>
      <c r="I8" s="16"/>
      <c r="J8" s="16"/>
      <c r="K8" s="17"/>
      <c r="L8" s="16"/>
      <c r="M8" s="16"/>
      <c r="N8" s="16"/>
      <c r="O8" s="16"/>
      <c r="P8" s="16"/>
      <c r="Q8" s="16"/>
      <c r="R8" s="16"/>
      <c r="S8" s="17"/>
      <c r="T8" s="17"/>
      <c r="U8" s="17">
        <v>9772.9339999999993</v>
      </c>
      <c r="V8" s="17"/>
      <c r="W8" s="20">
        <f t="shared" si="2"/>
        <v>9772.9339999999993</v>
      </c>
    </row>
    <row r="9" spans="1:23" x14ac:dyDescent="0.25">
      <c r="A9" s="7">
        <v>6.6</v>
      </c>
      <c r="B9" s="8" t="s">
        <v>380</v>
      </c>
      <c r="C9" s="16"/>
      <c r="D9" s="16"/>
      <c r="E9" s="16"/>
      <c r="F9" s="16"/>
      <c r="G9" s="16"/>
      <c r="H9" s="16"/>
      <c r="I9" s="16"/>
      <c r="J9" s="16"/>
      <c r="K9" s="17">
        <v>17774.2</v>
      </c>
      <c r="L9" s="16"/>
      <c r="M9" s="16"/>
      <c r="N9" s="16"/>
      <c r="O9" s="16"/>
      <c r="P9" s="16"/>
      <c r="Q9" s="16">
        <f t="shared" si="0"/>
        <v>17774.2</v>
      </c>
      <c r="R9" s="16"/>
      <c r="S9" s="17"/>
      <c r="T9" s="17"/>
      <c r="U9" s="17">
        <v>6893.3680000000004</v>
      </c>
      <c r="V9" s="17"/>
      <c r="W9" s="20">
        <f t="shared" si="2"/>
        <v>6893.3680000000004</v>
      </c>
    </row>
    <row r="10" spans="1:23" x14ac:dyDescent="0.25">
      <c r="A10" s="7">
        <v>6.6094999999999997</v>
      </c>
      <c r="B10" s="8" t="s">
        <v>318</v>
      </c>
      <c r="C10" s="16"/>
      <c r="D10" s="16"/>
      <c r="E10" s="16"/>
      <c r="F10" s="16"/>
      <c r="G10" s="16">
        <v>9486.3957387062746</v>
      </c>
      <c r="H10" s="16"/>
      <c r="I10" s="16">
        <f t="shared" si="3"/>
        <v>9486.3957387062746</v>
      </c>
      <c r="J10" s="16">
        <f t="shared" si="4"/>
        <v>0</v>
      </c>
      <c r="K10" s="17"/>
      <c r="L10" s="16"/>
      <c r="M10" s="16"/>
      <c r="N10" s="16"/>
      <c r="O10" s="16"/>
      <c r="P10" s="16"/>
      <c r="Q10" s="16"/>
      <c r="R10" s="16"/>
      <c r="S10" s="17"/>
      <c r="T10" s="17"/>
      <c r="U10" s="17"/>
      <c r="V10" s="17"/>
      <c r="W10" s="20"/>
    </row>
    <row r="11" spans="1:23" x14ac:dyDescent="0.25">
      <c r="A11" s="7">
        <v>6.6269999999999998</v>
      </c>
      <c r="B11" s="8" t="s">
        <v>319</v>
      </c>
      <c r="C11" s="16"/>
      <c r="D11" s="16"/>
      <c r="E11" s="16"/>
      <c r="F11" s="16"/>
      <c r="G11" s="16">
        <v>14977.263013307376</v>
      </c>
      <c r="H11" s="16"/>
      <c r="I11" s="16">
        <f t="shared" si="3"/>
        <v>14977.263013307376</v>
      </c>
      <c r="J11" s="16">
        <f t="shared" si="4"/>
        <v>0</v>
      </c>
      <c r="K11" s="17"/>
      <c r="L11" s="16"/>
      <c r="M11" s="16">
        <v>17700.09</v>
      </c>
      <c r="N11" s="16"/>
      <c r="O11" s="16">
        <v>17718.87</v>
      </c>
      <c r="P11" s="16"/>
      <c r="Q11" s="16">
        <f t="shared" si="0"/>
        <v>17709.48</v>
      </c>
      <c r="R11" s="16">
        <f t="shared" si="1"/>
        <v>13.279465350682539</v>
      </c>
      <c r="T11" s="17"/>
      <c r="U11" s="17"/>
      <c r="V11" s="17"/>
      <c r="W11" s="20"/>
    </row>
    <row r="12" spans="1:23" x14ac:dyDescent="0.25">
      <c r="A12" s="7">
        <v>6.64</v>
      </c>
      <c r="B12" s="8" t="s">
        <v>362</v>
      </c>
      <c r="C12" s="16"/>
      <c r="D12" s="16"/>
      <c r="E12" s="16"/>
      <c r="F12" s="16"/>
      <c r="G12" s="16"/>
      <c r="H12" s="16"/>
      <c r="I12" s="16"/>
      <c r="J12" s="16"/>
      <c r="K12" s="17"/>
      <c r="L12" s="16"/>
      <c r="M12" s="16"/>
      <c r="N12" s="16"/>
      <c r="O12" s="16"/>
      <c r="P12" s="16"/>
      <c r="Q12" s="16"/>
      <c r="R12" s="16"/>
      <c r="S12" s="17">
        <v>13536.06</v>
      </c>
      <c r="T12" s="17"/>
      <c r="U12" s="17"/>
      <c r="V12" s="17"/>
      <c r="W12" s="20">
        <f t="shared" si="2"/>
        <v>13536.06</v>
      </c>
    </row>
    <row r="13" spans="1:23" x14ac:dyDescent="0.25">
      <c r="A13" s="7">
        <v>6.74</v>
      </c>
      <c r="B13" s="8" t="s">
        <v>363</v>
      </c>
      <c r="C13" s="16"/>
      <c r="D13" s="16"/>
      <c r="E13" s="16"/>
      <c r="F13" s="16"/>
      <c r="G13" s="16"/>
      <c r="H13" s="16"/>
      <c r="I13" s="16"/>
      <c r="J13" s="16"/>
      <c r="K13" s="17">
        <v>15671.41</v>
      </c>
      <c r="L13" s="16"/>
      <c r="M13" s="16">
        <v>16853.05</v>
      </c>
      <c r="N13" s="16">
        <v>15466.82</v>
      </c>
      <c r="O13" s="16"/>
      <c r="P13" s="16"/>
      <c r="Q13" s="16">
        <f t="shared" si="0"/>
        <v>15997.093333333332</v>
      </c>
      <c r="R13" s="16">
        <f t="shared" si="1"/>
        <v>748.30517065788945</v>
      </c>
      <c r="S13" s="17">
        <v>6040.64</v>
      </c>
      <c r="T13" s="17"/>
      <c r="U13" s="17"/>
      <c r="V13" s="17"/>
      <c r="W13" s="20">
        <f t="shared" si="2"/>
        <v>6040.64</v>
      </c>
    </row>
    <row r="14" spans="1:23" x14ac:dyDescent="0.25">
      <c r="A14" s="7">
        <v>6.7895000000000003</v>
      </c>
      <c r="B14" s="8" t="s">
        <v>320</v>
      </c>
      <c r="C14" s="16"/>
      <c r="D14" s="16"/>
      <c r="E14" s="16"/>
      <c r="F14" s="16"/>
      <c r="G14" s="16">
        <v>2256.5898952220577</v>
      </c>
      <c r="H14" s="16"/>
      <c r="I14" s="16">
        <f t="shared" si="3"/>
        <v>2256.5898952220577</v>
      </c>
      <c r="J14" s="16">
        <f t="shared" si="4"/>
        <v>0</v>
      </c>
      <c r="K14" s="17"/>
      <c r="L14" s="16"/>
      <c r="M14" s="16"/>
      <c r="N14" s="16"/>
      <c r="O14" s="16"/>
      <c r="P14" s="16"/>
      <c r="Q14" s="16"/>
      <c r="R14" s="16"/>
      <c r="S14" s="17">
        <v>2052.79</v>
      </c>
      <c r="T14" s="17"/>
      <c r="U14" s="17"/>
      <c r="V14" s="17"/>
      <c r="W14" s="20">
        <f t="shared" si="2"/>
        <v>2052.79</v>
      </c>
    </row>
    <row r="15" spans="1:23" x14ac:dyDescent="0.25">
      <c r="A15" s="7">
        <v>6.8</v>
      </c>
      <c r="B15" s="8" t="s">
        <v>99</v>
      </c>
      <c r="C15" s="16"/>
      <c r="D15" s="16"/>
      <c r="E15" s="16"/>
      <c r="F15" s="16"/>
      <c r="G15" s="16"/>
      <c r="H15" s="16"/>
      <c r="I15" s="16"/>
      <c r="J15" s="16"/>
      <c r="K15" s="17"/>
      <c r="L15" s="16"/>
      <c r="M15" s="16"/>
      <c r="N15" s="16"/>
      <c r="O15" s="16"/>
      <c r="P15" s="16"/>
      <c r="Q15" s="16"/>
      <c r="R15" s="16"/>
      <c r="S15" s="17"/>
      <c r="T15" s="17">
        <v>4067.578</v>
      </c>
      <c r="U15" s="17"/>
      <c r="V15" s="17"/>
      <c r="W15" s="20">
        <f t="shared" si="2"/>
        <v>4067.578</v>
      </c>
    </row>
    <row r="16" spans="1:23" x14ac:dyDescent="0.25">
      <c r="A16" s="7">
        <v>7.01</v>
      </c>
      <c r="B16" s="8" t="s">
        <v>321</v>
      </c>
      <c r="C16" s="16"/>
      <c r="D16" s="16"/>
      <c r="E16" s="16"/>
      <c r="F16" s="16">
        <v>12373.511946992814</v>
      </c>
      <c r="G16" s="16"/>
      <c r="H16" s="16">
        <v>15529.673898691288</v>
      </c>
      <c r="I16" s="16">
        <f t="shared" si="3"/>
        <v>13951.59292284205</v>
      </c>
      <c r="J16" s="16">
        <f t="shared" si="4"/>
        <v>1578.0809758492369</v>
      </c>
      <c r="K16" s="17"/>
      <c r="L16" s="16"/>
      <c r="M16" s="16"/>
      <c r="N16" s="16"/>
      <c r="O16" s="16"/>
      <c r="P16" s="16"/>
      <c r="Q16" s="16"/>
      <c r="R16" s="16"/>
      <c r="S16" s="17"/>
      <c r="T16" s="17"/>
      <c r="U16" s="17"/>
      <c r="V16" s="17"/>
      <c r="W16" s="20"/>
    </row>
    <row r="17" spans="1:23" x14ac:dyDescent="0.25">
      <c r="A17" s="7">
        <v>7.0185000000000004</v>
      </c>
      <c r="B17" s="8" t="s">
        <v>322</v>
      </c>
      <c r="C17" s="16">
        <v>16996.717539879923</v>
      </c>
      <c r="D17" s="16"/>
      <c r="E17" s="16"/>
      <c r="F17" s="16">
        <v>18087.314743964664</v>
      </c>
      <c r="G17" s="16"/>
      <c r="H17" s="16">
        <v>17722.950393605897</v>
      </c>
      <c r="I17" s="16">
        <f t="shared" si="3"/>
        <v>17602.327559150162</v>
      </c>
      <c r="J17" s="16">
        <f t="shared" si="4"/>
        <v>453.33061263899179</v>
      </c>
      <c r="K17" s="17"/>
      <c r="L17" s="16"/>
      <c r="M17" s="16"/>
      <c r="N17" s="16"/>
      <c r="O17" s="16"/>
      <c r="P17" s="16"/>
      <c r="Q17" s="16"/>
      <c r="R17" s="16"/>
      <c r="S17" s="16"/>
      <c r="T17" s="16">
        <v>12477.99</v>
      </c>
      <c r="U17" s="16"/>
      <c r="V17" s="16"/>
      <c r="W17" s="20">
        <f t="shared" si="2"/>
        <v>12477.99</v>
      </c>
    </row>
    <row r="18" spans="1:23" x14ac:dyDescent="0.25">
      <c r="A18" s="7">
        <v>7.0868000000000002</v>
      </c>
      <c r="B18" s="8" t="s">
        <v>323</v>
      </c>
      <c r="C18" s="16">
        <v>16517.741950288153</v>
      </c>
      <c r="D18" s="16"/>
      <c r="E18" s="16"/>
      <c r="F18" s="16"/>
      <c r="G18" s="16"/>
      <c r="H18" s="16">
        <v>17683.824537176428</v>
      </c>
      <c r="I18" s="16">
        <f t="shared" si="3"/>
        <v>17100.78324373229</v>
      </c>
      <c r="J18" s="16">
        <f t="shared" si="4"/>
        <v>583.04129344413741</v>
      </c>
      <c r="K18" s="17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20"/>
    </row>
    <row r="19" spans="1:23" x14ac:dyDescent="0.25">
      <c r="A19" s="7">
        <v>8.66</v>
      </c>
      <c r="B19" s="8" t="s">
        <v>13</v>
      </c>
      <c r="C19" s="16"/>
      <c r="D19" s="16"/>
      <c r="E19" s="16"/>
      <c r="F19" s="16"/>
      <c r="G19" s="16">
        <v>5958.9584543373821</v>
      </c>
      <c r="H19" s="16"/>
      <c r="I19" s="16">
        <f t="shared" si="3"/>
        <v>5958.9584543373821</v>
      </c>
      <c r="J19" s="16">
        <f t="shared" si="4"/>
        <v>0</v>
      </c>
      <c r="K19" s="17">
        <v>2351.3229999999999</v>
      </c>
      <c r="L19" s="16">
        <v>5845.4480000000003</v>
      </c>
      <c r="M19" s="16">
        <v>5386.6559999999999</v>
      </c>
      <c r="N19" s="16">
        <v>6130.1580000000004</v>
      </c>
      <c r="O19" s="16">
        <v>4807.9520000000002</v>
      </c>
      <c r="P19" s="16">
        <v>5649.0249999999996</v>
      </c>
      <c r="Q19" s="16">
        <f t="shared" si="0"/>
        <v>5028.4269999999997</v>
      </c>
      <c r="R19" s="16">
        <f t="shared" si="1"/>
        <v>1386.3837461026458</v>
      </c>
      <c r="S19" s="16">
        <v>5483.62</v>
      </c>
      <c r="T19" s="16"/>
      <c r="U19" s="16"/>
      <c r="V19" s="16">
        <v>3489.58</v>
      </c>
      <c r="W19" s="20">
        <f t="shared" si="2"/>
        <v>4486.6000000000004</v>
      </c>
    </row>
    <row r="20" spans="1:23" x14ac:dyDescent="0.25">
      <c r="A20" s="7">
        <v>8.74</v>
      </c>
      <c r="B20" s="8" t="s">
        <v>324</v>
      </c>
      <c r="C20" s="16"/>
      <c r="D20" s="16"/>
      <c r="E20" s="16"/>
      <c r="F20" s="16"/>
      <c r="G20" s="16">
        <v>1512.5232777728156</v>
      </c>
      <c r="H20" s="16"/>
      <c r="I20" s="16">
        <f t="shared" si="3"/>
        <v>1512.5232777728156</v>
      </c>
      <c r="J20" s="16">
        <f t="shared" si="4"/>
        <v>0</v>
      </c>
      <c r="K20" s="17"/>
      <c r="L20" s="16"/>
      <c r="M20" s="16">
        <v>2651.1129999999998</v>
      </c>
      <c r="N20" s="16">
        <v>2921.0790000000002</v>
      </c>
      <c r="O20" s="16">
        <v>2652.3879999999999</v>
      </c>
      <c r="P20" s="16"/>
      <c r="Q20" s="16">
        <f t="shared" si="0"/>
        <v>2741.5266666666666</v>
      </c>
      <c r="R20" s="16">
        <f t="shared" si="1"/>
        <v>155.49818876865862</v>
      </c>
      <c r="S20" s="16"/>
      <c r="T20" s="16"/>
      <c r="U20" s="16"/>
      <c r="V20" s="16"/>
      <c r="W20" s="20"/>
    </row>
    <row r="21" spans="1:23" x14ac:dyDescent="0.25">
      <c r="A21" s="7">
        <v>8.9</v>
      </c>
      <c r="B21" s="8" t="s">
        <v>108</v>
      </c>
      <c r="C21" s="16"/>
      <c r="D21" s="19">
        <v>17849.340934695832</v>
      </c>
      <c r="E21" s="16"/>
      <c r="F21" s="16">
        <v>17984.012363286645</v>
      </c>
      <c r="G21" s="16"/>
      <c r="H21" s="16"/>
      <c r="I21" s="16">
        <f t="shared" si="3"/>
        <v>17916.676648991241</v>
      </c>
      <c r="J21" s="16">
        <f t="shared" si="4"/>
        <v>67.335714295406433</v>
      </c>
      <c r="K21" s="17"/>
      <c r="L21" s="16"/>
      <c r="M21" s="16"/>
      <c r="N21" s="16"/>
      <c r="O21" s="16"/>
      <c r="P21" s="16"/>
      <c r="Q21" s="16"/>
      <c r="R21" s="16"/>
      <c r="S21" s="16"/>
      <c r="T21" s="16">
        <v>18719.599999999999</v>
      </c>
      <c r="U21" s="16"/>
      <c r="V21" s="16"/>
      <c r="W21" s="20">
        <f t="shared" si="2"/>
        <v>18719.599999999999</v>
      </c>
    </row>
    <row r="22" spans="1:23" x14ac:dyDescent="0.25">
      <c r="A22" s="7">
        <v>8.9499999999999993</v>
      </c>
      <c r="B22" s="8" t="s">
        <v>325</v>
      </c>
      <c r="C22" s="16"/>
      <c r="D22" s="16"/>
      <c r="E22" s="16"/>
      <c r="F22" s="16"/>
      <c r="G22" s="16"/>
      <c r="H22" s="16"/>
      <c r="I22" s="16"/>
      <c r="J22" s="16"/>
      <c r="K22" s="1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20"/>
    </row>
    <row r="23" spans="1:23" x14ac:dyDescent="0.25">
      <c r="A23" s="7">
        <v>8.9700000000000006</v>
      </c>
      <c r="B23" s="8" t="s">
        <v>116</v>
      </c>
      <c r="C23" s="16"/>
      <c r="D23" s="16"/>
      <c r="E23" s="16"/>
      <c r="F23" s="16"/>
      <c r="G23" s="16">
        <v>6171.8183483433022</v>
      </c>
      <c r="H23" s="16"/>
      <c r="I23" s="16">
        <f t="shared" si="3"/>
        <v>6171.8183483433022</v>
      </c>
      <c r="J23" s="16">
        <f t="shared" si="4"/>
        <v>0</v>
      </c>
      <c r="K23" s="17">
        <v>3243.2350000000001</v>
      </c>
      <c r="L23" s="16">
        <v>3823.0859999999998</v>
      </c>
      <c r="M23" s="16">
        <v>10304.23</v>
      </c>
      <c r="N23" s="16">
        <v>6170.3389999999999</v>
      </c>
      <c r="O23" s="16">
        <v>10816.54</v>
      </c>
      <c r="P23" s="16">
        <v>9334.1919999999991</v>
      </c>
      <c r="Q23" s="16">
        <f t="shared" si="0"/>
        <v>7281.9370000000008</v>
      </c>
      <c r="R23" s="16">
        <f t="shared" si="1"/>
        <v>3327.1560867831831</v>
      </c>
      <c r="S23" s="16">
        <v>3798.9</v>
      </c>
      <c r="T23" s="16"/>
      <c r="U23" s="16">
        <v>1993.8530000000001</v>
      </c>
      <c r="V23" s="16">
        <v>2200.0279999999998</v>
      </c>
      <c r="W23" s="20">
        <f t="shared" si="2"/>
        <v>2664.2603333333336</v>
      </c>
    </row>
    <row r="24" spans="1:23" x14ac:dyDescent="0.25">
      <c r="A24" s="7">
        <v>9.1</v>
      </c>
      <c r="B24" s="8" t="s">
        <v>372</v>
      </c>
      <c r="C24" s="16"/>
      <c r="D24" s="19">
        <v>17139.450074164659</v>
      </c>
      <c r="E24" s="16"/>
      <c r="F24" s="16"/>
      <c r="G24" s="16"/>
      <c r="H24" s="16"/>
      <c r="I24" s="16">
        <f t="shared" si="3"/>
        <v>17139.450074164659</v>
      </c>
      <c r="J24" s="16">
        <f t="shared" si="4"/>
        <v>0</v>
      </c>
      <c r="K24" s="1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20"/>
    </row>
    <row r="25" spans="1:23" x14ac:dyDescent="0.25">
      <c r="A25" s="7">
        <v>9.07</v>
      </c>
      <c r="B25" s="8" t="s">
        <v>326</v>
      </c>
      <c r="C25" s="16"/>
      <c r="D25" s="16"/>
      <c r="E25" s="16"/>
      <c r="F25" s="16"/>
      <c r="G25" s="16"/>
      <c r="H25" s="16"/>
      <c r="I25" s="16"/>
      <c r="J25" s="16"/>
      <c r="K25" s="1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20"/>
    </row>
    <row r="26" spans="1:23" x14ac:dyDescent="0.25">
      <c r="A26" s="7">
        <v>9.07</v>
      </c>
      <c r="B26" s="8" t="s">
        <v>327</v>
      </c>
      <c r="C26" s="16"/>
      <c r="D26" s="16"/>
      <c r="E26" s="16"/>
      <c r="F26" s="16"/>
      <c r="G26" s="16"/>
      <c r="H26" s="16"/>
      <c r="I26" s="16"/>
      <c r="J26" s="16"/>
      <c r="K26" s="17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20"/>
    </row>
    <row r="27" spans="1:23" x14ac:dyDescent="0.25">
      <c r="A27" s="7">
        <v>9.0827000000000009</v>
      </c>
      <c r="B27" s="8" t="s">
        <v>328</v>
      </c>
      <c r="C27" s="16">
        <v>17262.655709409857</v>
      </c>
      <c r="D27" s="19">
        <v>18020.984129410499</v>
      </c>
      <c r="E27" s="16">
        <v>17953.588355621625</v>
      </c>
      <c r="F27" s="16">
        <v>18453.271847770433</v>
      </c>
      <c r="G27" s="16"/>
      <c r="H27" s="16">
        <v>18098.807208062921</v>
      </c>
      <c r="I27" s="16">
        <f t="shared" si="3"/>
        <v>17957.861450055068</v>
      </c>
      <c r="J27" s="16">
        <f t="shared" si="4"/>
        <v>387.97188626909713</v>
      </c>
      <c r="K27" s="17"/>
      <c r="L27" s="16"/>
      <c r="M27" s="16"/>
      <c r="N27" s="16"/>
      <c r="O27" s="16"/>
      <c r="P27" s="16"/>
      <c r="Q27" s="16"/>
      <c r="R27" s="16"/>
      <c r="S27" s="16"/>
      <c r="T27" s="16">
        <v>18411.41</v>
      </c>
      <c r="U27" s="16"/>
      <c r="V27" s="16"/>
      <c r="W27" s="20">
        <f t="shared" si="2"/>
        <v>18411.41</v>
      </c>
    </row>
    <row r="28" spans="1:23" x14ac:dyDescent="0.25">
      <c r="A28" s="7">
        <v>9.1118000000000006</v>
      </c>
      <c r="B28" s="8" t="s">
        <v>329</v>
      </c>
      <c r="C28" s="16">
        <v>17042.458526368075</v>
      </c>
      <c r="D28" s="16"/>
      <c r="E28" s="16"/>
      <c r="F28" s="16"/>
      <c r="G28" s="16"/>
      <c r="H28" s="16">
        <v>18750.076172773621</v>
      </c>
      <c r="I28" s="16">
        <f t="shared" si="3"/>
        <v>17896.267349570848</v>
      </c>
      <c r="J28" s="16">
        <f t="shared" si="4"/>
        <v>853.80882320277306</v>
      </c>
      <c r="K28" s="17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20"/>
    </row>
    <row r="29" spans="1:23" x14ac:dyDescent="0.25">
      <c r="A29" s="7">
        <v>9.15</v>
      </c>
      <c r="B29" s="8" t="s">
        <v>330</v>
      </c>
      <c r="C29" s="16"/>
      <c r="D29" s="16"/>
      <c r="E29" s="16"/>
      <c r="F29" s="16"/>
      <c r="G29" s="16"/>
      <c r="H29" s="16">
        <v>15352.266683949361</v>
      </c>
      <c r="I29" s="16">
        <f t="shared" si="3"/>
        <v>15352.266683949361</v>
      </c>
      <c r="J29" s="16">
        <f t="shared" si="4"/>
        <v>0</v>
      </c>
      <c r="K29" s="17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20"/>
    </row>
    <row r="30" spans="1:23" x14ac:dyDescent="0.25">
      <c r="A30" s="7">
        <v>9.6199999999999992</v>
      </c>
      <c r="B30" s="8" t="s">
        <v>384</v>
      </c>
      <c r="C30" s="16"/>
      <c r="D30" s="16"/>
      <c r="E30" s="16"/>
      <c r="F30" s="16"/>
      <c r="G30" s="16"/>
      <c r="H30" s="16"/>
      <c r="I30" s="16"/>
      <c r="J30" s="16"/>
      <c r="K30" s="17"/>
      <c r="L30" s="16">
        <v>2398.2750000000001</v>
      </c>
      <c r="M30" s="16"/>
      <c r="N30" s="16"/>
      <c r="O30" s="16"/>
      <c r="P30" s="16"/>
      <c r="Q30" s="16">
        <f t="shared" si="0"/>
        <v>2398.2750000000001</v>
      </c>
      <c r="R30" s="16"/>
      <c r="S30" s="16"/>
      <c r="T30" s="16"/>
      <c r="U30" s="16"/>
      <c r="V30" s="16"/>
      <c r="W30" s="20"/>
    </row>
    <row r="31" spans="1:23" x14ac:dyDescent="0.25">
      <c r="A31" s="7">
        <v>9.6199999999999992</v>
      </c>
      <c r="B31" s="8" t="s">
        <v>117</v>
      </c>
      <c r="C31" s="16"/>
      <c r="D31" s="16"/>
      <c r="E31" s="16"/>
      <c r="F31" s="16"/>
      <c r="G31" s="16"/>
      <c r="H31" s="16"/>
      <c r="I31" s="16"/>
      <c r="J31" s="16"/>
      <c r="K31" s="17"/>
      <c r="L31" s="16"/>
      <c r="M31" s="16"/>
      <c r="N31" s="16"/>
      <c r="O31" s="16"/>
      <c r="P31" s="16"/>
      <c r="Q31" s="16"/>
      <c r="R31" s="16"/>
      <c r="S31" s="16">
        <v>2409.46</v>
      </c>
      <c r="T31" s="16"/>
      <c r="U31" s="16"/>
      <c r="V31" s="16"/>
      <c r="W31" s="20">
        <f t="shared" si="2"/>
        <v>2409.46</v>
      </c>
    </row>
    <row r="32" spans="1:23" x14ac:dyDescent="0.25">
      <c r="A32" s="7">
        <v>9.8934999999999995</v>
      </c>
      <c r="B32" s="8" t="s">
        <v>331</v>
      </c>
      <c r="C32" s="16">
        <v>16278.463041937359</v>
      </c>
      <c r="D32" s="16"/>
      <c r="E32" s="16">
        <v>17636.725954655714</v>
      </c>
      <c r="F32" s="16">
        <v>17974.167651027896</v>
      </c>
      <c r="G32" s="16"/>
      <c r="H32" s="16">
        <v>18453.271847770433</v>
      </c>
      <c r="I32" s="16">
        <f t="shared" si="3"/>
        <v>17585.65712384785</v>
      </c>
      <c r="J32" s="16">
        <f t="shared" si="4"/>
        <v>808.557377704092</v>
      </c>
      <c r="K32" s="17"/>
      <c r="L32" s="16"/>
      <c r="M32" s="16"/>
      <c r="N32" s="16"/>
      <c r="O32" s="16"/>
      <c r="P32" s="16"/>
      <c r="Q32" s="16"/>
      <c r="R32" s="16"/>
      <c r="S32" s="16"/>
      <c r="T32" s="16">
        <v>18490.25</v>
      </c>
      <c r="U32" s="16"/>
      <c r="V32" s="16"/>
      <c r="W32" s="20">
        <f t="shared" si="2"/>
        <v>18490.25</v>
      </c>
    </row>
    <row r="33" spans="1:23" x14ac:dyDescent="0.25">
      <c r="A33" s="7">
        <v>9.9</v>
      </c>
      <c r="B33" s="8" t="s">
        <v>373</v>
      </c>
      <c r="C33" s="16"/>
      <c r="D33" s="19">
        <v>17853.145651889314</v>
      </c>
      <c r="E33" s="16"/>
      <c r="F33" s="16"/>
      <c r="G33" s="16"/>
      <c r="H33" s="16"/>
      <c r="I33" s="16">
        <f t="shared" si="3"/>
        <v>17853.145651889314</v>
      </c>
      <c r="J33" s="16">
        <f t="shared" si="4"/>
        <v>0</v>
      </c>
      <c r="K33" s="17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20"/>
    </row>
    <row r="34" spans="1:23" x14ac:dyDescent="0.25">
      <c r="A34" s="7">
        <v>11.5</v>
      </c>
      <c r="B34" s="8" t="s">
        <v>15</v>
      </c>
      <c r="C34" s="16"/>
      <c r="D34" s="16"/>
      <c r="E34" s="16"/>
      <c r="F34" s="16"/>
      <c r="G34" s="16">
        <v>3021.0327114208812</v>
      </c>
      <c r="H34" s="16"/>
      <c r="I34" s="16">
        <f t="shared" si="3"/>
        <v>3021.0327114208812</v>
      </c>
      <c r="J34" s="16">
        <f t="shared" si="4"/>
        <v>0</v>
      </c>
      <c r="K34" s="17">
        <v>3112.915</v>
      </c>
      <c r="L34" s="16"/>
      <c r="M34" s="16"/>
      <c r="N34" s="16"/>
      <c r="O34" s="16"/>
      <c r="P34" s="16"/>
      <c r="Q34" s="16">
        <f t="shared" si="0"/>
        <v>3112.915</v>
      </c>
      <c r="R34" s="16"/>
      <c r="S34" s="16">
        <v>3267.58</v>
      </c>
      <c r="T34" s="16"/>
      <c r="U34" s="16">
        <v>2776.1559999999999</v>
      </c>
      <c r="V34" s="16">
        <v>3060.37</v>
      </c>
      <c r="W34" s="20">
        <f t="shared" si="2"/>
        <v>3034.7019999999998</v>
      </c>
    </row>
    <row r="35" spans="1:23" x14ac:dyDescent="0.25">
      <c r="A35" s="7">
        <v>11.5245</v>
      </c>
      <c r="B35" s="8" t="s">
        <v>121</v>
      </c>
      <c r="C35" s="16"/>
      <c r="D35" s="16"/>
      <c r="E35" s="16"/>
      <c r="F35" s="16"/>
      <c r="G35" s="16">
        <v>8559.3659530812947</v>
      </c>
      <c r="H35" s="16"/>
      <c r="I35" s="16">
        <f t="shared" si="3"/>
        <v>8559.3659530812947</v>
      </c>
      <c r="J35" s="16">
        <f t="shared" si="4"/>
        <v>0</v>
      </c>
      <c r="K35" s="17">
        <v>7262.027</v>
      </c>
      <c r="L35" s="16">
        <v>5682.317</v>
      </c>
      <c r="M35" s="16">
        <v>12200.74</v>
      </c>
      <c r="N35" s="16">
        <v>8960.7800000000007</v>
      </c>
      <c r="O35" s="16">
        <v>11729.61</v>
      </c>
      <c r="P35" s="16">
        <v>11932.91</v>
      </c>
      <c r="Q35" s="16">
        <f t="shared" si="0"/>
        <v>9628.0640000000003</v>
      </c>
      <c r="R35" s="16">
        <f t="shared" si="1"/>
        <v>2755.3508264771626</v>
      </c>
      <c r="S35" s="16">
        <v>5350.68</v>
      </c>
      <c r="T35" s="16"/>
      <c r="U35" s="16">
        <v>2130.1210000000001</v>
      </c>
      <c r="V35" s="16">
        <v>2407.0720000000001</v>
      </c>
      <c r="W35" s="20">
        <f t="shared" si="2"/>
        <v>3295.9576666666667</v>
      </c>
    </row>
    <row r="36" spans="1:23" x14ac:dyDescent="0.25">
      <c r="A36" s="7">
        <v>12.7</v>
      </c>
      <c r="B36" s="8" t="s">
        <v>364</v>
      </c>
      <c r="C36" s="16"/>
      <c r="D36" s="16"/>
      <c r="E36" s="16"/>
      <c r="F36" s="16"/>
      <c r="G36" s="16"/>
      <c r="H36" s="16"/>
      <c r="I36" s="16"/>
      <c r="J36" s="16"/>
      <c r="K36" s="17">
        <v>2388.0529999999999</v>
      </c>
      <c r="L36" s="16">
        <v>2271.35</v>
      </c>
      <c r="M36" s="16"/>
      <c r="N36" s="16"/>
      <c r="O36" s="16">
        <v>3326.8440000000001</v>
      </c>
      <c r="P36" s="16"/>
      <c r="Q36" s="16">
        <f t="shared" si="0"/>
        <v>2662.0823333333333</v>
      </c>
      <c r="R36" s="16">
        <f t="shared" si="1"/>
        <v>578.65011246376844</v>
      </c>
      <c r="S36" s="16">
        <v>1940.1</v>
      </c>
      <c r="T36" s="16"/>
      <c r="U36" s="16"/>
      <c r="V36" s="16"/>
      <c r="W36" s="20">
        <f t="shared" si="2"/>
        <v>1940.1</v>
      </c>
    </row>
    <row r="37" spans="1:23" x14ac:dyDescent="0.25">
      <c r="A37" s="7">
        <v>13.17</v>
      </c>
      <c r="B37" s="8" t="s">
        <v>16</v>
      </c>
      <c r="C37" s="16"/>
      <c r="D37" s="16"/>
      <c r="E37" s="16"/>
      <c r="F37" s="16"/>
      <c r="G37" s="16">
        <v>1661.7440831858576</v>
      </c>
      <c r="H37" s="16"/>
      <c r="I37" s="16">
        <f t="shared" si="3"/>
        <v>1661.7440831858576</v>
      </c>
      <c r="J37" s="16">
        <f t="shared" si="4"/>
        <v>0</v>
      </c>
      <c r="K37" s="17"/>
      <c r="L37" s="16"/>
      <c r="M37" s="16">
        <v>2015.854</v>
      </c>
      <c r="N37" s="16"/>
      <c r="O37" s="16">
        <v>2755.58</v>
      </c>
      <c r="P37" s="16"/>
      <c r="Q37" s="16">
        <f t="shared" si="0"/>
        <v>2385.7170000000001</v>
      </c>
      <c r="R37" s="16">
        <f t="shared" si="1"/>
        <v>523.0652708199998</v>
      </c>
      <c r="S37" s="16"/>
      <c r="T37" s="16"/>
      <c r="U37" s="16"/>
      <c r="V37" s="16"/>
      <c r="W37" s="20"/>
    </row>
    <row r="38" spans="1:23" x14ac:dyDescent="0.25">
      <c r="A38" s="7">
        <v>13.2019</v>
      </c>
      <c r="B38" s="8" t="s">
        <v>332</v>
      </c>
      <c r="C38" s="16">
        <v>17262.655709409857</v>
      </c>
      <c r="D38" s="19">
        <v>16921.210655125215</v>
      </c>
      <c r="E38" s="16">
        <v>17791.32</v>
      </c>
      <c r="F38" s="16">
        <v>18453.271847770433</v>
      </c>
      <c r="G38" s="16"/>
      <c r="H38" s="16">
        <v>18453.271847770433</v>
      </c>
      <c r="I38" s="16">
        <f t="shared" si="3"/>
        <v>17776.346012015187</v>
      </c>
      <c r="J38" s="16">
        <f t="shared" si="4"/>
        <v>618.35517304153632</v>
      </c>
      <c r="K38" s="17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20"/>
    </row>
    <row r="39" spans="1:23" x14ac:dyDescent="0.25">
      <c r="A39" s="7">
        <v>13.2</v>
      </c>
      <c r="B39" s="8" t="s">
        <v>333</v>
      </c>
      <c r="C39" s="16"/>
      <c r="D39" s="16"/>
      <c r="E39" s="16">
        <v>16099.528784371669</v>
      </c>
      <c r="F39" s="16"/>
      <c r="G39" s="16"/>
      <c r="H39" s="16"/>
      <c r="I39" s="16">
        <f t="shared" si="3"/>
        <v>16099.528784371669</v>
      </c>
      <c r="J39" s="16">
        <f t="shared" si="4"/>
        <v>0</v>
      </c>
      <c r="K39" s="17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20"/>
    </row>
    <row r="40" spans="1:23" x14ac:dyDescent="0.25">
      <c r="A40" s="7">
        <v>13.2</v>
      </c>
      <c r="B40" s="8" t="s">
        <v>334</v>
      </c>
      <c r="C40" s="16"/>
      <c r="D40" s="16"/>
      <c r="E40" s="16">
        <v>14883.800789530918</v>
      </c>
      <c r="F40" s="16">
        <v>14915.328654774079</v>
      </c>
      <c r="G40" s="16"/>
      <c r="H40" s="16"/>
      <c r="I40" s="16">
        <f t="shared" si="3"/>
        <v>14899.5647221525</v>
      </c>
      <c r="J40" s="16">
        <f t="shared" si="4"/>
        <v>15.763932621580352</v>
      </c>
      <c r="K40" s="17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20"/>
    </row>
    <row r="41" spans="1:23" x14ac:dyDescent="0.25">
      <c r="A41" s="7">
        <v>13.298500000000001</v>
      </c>
      <c r="B41" s="8" t="s">
        <v>335</v>
      </c>
      <c r="C41" s="16">
        <v>12562.23118218162</v>
      </c>
      <c r="D41" s="16"/>
      <c r="E41" s="16">
        <v>12834.446360324364</v>
      </c>
      <c r="F41" s="16">
        <v>9696.2473980810482</v>
      </c>
      <c r="G41" s="16"/>
      <c r="H41" s="16"/>
      <c r="I41" s="16">
        <f t="shared" si="3"/>
        <v>11697.641646862343</v>
      </c>
      <c r="J41" s="16">
        <f t="shared" si="4"/>
        <v>1419.556146616248</v>
      </c>
      <c r="K41" s="17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20"/>
    </row>
    <row r="42" spans="1:23" x14ac:dyDescent="0.25">
      <c r="A42" s="7">
        <v>13.28</v>
      </c>
      <c r="B42" s="8" t="s">
        <v>374</v>
      </c>
      <c r="C42" s="16"/>
      <c r="D42" s="16"/>
      <c r="E42" s="16"/>
      <c r="F42" s="16"/>
      <c r="G42" s="16"/>
      <c r="H42" s="16"/>
      <c r="I42" s="16"/>
      <c r="J42" s="16"/>
      <c r="K42" s="17"/>
      <c r="L42" s="16"/>
      <c r="M42" s="16"/>
      <c r="N42" s="16"/>
      <c r="O42" s="16"/>
      <c r="P42" s="16"/>
      <c r="Q42" s="16"/>
      <c r="R42" s="16"/>
      <c r="S42" s="16"/>
      <c r="T42" s="16">
        <v>13123.27</v>
      </c>
      <c r="U42" s="16"/>
      <c r="V42" s="16"/>
      <c r="W42" s="20">
        <f t="shared" si="2"/>
        <v>13123.27</v>
      </c>
    </row>
    <row r="43" spans="1:23" x14ac:dyDescent="0.25">
      <c r="A43" s="7">
        <v>13.48</v>
      </c>
      <c r="B43" s="8" t="s">
        <v>336</v>
      </c>
      <c r="C43" s="16"/>
      <c r="D43" s="16"/>
      <c r="E43" s="16"/>
      <c r="F43" s="16"/>
      <c r="G43" s="16"/>
      <c r="H43" s="16">
        <v>15170.079008930727</v>
      </c>
      <c r="I43" s="16">
        <f t="shared" si="3"/>
        <v>15170.079008930727</v>
      </c>
      <c r="J43" s="16">
        <f t="shared" si="4"/>
        <v>0</v>
      </c>
      <c r="K43" s="17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20"/>
    </row>
    <row r="44" spans="1:23" x14ac:dyDescent="0.25">
      <c r="A44" s="7">
        <v>15.5844</v>
      </c>
      <c r="B44" s="8" t="s">
        <v>337</v>
      </c>
      <c r="C44" s="16">
        <v>16568.230730163701</v>
      </c>
      <c r="D44" s="19">
        <v>16892.973767799245</v>
      </c>
      <c r="E44" s="16">
        <v>17636.725954655714</v>
      </c>
      <c r="F44" s="16"/>
      <c r="G44" s="16"/>
      <c r="H44" s="16"/>
      <c r="I44" s="16">
        <f t="shared" si="3"/>
        <v>17032.643484206219</v>
      </c>
      <c r="J44" s="16">
        <f t="shared" si="4"/>
        <v>447.25178102977821</v>
      </c>
      <c r="K44" s="17"/>
      <c r="L44" s="16"/>
      <c r="M44" s="16"/>
      <c r="N44" s="16"/>
      <c r="O44" s="16"/>
      <c r="P44" s="16"/>
      <c r="Q44" s="16"/>
      <c r="R44" s="16"/>
      <c r="S44" s="16"/>
      <c r="T44" s="16">
        <v>18320.86</v>
      </c>
      <c r="U44" s="16"/>
      <c r="V44" s="16"/>
      <c r="W44" s="20">
        <f t="shared" si="2"/>
        <v>18320.86</v>
      </c>
    </row>
    <row r="45" spans="1:23" x14ac:dyDescent="0.25">
      <c r="A45" s="7">
        <v>15.6</v>
      </c>
      <c r="B45" s="8" t="s">
        <v>203</v>
      </c>
      <c r="C45" s="16"/>
      <c r="D45" s="16"/>
      <c r="E45" s="16">
        <v>16866.124652631122</v>
      </c>
      <c r="F45" s="16"/>
      <c r="G45" s="16"/>
      <c r="H45" s="16">
        <v>16850.330498540188</v>
      </c>
      <c r="I45" s="16">
        <f t="shared" si="3"/>
        <v>16858.227575585654</v>
      </c>
      <c r="J45" s="16">
        <f t="shared" si="4"/>
        <v>7.8970770454670856</v>
      </c>
      <c r="K45" s="17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20"/>
    </row>
    <row r="46" spans="1:23" x14ac:dyDescent="0.25">
      <c r="A46" s="7">
        <v>16.199400000000001</v>
      </c>
      <c r="B46" s="8" t="s">
        <v>338</v>
      </c>
      <c r="C46" s="16">
        <v>11574.511112079741</v>
      </c>
      <c r="D46" s="19">
        <v>17185.785643830881</v>
      </c>
      <c r="E46" s="16">
        <v>17302.758984829226</v>
      </c>
      <c r="G46" s="16"/>
      <c r="H46" s="16">
        <v>12907.049152767364</v>
      </c>
      <c r="I46" s="16">
        <f t="shared" si="3"/>
        <v>14742.526223376803</v>
      </c>
      <c r="J46" s="16">
        <f t="shared" si="4"/>
        <v>2546.0559798731506</v>
      </c>
      <c r="K46" s="17"/>
      <c r="L46" s="16"/>
      <c r="M46" s="16"/>
      <c r="N46" s="16"/>
      <c r="O46" s="16"/>
      <c r="P46" s="16"/>
      <c r="Q46" s="16"/>
      <c r="R46" s="16"/>
      <c r="S46" s="16"/>
      <c r="T46" s="16">
        <v>17759.47</v>
      </c>
      <c r="U46" s="16"/>
      <c r="V46" s="16"/>
      <c r="W46" s="20">
        <f t="shared" si="2"/>
        <v>17759.47</v>
      </c>
    </row>
    <row r="47" spans="1:23" x14ac:dyDescent="0.25">
      <c r="A47" s="7">
        <v>16.2027</v>
      </c>
      <c r="B47" s="8" t="s">
        <v>339</v>
      </c>
      <c r="C47" s="16">
        <v>11054.671983042783</v>
      </c>
      <c r="D47" s="16"/>
      <c r="E47" s="16"/>
      <c r="F47" s="16">
        <v>10735.365026750998</v>
      </c>
      <c r="G47" s="16"/>
      <c r="H47" s="16">
        <v>12902.400688632672</v>
      </c>
      <c r="I47" s="16">
        <f t="shared" si="3"/>
        <v>11564.145899475485</v>
      </c>
      <c r="J47" s="16">
        <f t="shared" si="4"/>
        <v>955.22550343210992</v>
      </c>
      <c r="K47" s="17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20"/>
    </row>
    <row r="48" spans="1:23" x14ac:dyDescent="0.25">
      <c r="A48" s="7">
        <v>16.39</v>
      </c>
      <c r="B48" s="8" t="s">
        <v>340</v>
      </c>
      <c r="C48" s="16"/>
      <c r="D48" s="16"/>
      <c r="E48" s="16"/>
      <c r="F48" s="16">
        <v>11482.196998346133</v>
      </c>
      <c r="G48" s="16"/>
      <c r="H48" s="16"/>
      <c r="I48" s="16">
        <f t="shared" si="3"/>
        <v>11482.196998346133</v>
      </c>
      <c r="J48" s="16">
        <f t="shared" si="4"/>
        <v>0</v>
      </c>
      <c r="K48" s="17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20"/>
    </row>
    <row r="49" spans="1:23" x14ac:dyDescent="0.25">
      <c r="A49" s="7">
        <v>16.45</v>
      </c>
      <c r="B49" s="8" t="s">
        <v>341</v>
      </c>
      <c r="C49" s="16"/>
      <c r="D49" s="16"/>
      <c r="E49" s="16"/>
      <c r="F49" s="16">
        <v>18453.271847770433</v>
      </c>
      <c r="G49" s="16"/>
      <c r="H49" s="16"/>
      <c r="I49" s="16">
        <f t="shared" si="3"/>
        <v>18453.271847770433</v>
      </c>
      <c r="J49" s="16">
        <f t="shared" si="4"/>
        <v>0</v>
      </c>
      <c r="K49" s="17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20"/>
    </row>
    <row r="50" spans="1:23" x14ac:dyDescent="0.25">
      <c r="A50" s="9">
        <v>17.344799999999999</v>
      </c>
      <c r="B50" s="10" t="s">
        <v>17</v>
      </c>
      <c r="C50" s="16"/>
      <c r="D50" s="16"/>
      <c r="E50" s="16"/>
      <c r="F50" s="16"/>
      <c r="G50" s="16"/>
      <c r="H50" s="16"/>
      <c r="I50" s="16"/>
      <c r="J50" s="16"/>
      <c r="K50" s="17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20"/>
    </row>
    <row r="51" spans="1:23" x14ac:dyDescent="0.25">
      <c r="A51" s="11">
        <v>17.62</v>
      </c>
      <c r="B51" s="12" t="s">
        <v>315</v>
      </c>
      <c r="C51" s="16"/>
      <c r="D51" s="16"/>
      <c r="E51" s="16"/>
      <c r="F51" s="16"/>
      <c r="G51" s="16">
        <v>5033.7453063885596</v>
      </c>
      <c r="H51" s="16"/>
      <c r="I51" s="16">
        <f t="shared" si="3"/>
        <v>5033.7453063885596</v>
      </c>
      <c r="J51" s="16">
        <f t="shared" si="4"/>
        <v>0</v>
      </c>
      <c r="K51" s="17">
        <v>3294.672</v>
      </c>
      <c r="L51" s="16">
        <v>4461.7439999999997</v>
      </c>
      <c r="M51" s="16">
        <v>5522.8190000000004</v>
      </c>
      <c r="N51" s="16">
        <v>5221.4759999999997</v>
      </c>
      <c r="O51" s="16">
        <v>11098.93</v>
      </c>
      <c r="P51" s="16">
        <v>5651.8580000000002</v>
      </c>
      <c r="Q51" s="16">
        <f t="shared" si="0"/>
        <v>5875.2498333333324</v>
      </c>
      <c r="R51" s="16">
        <f t="shared" si="1"/>
        <v>2703.5438523175799</v>
      </c>
      <c r="S51" s="16">
        <v>4464.95</v>
      </c>
      <c r="T51" s="16"/>
      <c r="U51" s="16">
        <v>2270.8890000000001</v>
      </c>
      <c r="V51" s="16"/>
      <c r="W51" s="20">
        <f t="shared" si="2"/>
        <v>3367.9195</v>
      </c>
    </row>
    <row r="52" spans="1:23" x14ac:dyDescent="0.25">
      <c r="A52" s="11">
        <v>19.079999999999998</v>
      </c>
      <c r="B52" s="8" t="s">
        <v>342</v>
      </c>
      <c r="C52" s="16"/>
      <c r="D52" s="16"/>
      <c r="E52" s="16"/>
      <c r="F52" s="16"/>
      <c r="G52" s="16">
        <v>14326.925648552266</v>
      </c>
      <c r="H52" s="16"/>
      <c r="I52" s="16">
        <f t="shared" si="3"/>
        <v>14326.925648552266</v>
      </c>
      <c r="J52" s="16">
        <f t="shared" si="4"/>
        <v>0</v>
      </c>
      <c r="K52" s="17">
        <v>2045.9469999999999</v>
      </c>
      <c r="L52" s="16">
        <v>2190.4450000000002</v>
      </c>
      <c r="M52" s="16">
        <v>15382.34</v>
      </c>
      <c r="N52" s="16">
        <v>14318.8</v>
      </c>
      <c r="O52" s="16">
        <v>17836.29</v>
      </c>
      <c r="P52" s="16">
        <v>17307.18</v>
      </c>
      <c r="Q52" s="16">
        <f t="shared" si="0"/>
        <v>11513.500333333335</v>
      </c>
      <c r="R52" s="16">
        <f t="shared" si="1"/>
        <v>7388.3143774873743</v>
      </c>
      <c r="S52" s="16">
        <v>2185.2600000000002</v>
      </c>
      <c r="T52" s="16"/>
      <c r="U52" s="16">
        <v>2052.2539999999999</v>
      </c>
      <c r="V52" s="16">
        <v>2030.3710000000001</v>
      </c>
      <c r="W52" s="20">
        <f t="shared" si="2"/>
        <v>2089.2950000000001</v>
      </c>
    </row>
    <row r="53" spans="1:23" x14ac:dyDescent="0.25">
      <c r="A53" s="11">
        <v>19.09</v>
      </c>
      <c r="B53" s="8" t="s">
        <v>392</v>
      </c>
      <c r="C53" s="16"/>
      <c r="D53" s="16"/>
      <c r="E53" s="16"/>
      <c r="F53" s="16"/>
      <c r="G53" s="16"/>
      <c r="H53" s="16"/>
      <c r="I53" s="16"/>
      <c r="J53" s="16"/>
      <c r="K53" s="17"/>
      <c r="L53" s="16"/>
      <c r="M53" s="16"/>
      <c r="N53" s="16"/>
      <c r="O53" s="16">
        <v>17524.23</v>
      </c>
      <c r="P53" s="16">
        <v>17364.11</v>
      </c>
      <c r="Q53" s="16">
        <f t="shared" si="0"/>
        <v>17444.169999999998</v>
      </c>
      <c r="R53" s="16">
        <f t="shared" si="1"/>
        <v>113.22193780358927</v>
      </c>
      <c r="S53" s="16"/>
      <c r="T53" s="16"/>
      <c r="U53" s="16"/>
      <c r="V53" s="16"/>
      <c r="W53" s="20"/>
    </row>
    <row r="54" spans="1:23" x14ac:dyDescent="0.25">
      <c r="A54" s="11">
        <v>19.78</v>
      </c>
      <c r="B54" s="8" t="s">
        <v>19</v>
      </c>
      <c r="C54" s="16"/>
      <c r="D54" s="16"/>
      <c r="E54" s="16"/>
      <c r="F54" s="16"/>
      <c r="G54" s="16">
        <v>2077.3861577928119</v>
      </c>
      <c r="H54" s="16"/>
      <c r="I54" s="16">
        <f t="shared" si="3"/>
        <v>2077.3861577928119</v>
      </c>
      <c r="J54" s="16">
        <f t="shared" si="4"/>
        <v>0</v>
      </c>
      <c r="K54" s="17">
        <v>1603.2280000000001</v>
      </c>
      <c r="L54" s="16">
        <v>1383.4490000000001</v>
      </c>
      <c r="M54" s="16">
        <v>2711.7510000000002</v>
      </c>
      <c r="N54" s="16">
        <v>2076.873</v>
      </c>
      <c r="O54" s="16">
        <v>3219.527</v>
      </c>
      <c r="P54" s="16">
        <v>3275.8359999999998</v>
      </c>
      <c r="Q54" s="16">
        <f t="shared" si="0"/>
        <v>2378.444</v>
      </c>
      <c r="R54" s="16">
        <f t="shared" si="1"/>
        <v>813.11088241690754</v>
      </c>
      <c r="S54" s="16">
        <v>1374.47</v>
      </c>
      <c r="T54" s="16"/>
      <c r="U54" s="16"/>
      <c r="V54" s="16">
        <v>722.23469999999998</v>
      </c>
      <c r="W54" s="20">
        <f t="shared" si="2"/>
        <v>1048.3523500000001</v>
      </c>
    </row>
    <row r="55" spans="1:23" x14ac:dyDescent="0.25">
      <c r="A55" s="11">
        <v>19.93</v>
      </c>
      <c r="B55" s="8" t="s">
        <v>365</v>
      </c>
      <c r="C55" s="16"/>
      <c r="D55" s="16"/>
      <c r="E55" s="16"/>
      <c r="F55" s="16"/>
      <c r="G55" s="16"/>
      <c r="H55" s="16"/>
      <c r="I55" s="16"/>
      <c r="J55" s="16"/>
      <c r="K55" s="17"/>
      <c r="L55" s="16">
        <v>1887.126</v>
      </c>
      <c r="M55" s="16"/>
      <c r="N55" s="16"/>
      <c r="O55" s="16"/>
      <c r="P55" s="16"/>
      <c r="Q55" s="16">
        <f t="shared" si="0"/>
        <v>1887.126</v>
      </c>
      <c r="R55" s="16"/>
      <c r="S55" s="16">
        <v>1887.49</v>
      </c>
      <c r="T55" s="16"/>
      <c r="U55" s="16"/>
      <c r="V55" s="16"/>
      <c r="W55" s="20">
        <f t="shared" si="2"/>
        <v>1887.49</v>
      </c>
    </row>
    <row r="56" spans="1:23" x14ac:dyDescent="0.25">
      <c r="A56" s="11">
        <v>21.39</v>
      </c>
      <c r="B56" s="8" t="s">
        <v>21</v>
      </c>
      <c r="C56" s="16"/>
      <c r="D56" s="16"/>
      <c r="E56" s="16"/>
      <c r="F56" s="16"/>
      <c r="G56" s="16">
        <v>17277.117900962632</v>
      </c>
      <c r="H56" s="16"/>
      <c r="I56" s="16">
        <f t="shared" si="3"/>
        <v>17277.117900962632</v>
      </c>
      <c r="J56" s="16">
        <f t="shared" si="4"/>
        <v>0</v>
      </c>
      <c r="K56" s="17">
        <v>17115.39</v>
      </c>
      <c r="L56" s="16">
        <v>17198.669999999998</v>
      </c>
      <c r="M56" s="16">
        <v>18284.91</v>
      </c>
      <c r="N56" s="16">
        <v>17207.490000000002</v>
      </c>
      <c r="O56" s="16">
        <v>17180.759999999998</v>
      </c>
      <c r="P56" s="16">
        <v>17215.63</v>
      </c>
      <c r="Q56" s="16">
        <f t="shared" si="0"/>
        <v>17367.141666666666</v>
      </c>
      <c r="R56" s="16">
        <f t="shared" si="1"/>
        <v>451.0527426550766</v>
      </c>
      <c r="S56" s="16">
        <v>17256.259999999998</v>
      </c>
      <c r="T56" s="16">
        <v>5289.9939999999997</v>
      </c>
      <c r="U56" s="16">
        <v>18682.53</v>
      </c>
      <c r="V56" s="16">
        <v>17284.46</v>
      </c>
      <c r="W56" s="20">
        <f t="shared" si="2"/>
        <v>14628.311</v>
      </c>
    </row>
    <row r="57" spans="1:23" x14ac:dyDescent="0.25">
      <c r="A57" s="11">
        <v>21.39</v>
      </c>
      <c r="B57" s="8" t="s">
        <v>366</v>
      </c>
      <c r="C57" s="16"/>
      <c r="D57" s="16"/>
      <c r="E57" s="16"/>
      <c r="F57" s="16"/>
      <c r="G57" s="16"/>
      <c r="H57" s="16"/>
      <c r="I57" s="16"/>
      <c r="J57" s="16"/>
      <c r="K57" s="17">
        <v>17115.39</v>
      </c>
      <c r="L57" s="16">
        <v>5707.942</v>
      </c>
      <c r="M57" s="16">
        <v>6683.87</v>
      </c>
      <c r="N57" s="16"/>
      <c r="O57" s="16"/>
      <c r="P57" s="16">
        <v>5085.6750000000002</v>
      </c>
      <c r="Q57" s="16">
        <f t="shared" si="0"/>
        <v>8648.2192500000001</v>
      </c>
      <c r="R57" s="16">
        <f t="shared" si="1"/>
        <v>5682.9745827839934</v>
      </c>
      <c r="S57" s="16">
        <v>5719.67</v>
      </c>
      <c r="T57" s="16"/>
      <c r="U57" s="16"/>
      <c r="V57" s="16">
        <v>3838.165</v>
      </c>
      <c r="W57" s="20">
        <f t="shared" si="2"/>
        <v>4778.9174999999996</v>
      </c>
    </row>
    <row r="58" spans="1:23" x14ac:dyDescent="0.25">
      <c r="A58" s="11">
        <v>21.39</v>
      </c>
      <c r="B58" s="8" t="s">
        <v>343</v>
      </c>
      <c r="C58" s="16"/>
      <c r="D58" s="16"/>
      <c r="E58" s="16"/>
      <c r="F58" s="16"/>
      <c r="G58" s="16">
        <v>5776.9120153593349</v>
      </c>
      <c r="H58" s="16"/>
      <c r="I58" s="16">
        <f t="shared" si="3"/>
        <v>5776.9120153593349</v>
      </c>
      <c r="J58" s="16">
        <f t="shared" si="4"/>
        <v>0</v>
      </c>
      <c r="K58" s="17"/>
      <c r="M58" s="16"/>
      <c r="N58" s="16">
        <v>5786.7209999999995</v>
      </c>
      <c r="O58" s="16">
        <v>17718.87</v>
      </c>
      <c r="P58" s="16"/>
      <c r="Q58" s="16">
        <f t="shared" si="0"/>
        <v>11752.7955</v>
      </c>
      <c r="R58" s="16">
        <f t="shared" si="1"/>
        <v>8437.3034720282776</v>
      </c>
      <c r="T58" s="16"/>
      <c r="U58" s="16">
        <v>595.55510000000004</v>
      </c>
      <c r="V58" s="16"/>
      <c r="W58" s="20">
        <f t="shared" si="2"/>
        <v>595.55510000000004</v>
      </c>
    </row>
    <row r="59" spans="1:23" x14ac:dyDescent="0.25">
      <c r="A59" s="11">
        <v>21.4</v>
      </c>
      <c r="B59" s="8" t="s">
        <v>367</v>
      </c>
      <c r="C59" s="16"/>
      <c r="D59" s="16"/>
      <c r="E59" s="16"/>
      <c r="F59" s="16"/>
      <c r="G59" s="16"/>
      <c r="H59" s="16"/>
      <c r="I59" s="16"/>
      <c r="J59" s="16"/>
      <c r="K59" s="17"/>
      <c r="L59" s="16">
        <v>2989.2979999999998</v>
      </c>
      <c r="M59" s="16"/>
      <c r="N59" s="16"/>
      <c r="O59" s="16"/>
      <c r="P59" s="16"/>
      <c r="Q59" s="16">
        <f t="shared" si="0"/>
        <v>2989.2979999999998</v>
      </c>
      <c r="R59" s="16"/>
      <c r="S59" s="16">
        <v>2987.77</v>
      </c>
      <c r="T59" s="16"/>
      <c r="U59" s="16"/>
      <c r="V59" s="16"/>
      <c r="W59" s="20">
        <f t="shared" si="2"/>
        <v>2987.77</v>
      </c>
    </row>
    <row r="60" spans="1:23" x14ac:dyDescent="0.25">
      <c r="A60" s="11">
        <v>24.35</v>
      </c>
      <c r="B60" s="8" t="s">
        <v>131</v>
      </c>
      <c r="C60" s="16"/>
      <c r="D60" s="16"/>
      <c r="E60" s="16"/>
      <c r="F60" s="16"/>
      <c r="G60" s="16">
        <v>3208.4891142192432</v>
      </c>
      <c r="H60" s="16"/>
      <c r="I60" s="16">
        <f t="shared" si="3"/>
        <v>3208.4891142192432</v>
      </c>
      <c r="J60" s="16">
        <f t="shared" si="4"/>
        <v>0</v>
      </c>
      <c r="K60" s="17"/>
      <c r="L60" s="16">
        <v>2852.2190000000001</v>
      </c>
      <c r="M60" s="16">
        <v>3003.7370000000001</v>
      </c>
      <c r="N60" s="16">
        <v>3213.0210000000002</v>
      </c>
      <c r="O60" s="16"/>
      <c r="P60" s="16"/>
      <c r="Q60" s="16">
        <f t="shared" si="0"/>
        <v>3022.9923333333336</v>
      </c>
      <c r="R60" s="16">
        <f t="shared" si="1"/>
        <v>181.1700767161436</v>
      </c>
      <c r="S60" s="16">
        <v>2851.87</v>
      </c>
      <c r="T60" s="16"/>
      <c r="U60" s="16"/>
      <c r="V60" s="16"/>
      <c r="W60" s="20">
        <f t="shared" si="2"/>
        <v>2851.87</v>
      </c>
    </row>
    <row r="61" spans="1:23" x14ac:dyDescent="0.25">
      <c r="A61" s="11">
        <v>24.84</v>
      </c>
      <c r="B61" s="8" t="s">
        <v>84</v>
      </c>
      <c r="C61" s="16"/>
      <c r="D61" s="16"/>
      <c r="E61" s="16"/>
      <c r="F61" s="16"/>
      <c r="G61" s="16">
        <v>6189.0700984970854</v>
      </c>
      <c r="H61" s="16"/>
      <c r="I61" s="16">
        <f t="shared" si="3"/>
        <v>6189.0700984970854</v>
      </c>
      <c r="J61" s="16">
        <f t="shared" si="4"/>
        <v>0</v>
      </c>
      <c r="K61" s="17">
        <v>4397.777</v>
      </c>
      <c r="L61" s="16">
        <v>5859.7370000000001</v>
      </c>
      <c r="M61" s="16">
        <v>6123.3310000000001</v>
      </c>
      <c r="N61" s="16">
        <v>6187.7020000000002</v>
      </c>
      <c r="O61" s="16">
        <v>6997.7849999999999</v>
      </c>
      <c r="P61" s="16">
        <v>8740.9940000000006</v>
      </c>
      <c r="Q61" s="16">
        <f t="shared" si="0"/>
        <v>6384.5543333333335</v>
      </c>
      <c r="R61" s="16">
        <f t="shared" si="1"/>
        <v>1432.3802309311111</v>
      </c>
      <c r="S61" s="16">
        <v>5861.7</v>
      </c>
      <c r="T61" s="16"/>
      <c r="U61" s="16"/>
      <c r="V61" s="16"/>
      <c r="W61" s="20">
        <f t="shared" si="2"/>
        <v>5861.7</v>
      </c>
    </row>
    <row r="62" spans="1:23" x14ac:dyDescent="0.25">
      <c r="A62" s="11">
        <v>25.74</v>
      </c>
      <c r="B62" s="8" t="s">
        <v>344</v>
      </c>
      <c r="C62" s="16"/>
      <c r="D62" s="16"/>
      <c r="E62" s="16"/>
      <c r="F62" s="16"/>
      <c r="G62" s="16">
        <v>3882.0748155313772</v>
      </c>
      <c r="H62" s="16"/>
      <c r="I62" s="16">
        <f t="shared" si="3"/>
        <v>3882.0748155313772</v>
      </c>
      <c r="J62" s="16">
        <f t="shared" si="4"/>
        <v>0</v>
      </c>
      <c r="L62" s="16">
        <v>2875.7539999999999</v>
      </c>
      <c r="M62" s="16">
        <v>12193.88</v>
      </c>
      <c r="N62" s="16"/>
      <c r="O62" s="16">
        <v>13480.5</v>
      </c>
      <c r="P62" s="16">
        <v>5165.6099999999997</v>
      </c>
      <c r="Q62" s="16">
        <f t="shared" si="0"/>
        <v>8428.9359999999997</v>
      </c>
      <c r="R62" s="16">
        <f t="shared" si="1"/>
        <v>5201.9300609367401</v>
      </c>
      <c r="S62" s="16">
        <v>2876.19</v>
      </c>
      <c r="T62" s="16"/>
      <c r="U62" s="16"/>
      <c r="V62" s="16"/>
      <c r="W62" s="20">
        <f t="shared" si="2"/>
        <v>2876.19</v>
      </c>
    </row>
    <row r="63" spans="1:23" x14ac:dyDescent="0.25">
      <c r="A63" s="7">
        <v>25.9102</v>
      </c>
      <c r="B63" s="8" t="s">
        <v>133</v>
      </c>
      <c r="C63" s="16">
        <v>16658.766025654877</v>
      </c>
      <c r="D63" s="16"/>
      <c r="E63" s="16">
        <v>17636.725954655714</v>
      </c>
      <c r="F63" s="16">
        <v>18440.595818265425</v>
      </c>
      <c r="G63" s="16"/>
      <c r="H63" s="16"/>
      <c r="I63" s="16">
        <f t="shared" si="3"/>
        <v>17578.695932858671</v>
      </c>
      <c r="J63" s="16">
        <f t="shared" si="4"/>
        <v>728.58537135600932</v>
      </c>
      <c r="K63" s="17">
        <v>8326.0779999999995</v>
      </c>
      <c r="L63" s="16"/>
      <c r="M63" s="16"/>
      <c r="N63" s="16"/>
      <c r="O63" s="16"/>
      <c r="P63" s="16"/>
      <c r="Q63" s="16">
        <f t="shared" si="0"/>
        <v>8326.0779999999995</v>
      </c>
      <c r="R63" s="16"/>
      <c r="S63" s="16"/>
      <c r="T63" s="16">
        <v>18453.27</v>
      </c>
      <c r="U63" s="16"/>
      <c r="V63" s="16"/>
      <c r="W63" s="20">
        <f t="shared" si="2"/>
        <v>18453.27</v>
      </c>
    </row>
    <row r="64" spans="1:23" x14ac:dyDescent="0.25">
      <c r="A64" s="7">
        <v>25.913499999999999</v>
      </c>
      <c r="B64" s="8" t="s">
        <v>345</v>
      </c>
      <c r="C64" s="16">
        <v>15867.936350509724</v>
      </c>
      <c r="D64" s="19">
        <v>17446.820774109019</v>
      </c>
      <c r="E64" s="16">
        <v>17577.853437372843</v>
      </c>
      <c r="F64" s="16"/>
      <c r="G64" s="16">
        <v>18453.271847770433</v>
      </c>
      <c r="H64" s="16">
        <v>18453.27</v>
      </c>
      <c r="I64" s="16">
        <f t="shared" si="3"/>
        <v>17559.830481952406</v>
      </c>
      <c r="J64" s="16">
        <f t="shared" si="4"/>
        <v>945.73499666270357</v>
      </c>
      <c r="K64" s="17"/>
      <c r="L64" s="16"/>
      <c r="M64" s="16">
        <v>3884.3159999999998</v>
      </c>
      <c r="N64" s="16"/>
      <c r="O64" s="16"/>
      <c r="P64" s="16"/>
      <c r="Q64" s="16">
        <f t="shared" si="0"/>
        <v>3884.3159999999998</v>
      </c>
      <c r="R64" s="16"/>
      <c r="S64" s="16"/>
      <c r="T64" s="16"/>
      <c r="U64" s="16"/>
      <c r="V64" s="16"/>
      <c r="W64" s="20"/>
    </row>
    <row r="65" spans="1:23" x14ac:dyDescent="0.25">
      <c r="A65" s="7">
        <v>25.9435</v>
      </c>
      <c r="B65" s="8" t="s">
        <v>346</v>
      </c>
      <c r="C65" s="16">
        <v>17262.655709409857</v>
      </c>
      <c r="D65" s="16"/>
      <c r="E65" s="16">
        <v>17469.172667878767</v>
      </c>
      <c r="F65" s="16"/>
      <c r="G65" s="16">
        <v>18359.248795876192</v>
      </c>
      <c r="H65" s="16">
        <v>18359.25</v>
      </c>
      <c r="I65" s="16">
        <f t="shared" si="3"/>
        <v>17862.581793291203</v>
      </c>
      <c r="J65" s="16">
        <f t="shared" si="4"/>
        <v>502.00584286716111</v>
      </c>
      <c r="K65" s="17"/>
      <c r="L65" s="16"/>
      <c r="M65" s="16"/>
      <c r="N65" s="16"/>
      <c r="O65" s="16"/>
      <c r="P65" s="16"/>
      <c r="Q65" s="16"/>
      <c r="R65" s="16"/>
      <c r="S65" s="16"/>
      <c r="T65" s="16">
        <v>13767.11</v>
      </c>
      <c r="U65" s="16"/>
      <c r="V65" s="16"/>
      <c r="W65" s="20">
        <f t="shared" si="2"/>
        <v>13767.11</v>
      </c>
    </row>
    <row r="66" spans="1:23" x14ac:dyDescent="0.25">
      <c r="A66" s="7">
        <v>26.046900000000001</v>
      </c>
      <c r="B66" s="8" t="s">
        <v>347</v>
      </c>
      <c r="C66" s="16">
        <v>15312.526843966189</v>
      </c>
      <c r="D66" s="19">
        <v>17038.997132042015</v>
      </c>
      <c r="E66" s="16">
        <v>17681.731891528565</v>
      </c>
      <c r="F66" s="16">
        <v>14112.492920056931</v>
      </c>
      <c r="G66" s="16">
        <v>17947.847620309753</v>
      </c>
      <c r="H66" s="16">
        <v>17947.849999999999</v>
      </c>
      <c r="I66" s="16">
        <f t="shared" si="3"/>
        <v>16673.574401317241</v>
      </c>
      <c r="J66" s="16">
        <f t="shared" si="4"/>
        <v>1461.1100028326155</v>
      </c>
      <c r="K66" s="17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20"/>
    </row>
    <row r="67" spans="1:23" x14ac:dyDescent="0.25">
      <c r="A67" s="7">
        <v>26.32</v>
      </c>
      <c r="B67" s="8" t="s">
        <v>385</v>
      </c>
      <c r="C67" s="16"/>
      <c r="D67" s="16"/>
      <c r="E67" s="16"/>
      <c r="F67" s="16"/>
      <c r="G67" s="16">
        <v>3209.3343553602331</v>
      </c>
      <c r="H67" s="16"/>
      <c r="I67" s="16">
        <f t="shared" si="3"/>
        <v>3209.3343553602331</v>
      </c>
      <c r="J67" s="16">
        <f t="shared" si="4"/>
        <v>0</v>
      </c>
      <c r="K67" s="17">
        <v>2309.4870000000001</v>
      </c>
      <c r="L67" s="16"/>
      <c r="M67" s="16">
        <v>3321.7890000000002</v>
      </c>
      <c r="N67" s="16">
        <v>3212.01</v>
      </c>
      <c r="O67" s="16">
        <v>3931.8789999999999</v>
      </c>
      <c r="P67" s="16">
        <v>4647.982</v>
      </c>
      <c r="Q67" s="16">
        <f t="shared" si="0"/>
        <v>3484.6294000000003</v>
      </c>
      <c r="R67" s="16">
        <f t="shared" si="1"/>
        <v>871.09406352488577</v>
      </c>
      <c r="S67" s="16"/>
      <c r="T67" s="16"/>
      <c r="U67" s="16">
        <v>2561.9789999999998</v>
      </c>
      <c r="V67" s="16">
        <v>2018.98</v>
      </c>
      <c r="W67" s="20">
        <f t="shared" si="2"/>
        <v>2290.4794999999999</v>
      </c>
    </row>
    <row r="68" spans="1:23" x14ac:dyDescent="0.25">
      <c r="A68" s="7">
        <v>26.59</v>
      </c>
      <c r="B68" s="8" t="s">
        <v>348</v>
      </c>
      <c r="C68" s="16"/>
      <c r="D68" s="16"/>
      <c r="E68" s="16"/>
      <c r="F68" s="16"/>
      <c r="G68" s="16">
        <v>1076.1959237005447</v>
      </c>
      <c r="H68" s="16"/>
      <c r="I68" s="16">
        <f t="shared" ref="I68:I100" si="5">AVERAGE(C68:H68)</f>
        <v>1076.1959237005447</v>
      </c>
      <c r="J68" s="16">
        <f t="shared" ref="J68:J100" si="6">STDEV(C68:I68)</f>
        <v>0</v>
      </c>
      <c r="K68" s="17">
        <v>890.72990000000004</v>
      </c>
      <c r="L68" s="16">
        <v>874.28530000000001</v>
      </c>
      <c r="M68" s="16">
        <v>1487.364</v>
      </c>
      <c r="N68" s="16">
        <v>1076.163</v>
      </c>
      <c r="O68" s="16">
        <v>2045.1369999999999</v>
      </c>
      <c r="P68" s="16">
        <v>1794.577</v>
      </c>
      <c r="Q68" s="16">
        <f t="shared" ref="Q68:Q106" si="7">AVERAGE(K68:P68)</f>
        <v>1361.3760333333332</v>
      </c>
      <c r="R68" s="16">
        <f t="shared" ref="R68:R101" si="8">STDEV(K68:P68)</f>
        <v>492.1741042571611</v>
      </c>
      <c r="S68" s="16">
        <v>763.92</v>
      </c>
      <c r="T68" s="16"/>
      <c r="U68" s="16"/>
      <c r="V68" s="16"/>
      <c r="W68" s="20">
        <f t="shared" ref="W68:W107" si="9">AVERAGE(S68:V68)</f>
        <v>763.92</v>
      </c>
    </row>
    <row r="69" spans="1:23" x14ac:dyDescent="0.25">
      <c r="A69" s="7">
        <v>28.7</v>
      </c>
      <c r="B69" s="8" t="s">
        <v>135</v>
      </c>
      <c r="C69" s="16"/>
      <c r="D69" s="16"/>
      <c r="E69" s="16"/>
      <c r="F69" s="16"/>
      <c r="G69" s="16">
        <v>1867.148193395883</v>
      </c>
      <c r="H69" s="16"/>
      <c r="I69" s="16">
        <f t="shared" si="5"/>
        <v>1867.148193395883</v>
      </c>
      <c r="J69" s="16">
        <f t="shared" si="6"/>
        <v>0</v>
      </c>
      <c r="K69" s="17"/>
      <c r="L69" s="16"/>
      <c r="M69" s="16"/>
      <c r="N69" s="16">
        <v>6111.143</v>
      </c>
      <c r="O69" s="16"/>
      <c r="P69" s="16"/>
      <c r="Q69" s="16">
        <f t="shared" si="7"/>
        <v>6111.143</v>
      </c>
      <c r="R69" s="16"/>
      <c r="S69" s="16">
        <v>1776.12</v>
      </c>
      <c r="T69" s="16"/>
      <c r="U69" s="16"/>
      <c r="V69" s="16"/>
      <c r="W69" s="20">
        <f t="shared" si="9"/>
        <v>1776.12</v>
      </c>
    </row>
    <row r="70" spans="1:23" x14ac:dyDescent="0.25">
      <c r="A70" s="7">
        <v>29.48</v>
      </c>
      <c r="B70" s="8" t="s">
        <v>349</v>
      </c>
      <c r="C70" s="16"/>
      <c r="D70" s="16"/>
      <c r="E70" s="16"/>
      <c r="F70" s="16"/>
      <c r="G70" s="16">
        <v>6099.140225757601</v>
      </c>
      <c r="H70" s="16"/>
      <c r="I70" s="16">
        <f t="shared" si="5"/>
        <v>6099.140225757601</v>
      </c>
      <c r="J70" s="16">
        <f t="shared" si="6"/>
        <v>0</v>
      </c>
      <c r="K70" s="17">
        <v>5765.7139999999999</v>
      </c>
      <c r="L70" s="16">
        <v>4072.5590000000002</v>
      </c>
      <c r="M70" s="16">
        <v>9065.1090000000004</v>
      </c>
      <c r="N70" s="16"/>
      <c r="O70" s="16">
        <v>10587.44</v>
      </c>
      <c r="P70" s="16">
        <v>8444.5720000000001</v>
      </c>
      <c r="Q70" s="16">
        <f t="shared" si="7"/>
        <v>7587.0788000000002</v>
      </c>
      <c r="R70" s="16">
        <f t="shared" si="8"/>
        <v>2626.3688978271321</v>
      </c>
      <c r="S70" s="16">
        <v>4061.77</v>
      </c>
      <c r="T70" s="16"/>
      <c r="U70" s="16">
        <v>1838.855</v>
      </c>
      <c r="V70" s="16">
        <v>2543.8919999999998</v>
      </c>
      <c r="W70" s="20">
        <f t="shared" si="9"/>
        <v>2814.8389999999999</v>
      </c>
    </row>
    <row r="71" spans="1:23" x14ac:dyDescent="0.25">
      <c r="A71" s="7">
        <v>31.02</v>
      </c>
      <c r="B71" s="8" t="s">
        <v>350</v>
      </c>
      <c r="C71" s="16"/>
      <c r="D71" s="16"/>
      <c r="E71" s="16"/>
      <c r="F71" s="16">
        <v>17357.030688707029</v>
      </c>
      <c r="G71" s="16">
        <v>18453.271847770433</v>
      </c>
      <c r="H71" s="16">
        <v>18453.27</v>
      </c>
      <c r="I71" s="16">
        <f t="shared" si="5"/>
        <v>18087.857512159157</v>
      </c>
      <c r="J71" s="16">
        <f t="shared" si="6"/>
        <v>516.77260273657191</v>
      </c>
      <c r="K71" s="17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20"/>
    </row>
    <row r="72" spans="1:23" x14ac:dyDescent="0.25">
      <c r="A72" s="7">
        <v>31.26</v>
      </c>
      <c r="B72" s="8" t="s">
        <v>27</v>
      </c>
      <c r="C72" s="16"/>
      <c r="D72" s="16"/>
      <c r="E72" s="16"/>
      <c r="F72" s="16"/>
      <c r="G72" s="16"/>
      <c r="H72" s="16"/>
      <c r="I72" s="16"/>
      <c r="J72" s="16"/>
      <c r="K72" s="17">
        <v>18061.62</v>
      </c>
      <c r="L72" s="16">
        <v>18151.07</v>
      </c>
      <c r="M72" s="16">
        <v>19162.599999999999</v>
      </c>
      <c r="N72" s="16">
        <v>17755.39</v>
      </c>
      <c r="O72" s="16">
        <v>17422.46</v>
      </c>
      <c r="P72" s="16">
        <v>17603.52</v>
      </c>
      <c r="Q72" s="16">
        <f t="shared" si="7"/>
        <v>18026.109999999997</v>
      </c>
      <c r="R72" s="16">
        <f t="shared" si="8"/>
        <v>620.44345927731354</v>
      </c>
      <c r="S72" s="16">
        <v>18170.8</v>
      </c>
      <c r="T72" s="16"/>
      <c r="U72" s="16">
        <v>12943.57</v>
      </c>
      <c r="V72" s="16">
        <v>13701.14</v>
      </c>
      <c r="W72" s="20">
        <f t="shared" si="9"/>
        <v>14938.503333333332</v>
      </c>
    </row>
    <row r="73" spans="1:23" x14ac:dyDescent="0.25">
      <c r="A73" s="7">
        <v>31.27</v>
      </c>
      <c r="B73" s="8" t="s">
        <v>351</v>
      </c>
      <c r="C73" s="16"/>
      <c r="D73" s="16"/>
      <c r="E73" s="16"/>
      <c r="F73" s="16"/>
      <c r="G73" s="16">
        <v>17761.19927691092</v>
      </c>
      <c r="H73" s="16"/>
      <c r="I73" s="16">
        <f t="shared" si="5"/>
        <v>17761.19927691092</v>
      </c>
      <c r="J73" s="16">
        <f t="shared" si="6"/>
        <v>0</v>
      </c>
      <c r="K73" s="17"/>
      <c r="L73" s="16"/>
      <c r="M73" s="16"/>
      <c r="N73" s="16">
        <v>7029.3010000000004</v>
      </c>
      <c r="O73" s="16"/>
      <c r="P73" s="16">
        <v>6117.4740000000002</v>
      </c>
      <c r="Q73" s="16">
        <f t="shared" si="7"/>
        <v>6573.3875000000007</v>
      </c>
      <c r="R73" s="16">
        <f t="shared" si="8"/>
        <v>644.75905496898622</v>
      </c>
      <c r="S73" s="16">
        <v>3203.24</v>
      </c>
      <c r="T73" s="16"/>
      <c r="U73" s="16"/>
      <c r="V73" s="16"/>
      <c r="W73" s="20">
        <f t="shared" si="9"/>
        <v>3203.24</v>
      </c>
    </row>
    <row r="74" spans="1:23" x14ac:dyDescent="0.25">
      <c r="A74" s="7">
        <v>31.27</v>
      </c>
      <c r="B74" s="8" t="s">
        <v>352</v>
      </c>
      <c r="C74" s="16"/>
      <c r="D74" s="16"/>
      <c r="E74" s="16">
        <v>15727.525963200638</v>
      </c>
      <c r="F74" s="16"/>
      <c r="G74" s="16"/>
      <c r="H74" s="16">
        <v>17777.2</v>
      </c>
      <c r="I74" s="16">
        <f t="shared" si="5"/>
        <v>16752.362981600319</v>
      </c>
      <c r="J74" s="16">
        <f t="shared" si="6"/>
        <v>1024.8370183996813</v>
      </c>
      <c r="K74" s="17"/>
      <c r="L74" s="16"/>
      <c r="M74" s="16"/>
      <c r="N74" s="16"/>
      <c r="O74" s="16"/>
      <c r="P74" s="16"/>
      <c r="Q74" s="16"/>
      <c r="R74" s="16"/>
      <c r="S74" s="16"/>
      <c r="T74" s="18">
        <v>18286.55</v>
      </c>
      <c r="U74" s="16"/>
      <c r="V74" s="16"/>
      <c r="W74" s="20">
        <f t="shared" si="9"/>
        <v>18286.55</v>
      </c>
    </row>
    <row r="75" spans="1:23" x14ac:dyDescent="0.25">
      <c r="A75" s="7">
        <v>31.276900000000001</v>
      </c>
      <c r="B75" s="8" t="s">
        <v>353</v>
      </c>
      <c r="C75" s="16">
        <v>16431.898882331981</v>
      </c>
      <c r="D75" s="16"/>
      <c r="E75" s="16">
        <v>17641.841555889616</v>
      </c>
      <c r="F75" s="16"/>
      <c r="G75" s="16">
        <v>7052.5301809959847</v>
      </c>
      <c r="H75" s="16"/>
      <c r="I75" s="16">
        <f t="shared" si="5"/>
        <v>13708.756873072527</v>
      </c>
      <c r="J75" s="16">
        <f t="shared" si="6"/>
        <v>4732.5120637675518</v>
      </c>
      <c r="K75" s="17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20"/>
    </row>
    <row r="76" spans="1:23" x14ac:dyDescent="0.25">
      <c r="A76" s="7">
        <v>31.29</v>
      </c>
      <c r="B76" s="8" t="s">
        <v>352</v>
      </c>
      <c r="C76" s="16"/>
      <c r="D76" s="16"/>
      <c r="E76" s="16"/>
      <c r="F76" s="16"/>
      <c r="G76" s="16">
        <v>17777.198608039082</v>
      </c>
      <c r="H76" s="16"/>
      <c r="I76" s="16">
        <f t="shared" si="5"/>
        <v>17777.198608039082</v>
      </c>
      <c r="J76" s="16">
        <f t="shared" si="6"/>
        <v>0</v>
      </c>
      <c r="K76" s="17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20"/>
    </row>
    <row r="77" spans="1:23" x14ac:dyDescent="0.25">
      <c r="A77" s="7">
        <v>31.29</v>
      </c>
      <c r="B77" s="8" t="s">
        <v>354</v>
      </c>
      <c r="C77" s="16"/>
      <c r="D77" s="16"/>
      <c r="E77" s="16"/>
      <c r="F77" s="16">
        <v>18151.942255031769</v>
      </c>
      <c r="G77" s="16"/>
      <c r="H77" s="16"/>
      <c r="I77" s="16">
        <f t="shared" si="5"/>
        <v>18151.942255031769</v>
      </c>
      <c r="J77" s="16">
        <f t="shared" si="6"/>
        <v>0</v>
      </c>
      <c r="K77" s="17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20"/>
    </row>
    <row r="78" spans="1:23" x14ac:dyDescent="0.25">
      <c r="A78" s="7">
        <v>31.32</v>
      </c>
      <c r="B78" s="8" t="s">
        <v>355</v>
      </c>
      <c r="C78" s="16"/>
      <c r="D78" s="20">
        <v>17678.122354828178</v>
      </c>
      <c r="E78" s="16"/>
      <c r="F78" s="16">
        <v>15893.747857537619</v>
      </c>
      <c r="G78" s="16">
        <v>18456.274760001314</v>
      </c>
      <c r="H78" s="16"/>
      <c r="I78" s="16">
        <f t="shared" si="5"/>
        <v>17342.714990789038</v>
      </c>
      <c r="J78" s="16">
        <f t="shared" si="6"/>
        <v>1072.6943044972654</v>
      </c>
      <c r="K78" s="17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20"/>
    </row>
    <row r="79" spans="1:23" x14ac:dyDescent="0.25">
      <c r="A79" s="7">
        <v>31.335999999999999</v>
      </c>
      <c r="B79" s="8" t="s">
        <v>28</v>
      </c>
      <c r="C79" s="16">
        <v>17262.655709409857</v>
      </c>
      <c r="D79" s="20">
        <v>17293.360343882534</v>
      </c>
      <c r="E79" s="16">
        <v>17692.61</v>
      </c>
      <c r="F79" s="16">
        <v>18453.271847770433</v>
      </c>
      <c r="G79" s="16">
        <v>18456.274760001314</v>
      </c>
      <c r="H79" s="16">
        <v>18456.27</v>
      </c>
      <c r="I79" s="16">
        <f t="shared" si="5"/>
        <v>17935.740443510691</v>
      </c>
      <c r="J79" s="16">
        <f t="shared" si="6"/>
        <v>537.67298184831543</v>
      </c>
      <c r="K79" s="17"/>
      <c r="L79" s="16"/>
      <c r="M79" s="16"/>
      <c r="N79" s="16"/>
      <c r="O79" s="16"/>
      <c r="P79" s="16"/>
      <c r="Q79" s="16"/>
      <c r="R79" s="16"/>
      <c r="S79" s="16"/>
      <c r="T79" s="16">
        <v>17533.830000000002</v>
      </c>
      <c r="U79" s="16"/>
      <c r="V79" s="16"/>
      <c r="W79" s="20">
        <f t="shared" si="9"/>
        <v>17533.830000000002</v>
      </c>
    </row>
    <row r="80" spans="1:23" x14ac:dyDescent="0.25">
      <c r="A80" s="7">
        <v>31.38</v>
      </c>
      <c r="B80" s="8" t="s">
        <v>353</v>
      </c>
      <c r="C80" s="16"/>
      <c r="D80" s="20">
        <v>16890.327282193393</v>
      </c>
      <c r="E80" s="16"/>
      <c r="F80" s="16">
        <v>9511.4637989360835</v>
      </c>
      <c r="G80" s="16"/>
      <c r="H80" s="16">
        <v>18453.27</v>
      </c>
      <c r="I80" s="16">
        <f t="shared" si="5"/>
        <v>14951.687027043159</v>
      </c>
      <c r="J80" s="16">
        <f t="shared" si="6"/>
        <v>3899.3776480795018</v>
      </c>
      <c r="K80" s="17"/>
      <c r="L80" s="16"/>
      <c r="M80" s="16"/>
      <c r="N80" s="16"/>
      <c r="O80" s="16"/>
      <c r="P80" s="16"/>
      <c r="Q80" s="16"/>
      <c r="R80" s="16"/>
      <c r="S80" s="16"/>
      <c r="T80" s="16">
        <v>11644.59</v>
      </c>
      <c r="U80" s="16"/>
      <c r="V80" s="16"/>
      <c r="W80" s="20">
        <f t="shared" si="9"/>
        <v>11644.59</v>
      </c>
    </row>
    <row r="81" spans="1:23" x14ac:dyDescent="0.25">
      <c r="A81" s="7">
        <v>31.41</v>
      </c>
      <c r="B81" s="8" t="s">
        <v>356</v>
      </c>
      <c r="C81" s="16"/>
      <c r="D81" s="20">
        <v>17024.307980800011</v>
      </c>
      <c r="E81" s="16"/>
      <c r="F81" s="16">
        <v>15556.931102017748</v>
      </c>
      <c r="G81" s="16">
        <v>18040.031525958559</v>
      </c>
      <c r="H81" s="16">
        <v>18040.03</v>
      </c>
      <c r="I81" s="16">
        <f t="shared" si="5"/>
        <v>17165.32515219408</v>
      </c>
      <c r="J81" s="16">
        <f t="shared" si="6"/>
        <v>1016.9853826813328</v>
      </c>
      <c r="K81" s="17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20"/>
    </row>
    <row r="82" spans="1:23" x14ac:dyDescent="0.25">
      <c r="A82" s="7">
        <v>31.425999999999998</v>
      </c>
      <c r="B82" s="8" t="s">
        <v>141</v>
      </c>
      <c r="C82" s="16">
        <v>17262.655709409857</v>
      </c>
      <c r="D82" s="19">
        <v>16196.628541298332</v>
      </c>
      <c r="E82" s="16">
        <v>16935.857046762776</v>
      </c>
      <c r="F82" s="16">
        <v>15992.909959227713</v>
      </c>
      <c r="G82" s="16">
        <v>16339.978415110882</v>
      </c>
      <c r="H82" s="16">
        <v>16339.98</v>
      </c>
      <c r="I82" s="16">
        <f t="shared" si="5"/>
        <v>16511.334945301591</v>
      </c>
      <c r="J82" s="16">
        <f t="shared" si="6"/>
        <v>441.82048953429108</v>
      </c>
      <c r="K82" s="17"/>
      <c r="L82" s="16"/>
      <c r="M82" s="16"/>
      <c r="N82" s="16"/>
      <c r="O82" s="16"/>
      <c r="P82" s="16"/>
      <c r="Q82" s="16"/>
      <c r="R82" s="16"/>
      <c r="S82" s="16"/>
      <c r="T82" s="16">
        <v>18382.349999999999</v>
      </c>
      <c r="U82" s="16"/>
      <c r="V82" s="16"/>
      <c r="W82" s="20">
        <f t="shared" si="9"/>
        <v>18382.349999999999</v>
      </c>
    </row>
    <row r="83" spans="1:23" x14ac:dyDescent="0.25">
      <c r="A83" s="7">
        <v>31.49</v>
      </c>
      <c r="B83" s="8" t="s">
        <v>368</v>
      </c>
      <c r="C83" s="16"/>
      <c r="D83" s="16"/>
      <c r="E83" s="16"/>
      <c r="F83" s="16"/>
      <c r="G83" s="16"/>
      <c r="H83" s="16"/>
      <c r="I83" s="16"/>
      <c r="J83" s="16"/>
      <c r="K83" s="17"/>
      <c r="L83" s="16">
        <v>4082.163</v>
      </c>
      <c r="M83" s="16"/>
      <c r="N83" s="16"/>
      <c r="O83" s="16"/>
      <c r="P83" s="16"/>
      <c r="Q83" s="16">
        <f t="shared" si="7"/>
        <v>4082.163</v>
      </c>
      <c r="R83" s="16"/>
      <c r="S83" s="16">
        <v>4083.36</v>
      </c>
      <c r="T83" s="16"/>
      <c r="U83" s="16"/>
      <c r="V83" s="16"/>
      <c r="W83" s="20">
        <f t="shared" si="9"/>
        <v>4083.36</v>
      </c>
    </row>
    <row r="84" spans="1:23" x14ac:dyDescent="0.25">
      <c r="A84" s="7">
        <v>31.613600000000002</v>
      </c>
      <c r="B84" s="8" t="s">
        <v>357</v>
      </c>
      <c r="C84" s="16"/>
      <c r="D84" s="16"/>
      <c r="E84" s="16"/>
      <c r="F84" s="16"/>
      <c r="G84" s="16">
        <v>6172.0159917941801</v>
      </c>
      <c r="H84" s="16"/>
      <c r="I84" s="16">
        <f t="shared" si="5"/>
        <v>6172.0159917941801</v>
      </c>
      <c r="J84" s="16">
        <f t="shared" si="6"/>
        <v>0</v>
      </c>
      <c r="K84" s="17">
        <v>5006.4709999999995</v>
      </c>
      <c r="L84" s="16">
        <v>4605.7950000000001</v>
      </c>
      <c r="M84" s="16">
        <v>7955.799</v>
      </c>
      <c r="N84" s="16">
        <v>6172.0519999999997</v>
      </c>
      <c r="O84" s="16">
        <v>9331.4179999999997</v>
      </c>
      <c r="P84" s="16">
        <v>9018.1959999999999</v>
      </c>
      <c r="Q84" s="16">
        <f t="shared" si="7"/>
        <v>7014.9551666666666</v>
      </c>
      <c r="R84" s="16">
        <f t="shared" si="8"/>
        <v>2040.2307770470848</v>
      </c>
      <c r="S84" s="16">
        <v>4609.3599999999997</v>
      </c>
      <c r="T84" s="16"/>
      <c r="U84" s="16">
        <v>2304.6889999999999</v>
      </c>
      <c r="V84" s="16">
        <v>2573.3530000000001</v>
      </c>
      <c r="W84" s="20">
        <f t="shared" si="9"/>
        <v>3162.4673333333326</v>
      </c>
    </row>
    <row r="85" spans="1:23" x14ac:dyDescent="0.25">
      <c r="A85" s="7">
        <v>31.724499999999999</v>
      </c>
      <c r="B85" s="8" t="s">
        <v>29</v>
      </c>
      <c r="C85" s="16"/>
      <c r="D85" s="16"/>
      <c r="E85" s="16"/>
      <c r="F85" s="16"/>
      <c r="G85" s="16">
        <v>1360.838236993505</v>
      </c>
      <c r="H85" s="16"/>
      <c r="I85" s="16">
        <f t="shared" si="5"/>
        <v>1360.838236993505</v>
      </c>
      <c r="J85" s="16">
        <f t="shared" si="6"/>
        <v>0</v>
      </c>
      <c r="K85" s="17">
        <v>1261.575</v>
      </c>
      <c r="L85" s="16">
        <v>1184.6990000000001</v>
      </c>
      <c r="M85" s="16">
        <v>1861.508</v>
      </c>
      <c r="N85" s="16">
        <v>1357.5840000000001</v>
      </c>
      <c r="O85" s="16">
        <v>2029.425</v>
      </c>
      <c r="P85" s="16">
        <v>1923.2560000000001</v>
      </c>
      <c r="Q85" s="16">
        <f t="shared" si="7"/>
        <v>1603.0078333333333</v>
      </c>
      <c r="R85" s="16">
        <f t="shared" si="8"/>
        <v>374.9678231898925</v>
      </c>
      <c r="S85" s="16">
        <v>1178.2</v>
      </c>
      <c r="T85" s="16"/>
      <c r="U85" s="16">
        <v>477.72050000000002</v>
      </c>
      <c r="V85" s="16">
        <v>509.92619999999999</v>
      </c>
      <c r="W85" s="20">
        <f t="shared" si="9"/>
        <v>721.94889999999998</v>
      </c>
    </row>
    <row r="86" spans="1:23" x14ac:dyDescent="0.25">
      <c r="A86" s="7">
        <v>31.77</v>
      </c>
      <c r="B86" s="8" t="s">
        <v>358</v>
      </c>
      <c r="C86" s="16"/>
      <c r="D86" s="19">
        <v>15613.14888400708</v>
      </c>
      <c r="E86" s="16"/>
      <c r="F86" s="16">
        <v>16303.419883643641</v>
      </c>
      <c r="G86" s="16"/>
      <c r="H86" s="16"/>
      <c r="I86" s="16">
        <f t="shared" si="5"/>
        <v>15958.284383825361</v>
      </c>
      <c r="J86" s="16">
        <f t="shared" si="6"/>
        <v>345.13549981828055</v>
      </c>
      <c r="K86" s="17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20"/>
    </row>
    <row r="87" spans="1:23" x14ac:dyDescent="0.25">
      <c r="A87" s="7">
        <v>32.820300000000003</v>
      </c>
      <c r="B87" s="8" t="s">
        <v>277</v>
      </c>
      <c r="C87" s="16"/>
      <c r="D87" s="16"/>
      <c r="E87" s="16"/>
      <c r="F87" s="16"/>
      <c r="G87" s="16">
        <v>10674.874168404667</v>
      </c>
      <c r="H87" s="16"/>
      <c r="I87" s="16">
        <f t="shared" si="5"/>
        <v>10674.874168404667</v>
      </c>
      <c r="J87" s="16">
        <f t="shared" si="6"/>
        <v>0</v>
      </c>
      <c r="K87" s="17">
        <v>12356.4</v>
      </c>
      <c r="L87" s="16">
        <v>10688.69</v>
      </c>
      <c r="M87" s="16"/>
      <c r="N87" s="16"/>
      <c r="O87" s="16">
        <v>13094.64</v>
      </c>
      <c r="P87" s="16"/>
      <c r="Q87" s="16">
        <f t="shared" si="7"/>
        <v>12046.576666666666</v>
      </c>
      <c r="R87" s="16">
        <f t="shared" si="8"/>
        <v>1232.534674576473</v>
      </c>
      <c r="S87" s="16">
        <v>10684.37</v>
      </c>
      <c r="T87" s="16"/>
      <c r="U87" s="16">
        <v>4110.0690000000004</v>
      </c>
      <c r="V87" s="16">
        <v>4719.7550000000001</v>
      </c>
      <c r="W87" s="20">
        <f t="shared" si="9"/>
        <v>6504.7313333333341</v>
      </c>
    </row>
    <row r="88" spans="1:23" x14ac:dyDescent="0.25">
      <c r="A88" s="7">
        <v>33.117800000000003</v>
      </c>
      <c r="B88" s="8" t="s">
        <v>143</v>
      </c>
      <c r="C88" s="16"/>
      <c r="D88" s="16"/>
      <c r="E88" s="16"/>
      <c r="F88" s="16"/>
      <c r="G88" s="16">
        <v>3552.456001624209</v>
      </c>
      <c r="H88" s="16"/>
      <c r="I88" s="16">
        <f t="shared" si="5"/>
        <v>3552.456001624209</v>
      </c>
      <c r="J88" s="16">
        <f t="shared" si="6"/>
        <v>0</v>
      </c>
      <c r="K88" s="17">
        <v>3652.13</v>
      </c>
      <c r="L88" s="16">
        <v>3006.556</v>
      </c>
      <c r="M88" s="16">
        <v>1843.886</v>
      </c>
      <c r="N88" s="16">
        <v>3561.2469999999998</v>
      </c>
      <c r="O88" s="16"/>
      <c r="P88" s="16">
        <v>4559.4350000000004</v>
      </c>
      <c r="Q88" s="16">
        <f t="shared" si="7"/>
        <v>3324.6508000000003</v>
      </c>
      <c r="R88" s="16">
        <f t="shared" si="8"/>
        <v>997.71753311781617</v>
      </c>
      <c r="S88" s="16">
        <v>2999.03</v>
      </c>
      <c r="T88" s="16"/>
      <c r="U88" s="16">
        <v>1236.7429999999999</v>
      </c>
      <c r="V88" s="16">
        <v>994.18100000000004</v>
      </c>
      <c r="W88" s="20">
        <f t="shared" si="9"/>
        <v>1743.318</v>
      </c>
    </row>
    <row r="89" spans="1:23" x14ac:dyDescent="0.25">
      <c r="A89" s="7">
        <v>34.8795</v>
      </c>
      <c r="B89" s="8" t="s">
        <v>277</v>
      </c>
      <c r="C89" s="16"/>
      <c r="D89" s="16"/>
      <c r="E89" s="16"/>
      <c r="F89" s="16"/>
      <c r="G89" s="16">
        <v>1694.2732515745454</v>
      </c>
      <c r="H89" s="16"/>
      <c r="I89" s="16">
        <f t="shared" si="5"/>
        <v>1694.2732515745454</v>
      </c>
      <c r="J89" s="16">
        <f t="shared" si="6"/>
        <v>0</v>
      </c>
      <c r="K89" s="17"/>
      <c r="L89" s="16"/>
      <c r="M89" s="16">
        <v>2656.0920000000001</v>
      </c>
      <c r="N89" s="16">
        <v>10685.43</v>
      </c>
      <c r="O89" s="16"/>
      <c r="P89" s="16">
        <v>11496.6</v>
      </c>
      <c r="Q89" s="16">
        <f t="shared" si="7"/>
        <v>8279.3740000000016</v>
      </c>
      <c r="R89" s="16">
        <f t="shared" si="8"/>
        <v>4886.7652420459071</v>
      </c>
      <c r="S89" s="16"/>
      <c r="T89" s="16"/>
      <c r="U89" s="16"/>
      <c r="V89" s="16"/>
      <c r="W89" s="20"/>
    </row>
    <row r="90" spans="1:23" x14ac:dyDescent="0.25">
      <c r="A90" s="7">
        <v>34.8795</v>
      </c>
      <c r="B90" s="8" t="s">
        <v>369</v>
      </c>
      <c r="C90" s="16"/>
      <c r="D90" s="16"/>
      <c r="E90" s="16"/>
      <c r="F90" s="16"/>
      <c r="G90" s="16"/>
      <c r="H90" s="16"/>
      <c r="I90" s="16"/>
      <c r="J90" s="16"/>
      <c r="K90" s="17"/>
      <c r="L90" s="16"/>
      <c r="M90" s="16"/>
      <c r="N90" s="16"/>
      <c r="O90" s="16"/>
      <c r="P90" s="16"/>
      <c r="Q90" s="16"/>
      <c r="R90" s="16"/>
      <c r="S90" s="16">
        <v>1387.52</v>
      </c>
      <c r="T90" s="16"/>
      <c r="U90" s="16"/>
      <c r="V90" s="16"/>
      <c r="W90" s="20">
        <f t="shared" si="9"/>
        <v>1387.52</v>
      </c>
    </row>
    <row r="91" spans="1:23" x14ac:dyDescent="0.25">
      <c r="A91" s="7">
        <v>35.567799999999998</v>
      </c>
      <c r="B91" s="8" t="s">
        <v>278</v>
      </c>
      <c r="C91" s="16"/>
      <c r="D91" s="16"/>
      <c r="E91" s="16"/>
      <c r="F91" s="16"/>
      <c r="G91" s="16">
        <v>2373.2899426060239</v>
      </c>
      <c r="H91" s="16"/>
      <c r="I91" s="16">
        <f t="shared" si="5"/>
        <v>2373.2899426060239</v>
      </c>
      <c r="J91" s="16">
        <f t="shared" si="6"/>
        <v>0</v>
      </c>
      <c r="K91" s="17">
        <v>2526.585</v>
      </c>
      <c r="L91" s="16">
        <v>2189.6610000000001</v>
      </c>
      <c r="M91" s="16">
        <v>2995.518</v>
      </c>
      <c r="N91" s="16">
        <v>2368.66</v>
      </c>
      <c r="O91" s="16">
        <v>3012.386</v>
      </c>
      <c r="P91" s="16"/>
      <c r="Q91" s="16">
        <f t="shared" si="7"/>
        <v>2618.5619999999999</v>
      </c>
      <c r="R91" s="16">
        <f t="shared" si="8"/>
        <v>371.50370618810695</v>
      </c>
      <c r="S91" s="16">
        <v>2190.84</v>
      </c>
      <c r="T91" s="16"/>
      <c r="U91" s="16">
        <v>1051.193</v>
      </c>
      <c r="V91" s="16">
        <v>1188.6120000000001</v>
      </c>
      <c r="W91" s="20">
        <f t="shared" si="9"/>
        <v>1476.8816666666669</v>
      </c>
    </row>
    <row r="92" spans="1:23" x14ac:dyDescent="0.25">
      <c r="A92" s="7">
        <v>35.724499999999999</v>
      </c>
      <c r="B92" s="8" t="s">
        <v>30</v>
      </c>
      <c r="C92" s="16"/>
      <c r="D92" s="16"/>
      <c r="E92" s="16"/>
      <c r="F92" s="16"/>
      <c r="G92" s="16">
        <v>2179.5762322564542</v>
      </c>
      <c r="H92" s="16"/>
      <c r="I92" s="16">
        <f t="shared" si="5"/>
        <v>2179.5762322564542</v>
      </c>
      <c r="J92" s="16">
        <f t="shared" si="6"/>
        <v>0</v>
      </c>
      <c r="K92" s="17">
        <v>2268.4940000000001</v>
      </c>
      <c r="L92" s="16">
        <v>2423.127</v>
      </c>
      <c r="M92" s="16">
        <v>2812.87</v>
      </c>
      <c r="N92" s="16">
        <v>2199.2530000000002</v>
      </c>
      <c r="O92" s="16">
        <v>17683.87</v>
      </c>
      <c r="P92" s="16">
        <v>2836.529</v>
      </c>
      <c r="Q92" s="16">
        <f t="shared" si="7"/>
        <v>5037.3571666666667</v>
      </c>
      <c r="R92" s="16">
        <f t="shared" si="8"/>
        <v>6201.3210282714244</v>
      </c>
      <c r="S92" s="16">
        <v>2424.52</v>
      </c>
      <c r="T92" s="16"/>
      <c r="U92" s="16">
        <v>1039.8399999999999</v>
      </c>
      <c r="V92" s="16">
        <v>904.53890000000001</v>
      </c>
      <c r="W92" s="20">
        <f t="shared" si="9"/>
        <v>1456.2996333333333</v>
      </c>
    </row>
    <row r="93" spans="1:23" x14ac:dyDescent="0.25">
      <c r="A93" s="7">
        <v>36.982799999999997</v>
      </c>
      <c r="B93" s="8" t="s">
        <v>87</v>
      </c>
      <c r="C93" s="16"/>
      <c r="D93" s="16"/>
      <c r="E93" s="16"/>
      <c r="F93" s="16"/>
      <c r="G93" s="16">
        <v>18358.465169925428</v>
      </c>
      <c r="H93" s="16"/>
      <c r="I93" s="16">
        <f t="shared" si="5"/>
        <v>18358.465169925428</v>
      </c>
      <c r="J93" s="16">
        <f t="shared" si="6"/>
        <v>0</v>
      </c>
      <c r="K93" s="17">
        <v>17845.349999999999</v>
      </c>
      <c r="L93" s="16">
        <v>18608.189999999999</v>
      </c>
      <c r="M93" s="16">
        <v>19221.240000000002</v>
      </c>
      <c r="N93" s="16">
        <v>18356.439999999999</v>
      </c>
      <c r="O93" s="16">
        <v>9904.8860000000004</v>
      </c>
      <c r="P93" s="16">
        <v>17586.12</v>
      </c>
      <c r="Q93" s="16">
        <f t="shared" si="7"/>
        <v>16920.370999999999</v>
      </c>
      <c r="R93" s="16">
        <f t="shared" si="8"/>
        <v>3484.8490059499049</v>
      </c>
      <c r="S93" s="16">
        <v>18629.650000000001</v>
      </c>
      <c r="T93" s="16"/>
      <c r="U93" s="16">
        <v>13869.09</v>
      </c>
      <c r="V93" s="16">
        <v>13259.63</v>
      </c>
      <c r="W93" s="20">
        <f t="shared" si="9"/>
        <v>15252.79</v>
      </c>
    </row>
    <row r="94" spans="1:23" x14ac:dyDescent="0.25">
      <c r="A94" s="7">
        <v>36.99</v>
      </c>
      <c r="B94" s="8" t="s">
        <v>370</v>
      </c>
      <c r="C94" s="16"/>
      <c r="D94" s="16"/>
      <c r="E94" s="16"/>
      <c r="F94" s="16"/>
      <c r="G94" s="16"/>
      <c r="H94" s="16"/>
      <c r="I94" s="16"/>
      <c r="J94" s="16"/>
      <c r="K94" s="17"/>
      <c r="L94" s="16">
        <v>3405.049</v>
      </c>
      <c r="M94" s="16"/>
      <c r="N94" s="16"/>
      <c r="O94" s="16"/>
      <c r="P94" s="16"/>
      <c r="Q94" s="16">
        <f t="shared" si="7"/>
        <v>3405.049</v>
      </c>
      <c r="R94" s="16"/>
      <c r="S94" s="16">
        <v>3407.22</v>
      </c>
      <c r="T94" s="16"/>
      <c r="U94" s="16"/>
      <c r="V94" s="16"/>
      <c r="W94" s="20">
        <f t="shared" si="9"/>
        <v>3407.22</v>
      </c>
    </row>
    <row r="95" spans="1:23" x14ac:dyDescent="0.25">
      <c r="A95" s="7">
        <v>36.99</v>
      </c>
      <c r="B95" s="8" t="s">
        <v>391</v>
      </c>
      <c r="C95" s="16"/>
      <c r="D95" s="16"/>
      <c r="E95" s="16"/>
      <c r="F95" s="16"/>
      <c r="G95" s="16"/>
      <c r="H95" s="16"/>
      <c r="I95" s="16"/>
      <c r="J95" s="16"/>
      <c r="K95" s="17"/>
      <c r="L95" s="16"/>
      <c r="M95" s="16"/>
      <c r="N95" s="16">
        <v>17794.09</v>
      </c>
      <c r="O95" s="16"/>
      <c r="P95" s="16"/>
      <c r="Q95" s="16">
        <f t="shared" si="7"/>
        <v>17794.09</v>
      </c>
      <c r="R95" s="16"/>
      <c r="S95" s="16"/>
      <c r="T95" s="16"/>
      <c r="U95" s="16"/>
      <c r="V95" s="16"/>
      <c r="W95" s="20"/>
    </row>
    <row r="96" spans="1:23" x14ac:dyDescent="0.25">
      <c r="A96" s="7">
        <v>36.99</v>
      </c>
      <c r="B96" s="8" t="s">
        <v>382</v>
      </c>
      <c r="C96" s="16"/>
      <c r="D96" s="16"/>
      <c r="E96" s="16"/>
      <c r="F96" s="16"/>
      <c r="G96" s="16"/>
      <c r="H96" s="16"/>
      <c r="I96" s="16"/>
      <c r="J96" s="16"/>
      <c r="K96" s="17">
        <v>8727.2919999999995</v>
      </c>
      <c r="L96" s="16"/>
      <c r="M96" s="16"/>
      <c r="N96" s="16"/>
      <c r="O96" s="16"/>
      <c r="P96" s="16"/>
      <c r="Q96" s="16">
        <f t="shared" si="7"/>
        <v>8727.2919999999995</v>
      </c>
      <c r="R96" s="16"/>
      <c r="S96" s="16"/>
      <c r="T96" s="16"/>
      <c r="U96" s="16"/>
      <c r="V96" s="16"/>
      <c r="W96" s="20"/>
    </row>
    <row r="97" spans="1:23" x14ac:dyDescent="0.25">
      <c r="A97" s="7">
        <v>36.998600000000003</v>
      </c>
      <c r="B97" s="8" t="s">
        <v>359</v>
      </c>
      <c r="C97" s="16"/>
      <c r="D97" s="16"/>
      <c r="E97" s="16"/>
      <c r="F97" s="16"/>
      <c r="G97" s="16">
        <v>8431.6273087067912</v>
      </c>
      <c r="H97" s="16"/>
      <c r="I97" s="16">
        <f t="shared" si="5"/>
        <v>8431.6273087067912</v>
      </c>
      <c r="J97" s="16">
        <f t="shared" si="6"/>
        <v>0</v>
      </c>
      <c r="K97" s="1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20"/>
    </row>
    <row r="98" spans="1:23" x14ac:dyDescent="0.25">
      <c r="A98" s="7">
        <v>37.99</v>
      </c>
      <c r="B98" s="8" t="s">
        <v>360</v>
      </c>
      <c r="C98" s="16"/>
      <c r="D98" s="16"/>
      <c r="E98" s="16"/>
      <c r="F98" s="16">
        <v>11433.472822456344</v>
      </c>
      <c r="G98" s="16"/>
      <c r="H98" s="16"/>
      <c r="I98" s="16">
        <f t="shared" si="5"/>
        <v>11433.472822456344</v>
      </c>
      <c r="J98" s="16">
        <f t="shared" si="6"/>
        <v>0</v>
      </c>
      <c r="K98" s="1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20"/>
    </row>
    <row r="99" spans="1:23" x14ac:dyDescent="0.25">
      <c r="A99" s="7">
        <v>38.417000000000002</v>
      </c>
      <c r="B99" s="8" t="s">
        <v>361</v>
      </c>
      <c r="C99" s="16"/>
      <c r="D99" s="16"/>
      <c r="E99" s="16"/>
      <c r="F99" s="16"/>
      <c r="G99" s="16">
        <v>8545.6045021664249</v>
      </c>
      <c r="H99" s="16"/>
      <c r="I99" s="16">
        <f t="shared" si="5"/>
        <v>8545.6045021664249</v>
      </c>
      <c r="J99" s="16">
        <f t="shared" si="6"/>
        <v>0</v>
      </c>
      <c r="K99" s="17">
        <v>7763.915</v>
      </c>
      <c r="L99" s="16">
        <v>7514.3829999999998</v>
      </c>
      <c r="M99" s="16">
        <v>10194.299999999999</v>
      </c>
      <c r="N99" s="16">
        <v>8544.1380000000008</v>
      </c>
      <c r="O99" s="16"/>
      <c r="P99" s="16">
        <v>9059.8189999999995</v>
      </c>
      <c r="Q99" s="16">
        <f t="shared" si="7"/>
        <v>8615.3109999999979</v>
      </c>
      <c r="R99" s="16">
        <f t="shared" si="8"/>
        <v>1076.1943168073931</v>
      </c>
      <c r="S99" s="16">
        <v>8249.7000000000007</v>
      </c>
      <c r="T99" s="16"/>
      <c r="U99" s="16">
        <v>3610.93</v>
      </c>
      <c r="V99" s="16">
        <v>4002.9679999999998</v>
      </c>
      <c r="W99" s="20">
        <f t="shared" si="9"/>
        <v>5287.8660000000009</v>
      </c>
    </row>
    <row r="100" spans="1:23" x14ac:dyDescent="0.25">
      <c r="A100" s="7">
        <v>38.597799999999999</v>
      </c>
      <c r="B100" s="8" t="s">
        <v>32</v>
      </c>
      <c r="C100" s="16"/>
      <c r="D100" s="16"/>
      <c r="E100" s="16"/>
      <c r="F100" s="16"/>
      <c r="G100" s="16">
        <v>837.95566697599963</v>
      </c>
      <c r="H100" s="16"/>
      <c r="I100" s="16">
        <f t="shared" si="5"/>
        <v>837.95566697599963</v>
      </c>
      <c r="J100" s="16">
        <f t="shared" si="6"/>
        <v>0</v>
      </c>
      <c r="K100" s="17"/>
      <c r="L100" s="16">
        <v>1319.296</v>
      </c>
      <c r="M100" s="16">
        <v>1095.5170000000001</v>
      </c>
      <c r="N100" s="16"/>
      <c r="O100" s="16"/>
      <c r="P100" s="16"/>
      <c r="Q100" s="16">
        <f t="shared" si="7"/>
        <v>1207.4065000000001</v>
      </c>
      <c r="R100" s="16">
        <f t="shared" si="8"/>
        <v>158.23564838714441</v>
      </c>
      <c r="S100" s="16">
        <v>1319.78</v>
      </c>
      <c r="T100" s="16"/>
      <c r="U100" s="16"/>
      <c r="V100" s="16">
        <v>368.05200000000002</v>
      </c>
      <c r="W100" s="20">
        <f t="shared" si="9"/>
        <v>843.91599999999994</v>
      </c>
    </row>
    <row r="101" spans="1:23" x14ac:dyDescent="0.25">
      <c r="A101" s="7">
        <v>40.94</v>
      </c>
      <c r="B101" s="7" t="s">
        <v>371</v>
      </c>
      <c r="C101" s="16"/>
      <c r="D101" s="16"/>
      <c r="E101" s="16"/>
      <c r="F101" s="16"/>
      <c r="G101" s="16"/>
      <c r="H101" s="16"/>
      <c r="I101" s="16"/>
      <c r="J101" s="16"/>
      <c r="K101" s="17"/>
      <c r="L101" s="16">
        <v>4737.8879999999999</v>
      </c>
      <c r="M101" s="16">
        <v>5248.3379999999997</v>
      </c>
      <c r="N101" s="16">
        <v>6184.5969999999998</v>
      </c>
      <c r="O101" s="16"/>
      <c r="P101" s="16"/>
      <c r="Q101" s="16">
        <f t="shared" si="7"/>
        <v>5390.2743333333328</v>
      </c>
      <c r="R101" s="16">
        <f t="shared" si="8"/>
        <v>733.72418163117732</v>
      </c>
      <c r="S101" s="16">
        <v>6310.17</v>
      </c>
      <c r="T101" s="16"/>
      <c r="U101" s="16">
        <v>2431.7829999999999</v>
      </c>
      <c r="V101" s="16">
        <v>2006.33</v>
      </c>
      <c r="W101" s="20">
        <f t="shared" si="9"/>
        <v>3582.761</v>
      </c>
    </row>
    <row r="102" spans="1:23" x14ac:dyDescent="0.25">
      <c r="A102" s="7">
        <v>40.94</v>
      </c>
      <c r="B102" s="7" t="s">
        <v>386</v>
      </c>
      <c r="C102" s="16"/>
      <c r="D102" s="16"/>
      <c r="E102" s="16"/>
      <c r="F102" s="16"/>
      <c r="G102" s="16"/>
      <c r="H102" s="16"/>
      <c r="I102" s="16"/>
      <c r="J102" s="16"/>
      <c r="K102" s="17"/>
      <c r="L102" s="16"/>
      <c r="M102" s="16">
        <v>6104.6629999999996</v>
      </c>
      <c r="N102" s="16"/>
      <c r="O102" s="16"/>
      <c r="P102" s="16"/>
      <c r="Q102" s="16">
        <f t="shared" si="7"/>
        <v>6104.6629999999996</v>
      </c>
      <c r="R102" s="16"/>
      <c r="S102" s="16"/>
      <c r="T102" s="16"/>
      <c r="U102" s="16">
        <v>3633.4630000000002</v>
      </c>
      <c r="V102" s="16">
        <v>3061.9720000000002</v>
      </c>
      <c r="W102" s="20">
        <f t="shared" si="9"/>
        <v>3347.7175000000002</v>
      </c>
    </row>
    <row r="103" spans="1:23" x14ac:dyDescent="0.25">
      <c r="A103" s="7">
        <v>50.45</v>
      </c>
      <c r="B103" s="7" t="s">
        <v>71</v>
      </c>
      <c r="C103" s="16"/>
      <c r="D103" s="16"/>
      <c r="E103" s="16"/>
      <c r="F103" s="16"/>
      <c r="G103" s="16"/>
      <c r="H103" s="16"/>
      <c r="I103" s="16"/>
      <c r="J103" s="16"/>
      <c r="K103" s="17"/>
      <c r="L103" s="16"/>
      <c r="M103" s="16"/>
      <c r="N103" s="16"/>
      <c r="O103" s="16"/>
      <c r="P103" s="16"/>
      <c r="Q103" s="16"/>
      <c r="R103" s="16"/>
      <c r="S103" s="16"/>
      <c r="T103" s="16"/>
      <c r="U103" s="16">
        <v>1376.366</v>
      </c>
      <c r="V103" s="16"/>
      <c r="W103" s="20">
        <f t="shared" si="9"/>
        <v>1376.366</v>
      </c>
    </row>
    <row r="104" spans="1:23" x14ac:dyDescent="0.25">
      <c r="A104" s="7">
        <v>53.4</v>
      </c>
      <c r="B104" s="7" t="s">
        <v>383</v>
      </c>
      <c r="C104" s="16"/>
      <c r="D104" s="16"/>
      <c r="E104" s="16"/>
      <c r="F104" s="16"/>
      <c r="G104" s="16"/>
      <c r="H104" s="16"/>
      <c r="I104" s="16"/>
      <c r="J104" s="16"/>
      <c r="K104" s="17">
        <v>4992.7209999999995</v>
      </c>
      <c r="L104" s="16"/>
      <c r="M104" s="16"/>
      <c r="N104" s="16"/>
      <c r="O104" s="16"/>
      <c r="P104" s="16"/>
      <c r="Q104" s="16">
        <f t="shared" si="7"/>
        <v>4992.7209999999995</v>
      </c>
      <c r="R104" s="16"/>
      <c r="S104" s="16"/>
      <c r="T104" s="16"/>
      <c r="U104" s="16">
        <v>2898.0219999999999</v>
      </c>
      <c r="V104" s="16">
        <v>6043.6170000000002</v>
      </c>
      <c r="W104" s="20">
        <f t="shared" si="9"/>
        <v>4470.8194999999996</v>
      </c>
    </row>
    <row r="105" spans="1:23" x14ac:dyDescent="0.25">
      <c r="A105" s="7">
        <v>53.95</v>
      </c>
      <c r="B105" s="7" t="s">
        <v>390</v>
      </c>
      <c r="C105" s="16"/>
      <c r="D105" s="16"/>
      <c r="E105" s="16"/>
      <c r="F105" s="16"/>
      <c r="G105" s="16"/>
      <c r="H105" s="16"/>
      <c r="I105" s="16"/>
      <c r="J105" s="16"/>
      <c r="K105" s="17"/>
      <c r="L105" s="16"/>
      <c r="M105" s="16"/>
      <c r="N105" s="16"/>
      <c r="O105" s="16"/>
      <c r="P105" s="16"/>
      <c r="Q105" s="16"/>
      <c r="R105" s="16"/>
      <c r="S105" s="16"/>
      <c r="T105" s="16"/>
      <c r="U105" s="16">
        <v>2672.5250000000001</v>
      </c>
      <c r="V105" s="16"/>
      <c r="W105" s="20">
        <f t="shared" si="9"/>
        <v>2672.5250000000001</v>
      </c>
    </row>
    <row r="106" spans="1:23" x14ac:dyDescent="0.25">
      <c r="A106" s="7">
        <v>56.15</v>
      </c>
      <c r="B106" s="7" t="s">
        <v>387</v>
      </c>
      <c r="C106" s="23"/>
      <c r="D106" s="16"/>
      <c r="E106" s="16"/>
      <c r="F106" s="16"/>
      <c r="G106" s="16"/>
      <c r="H106" s="16"/>
      <c r="I106" s="16"/>
      <c r="J106" s="16"/>
      <c r="K106" s="17"/>
      <c r="L106" s="16"/>
      <c r="M106" s="16">
        <v>9624.0249999999996</v>
      </c>
      <c r="N106" s="16"/>
      <c r="O106" s="16"/>
      <c r="P106" s="16"/>
      <c r="Q106" s="16">
        <f t="shared" si="7"/>
        <v>9624.0249999999996</v>
      </c>
      <c r="R106" s="16"/>
      <c r="S106" s="16"/>
      <c r="T106" s="16"/>
      <c r="U106" s="16">
        <v>5405.1620000000003</v>
      </c>
      <c r="V106" s="16"/>
      <c r="W106" s="20">
        <f t="shared" si="9"/>
        <v>5405.1620000000003</v>
      </c>
    </row>
    <row r="107" spans="1:23" x14ac:dyDescent="0.25">
      <c r="A107" s="7">
        <v>59.16</v>
      </c>
      <c r="B107" s="8" t="s">
        <v>389</v>
      </c>
      <c r="C107" s="16"/>
      <c r="D107" s="16"/>
      <c r="E107" s="16"/>
      <c r="F107" s="16"/>
      <c r="G107" s="16"/>
      <c r="H107" s="16"/>
      <c r="I107" s="16"/>
      <c r="J107" s="16"/>
      <c r="K107" s="17"/>
      <c r="L107" s="16"/>
      <c r="M107" s="16"/>
      <c r="N107" s="16"/>
      <c r="O107" s="16"/>
      <c r="P107" s="16"/>
      <c r="Q107" s="16"/>
      <c r="R107" s="16"/>
      <c r="S107" s="16"/>
      <c r="T107" s="16"/>
      <c r="U107" s="16">
        <v>2007.4059999999999</v>
      </c>
      <c r="V107" s="16"/>
      <c r="W107" s="20">
        <f t="shared" si="9"/>
        <v>2007.4059999999999</v>
      </c>
    </row>
    <row r="121" spans="2:3" x14ac:dyDescent="0.25">
      <c r="B121" s="4"/>
      <c r="C121" s="2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90"/>
  <sheetViews>
    <sheetView tabSelected="1" workbookViewId="0">
      <selection activeCell="P61" sqref="P61"/>
    </sheetView>
  </sheetViews>
  <sheetFormatPr defaultRowHeight="15" x14ac:dyDescent="0.25"/>
  <cols>
    <col min="1" max="1" width="5.5703125" bestFit="1" customWidth="1"/>
    <col min="2" max="2" width="83.7109375" customWidth="1"/>
    <col min="3" max="3" width="8.42578125" style="49" customWidth="1"/>
    <col min="4" max="4" width="8.140625" style="49" customWidth="1"/>
    <col min="5" max="5" width="6.42578125" style="50" customWidth="1"/>
    <col min="6" max="6" width="8" style="50" customWidth="1"/>
    <col min="7" max="7" width="9.140625" style="51" customWidth="1"/>
    <col min="8" max="8" width="9.5703125" style="51" customWidth="1"/>
    <col min="9" max="9" width="13" style="52" customWidth="1"/>
    <col min="10" max="10" width="14" style="52" customWidth="1"/>
    <col min="11" max="12" width="12.7109375" style="51" customWidth="1"/>
    <col min="13" max="13" width="13.85546875" style="49" customWidth="1"/>
    <col min="14" max="14" width="11.85546875" style="49" customWidth="1"/>
  </cols>
  <sheetData>
    <row r="1" spans="1:14" ht="45" x14ac:dyDescent="0.25">
      <c r="A1" s="2" t="s">
        <v>2</v>
      </c>
      <c r="B1" s="24" t="s">
        <v>3</v>
      </c>
      <c r="C1" s="41" t="s">
        <v>0</v>
      </c>
      <c r="D1" s="41" t="s">
        <v>1</v>
      </c>
      <c r="E1" s="42" t="s">
        <v>74</v>
      </c>
      <c r="F1" s="42" t="s">
        <v>75</v>
      </c>
      <c r="G1" s="43" t="s">
        <v>402</v>
      </c>
      <c r="H1" s="43" t="s">
        <v>403</v>
      </c>
      <c r="I1" s="44" t="s">
        <v>406</v>
      </c>
      <c r="J1" s="44" t="s">
        <v>401</v>
      </c>
      <c r="K1" s="43" t="s">
        <v>399</v>
      </c>
      <c r="L1" s="43" t="s">
        <v>400</v>
      </c>
      <c r="M1" s="41" t="s">
        <v>404</v>
      </c>
      <c r="N1" s="41" t="s">
        <v>405</v>
      </c>
    </row>
    <row r="2" spans="1:14" s="30" customFormat="1" x14ac:dyDescent="0.25">
      <c r="A2" s="6">
        <v>2.62</v>
      </c>
      <c r="B2" s="29" t="s">
        <v>51</v>
      </c>
      <c r="C2" s="45"/>
      <c r="D2" s="45"/>
      <c r="E2" s="46">
        <v>103.01</v>
      </c>
      <c r="F2" s="46">
        <v>0</v>
      </c>
      <c r="G2" s="47"/>
      <c r="H2" s="47"/>
      <c r="I2" s="48"/>
      <c r="J2" s="48"/>
      <c r="K2" s="47"/>
      <c r="L2" s="47"/>
      <c r="M2" s="45"/>
      <c r="N2" s="45"/>
    </row>
    <row r="3" spans="1:14" x14ac:dyDescent="0.25">
      <c r="A3" s="6">
        <v>4.6795999999999998</v>
      </c>
      <c r="B3" s="28" t="s">
        <v>4</v>
      </c>
      <c r="C3" s="49">
        <v>5098.7652173267652</v>
      </c>
      <c r="D3" s="49">
        <v>696.40464273312864</v>
      </c>
      <c r="E3" s="50">
        <v>5296.98</v>
      </c>
      <c r="F3" s="50">
        <v>2308.4299999999998</v>
      </c>
      <c r="G3" s="51">
        <v>3768.37</v>
      </c>
      <c r="H3" s="51">
        <v>453.88</v>
      </c>
    </row>
    <row r="4" spans="1:14" x14ac:dyDescent="0.25">
      <c r="A4" s="6">
        <v>5.0720999999999998</v>
      </c>
      <c r="B4" s="28" t="s">
        <v>5</v>
      </c>
      <c r="C4" s="49">
        <v>21206.295280200964</v>
      </c>
      <c r="D4" s="49">
        <v>3149.3579180240208</v>
      </c>
      <c r="E4" s="50">
        <v>23828.35</v>
      </c>
      <c r="F4" s="50">
        <v>10340.91</v>
      </c>
      <c r="G4" s="51">
        <v>18555.57</v>
      </c>
      <c r="H4" s="51">
        <v>3174.69</v>
      </c>
    </row>
    <row r="5" spans="1:14" x14ac:dyDescent="0.25">
      <c r="A5" s="6">
        <v>5.5654000000000003</v>
      </c>
      <c r="B5" s="28" t="s">
        <v>6</v>
      </c>
      <c r="C5" s="49">
        <v>2698.629209603404</v>
      </c>
      <c r="D5" s="49">
        <v>0</v>
      </c>
    </row>
    <row r="6" spans="1:14" x14ac:dyDescent="0.25">
      <c r="A6" s="6">
        <v>5.5654000000000003</v>
      </c>
      <c r="B6" s="28" t="s">
        <v>7</v>
      </c>
      <c r="C6" s="49">
        <v>1646.9130872757303</v>
      </c>
      <c r="D6" s="49">
        <v>0</v>
      </c>
      <c r="E6" s="50">
        <v>2592.79</v>
      </c>
      <c r="F6" s="50">
        <v>1538.67</v>
      </c>
      <c r="G6" s="51">
        <v>2379.87</v>
      </c>
      <c r="H6" s="51">
        <v>1149.26</v>
      </c>
    </row>
    <row r="7" spans="1:14" x14ac:dyDescent="0.25">
      <c r="A7" s="6">
        <v>5.61</v>
      </c>
      <c r="B7" s="28" t="s">
        <v>77</v>
      </c>
      <c r="G7" s="51">
        <v>1004.05</v>
      </c>
      <c r="H7" s="51">
        <v>0</v>
      </c>
    </row>
    <row r="8" spans="1:14" x14ac:dyDescent="0.25">
      <c r="A8" s="6">
        <v>5.7</v>
      </c>
      <c r="B8" s="28" t="s">
        <v>422</v>
      </c>
      <c r="M8" s="49">
        <v>1828.21</v>
      </c>
      <c r="N8" s="49">
        <v>0</v>
      </c>
    </row>
    <row r="9" spans="1:14" x14ac:dyDescent="0.25">
      <c r="A9" s="6">
        <v>6.2896000000000001</v>
      </c>
      <c r="B9" s="28" t="s">
        <v>8</v>
      </c>
      <c r="C9" s="49">
        <v>1940.8395537194265</v>
      </c>
      <c r="D9" s="49">
        <v>580.27640909831348</v>
      </c>
      <c r="E9" s="50">
        <v>1417.84</v>
      </c>
      <c r="F9" s="50">
        <v>883.48</v>
      </c>
      <c r="G9" s="51">
        <v>853.9</v>
      </c>
      <c r="H9" s="51">
        <v>113.55</v>
      </c>
      <c r="I9" s="52">
        <v>1136.3800000000001</v>
      </c>
      <c r="J9" s="52">
        <v>999.68</v>
      </c>
      <c r="K9" s="51">
        <v>807.49</v>
      </c>
      <c r="L9" s="51">
        <v>1402</v>
      </c>
      <c r="M9" s="49">
        <v>327.62</v>
      </c>
      <c r="N9" s="49">
        <v>68.55</v>
      </c>
    </row>
    <row r="10" spans="1:14" x14ac:dyDescent="0.25">
      <c r="A10" s="6">
        <v>6.57</v>
      </c>
      <c r="B10" s="28" t="s">
        <v>97</v>
      </c>
      <c r="I10" s="52">
        <v>234.16</v>
      </c>
      <c r="J10" s="52">
        <v>0</v>
      </c>
      <c r="K10" s="51">
        <v>5131.78</v>
      </c>
      <c r="L10" s="51">
        <v>0</v>
      </c>
    </row>
    <row r="11" spans="1:14" x14ac:dyDescent="0.25">
      <c r="A11" s="6">
        <v>6.6337999999999999</v>
      </c>
      <c r="B11" s="28" t="s">
        <v>9</v>
      </c>
      <c r="C11" s="49">
        <v>1891.4760637601094</v>
      </c>
      <c r="D11" s="49">
        <v>207.51451122204651</v>
      </c>
      <c r="E11" s="50">
        <v>1553.26</v>
      </c>
      <c r="F11" s="50">
        <v>0</v>
      </c>
      <c r="G11" s="51">
        <v>982.17</v>
      </c>
      <c r="H11" s="51">
        <v>105.46</v>
      </c>
      <c r="I11" s="52">
        <v>1075.79</v>
      </c>
      <c r="J11" s="52">
        <v>613.29999999999995</v>
      </c>
      <c r="K11" s="51">
        <v>348.9</v>
      </c>
      <c r="L11" s="51">
        <v>83</v>
      </c>
      <c r="M11" s="49">
        <v>279</v>
      </c>
      <c r="N11" s="49">
        <v>1.6</v>
      </c>
    </row>
    <row r="12" spans="1:14" x14ac:dyDescent="0.25">
      <c r="A12" s="6">
        <v>6.65</v>
      </c>
      <c r="B12" s="28" t="s">
        <v>479</v>
      </c>
      <c r="K12" s="51">
        <v>1180.31</v>
      </c>
      <c r="L12" s="51">
        <v>1909.92</v>
      </c>
    </row>
    <row r="13" spans="1:14" x14ac:dyDescent="0.25">
      <c r="A13" s="6">
        <v>6.7828999999999997</v>
      </c>
      <c r="B13" s="28" t="s">
        <v>10</v>
      </c>
      <c r="C13" s="49">
        <v>2112.4016381202755</v>
      </c>
      <c r="D13" s="49">
        <v>0</v>
      </c>
      <c r="E13" s="50">
        <v>3823.31</v>
      </c>
      <c r="F13" s="50">
        <v>2431.09</v>
      </c>
      <c r="G13" s="51">
        <v>910.31</v>
      </c>
      <c r="H13" s="51">
        <v>259.73</v>
      </c>
      <c r="I13" s="52">
        <v>5916.58</v>
      </c>
      <c r="J13" s="52">
        <v>3060.86</v>
      </c>
      <c r="K13" s="51">
        <v>11733.38</v>
      </c>
      <c r="L13" s="51">
        <v>22414.69</v>
      </c>
      <c r="M13" s="49">
        <v>2073.0300000000002</v>
      </c>
      <c r="N13" s="49">
        <v>438.52</v>
      </c>
    </row>
    <row r="14" spans="1:14" x14ac:dyDescent="0.25">
      <c r="A14" s="6">
        <v>6.92</v>
      </c>
      <c r="B14" s="28" t="s">
        <v>447</v>
      </c>
      <c r="I14" s="52">
        <v>431.9</v>
      </c>
      <c r="J14" s="52">
        <v>423.02</v>
      </c>
      <c r="K14" s="51">
        <v>223.29</v>
      </c>
      <c r="L14" s="51">
        <v>45.88</v>
      </c>
    </row>
    <row r="15" spans="1:14" x14ac:dyDescent="0.25">
      <c r="A15" s="6">
        <v>6.93</v>
      </c>
      <c r="B15" s="28" t="s">
        <v>99</v>
      </c>
      <c r="K15" s="51">
        <v>283.95</v>
      </c>
      <c r="L15" s="51">
        <v>0</v>
      </c>
    </row>
    <row r="16" spans="1:14" x14ac:dyDescent="0.25">
      <c r="A16" s="6">
        <v>7.29</v>
      </c>
      <c r="B16" s="28" t="s">
        <v>186</v>
      </c>
      <c r="K16" s="51">
        <v>1229.68</v>
      </c>
      <c r="L16" s="51">
        <v>1816.84</v>
      </c>
    </row>
    <row r="17" spans="1:22" x14ac:dyDescent="0.25">
      <c r="A17" s="6">
        <v>7.4</v>
      </c>
      <c r="B17" s="28" t="s">
        <v>448</v>
      </c>
      <c r="I17" s="52">
        <v>127.77</v>
      </c>
      <c r="J17" s="52">
        <v>0</v>
      </c>
    </row>
    <row r="18" spans="1:22" x14ac:dyDescent="0.25">
      <c r="A18" s="6">
        <v>7.47</v>
      </c>
      <c r="B18" s="28" t="s">
        <v>119</v>
      </c>
      <c r="G18" s="51">
        <v>696.87</v>
      </c>
      <c r="H18" s="51">
        <v>0</v>
      </c>
    </row>
    <row r="19" spans="1:22" x14ac:dyDescent="0.25">
      <c r="A19" s="6">
        <v>7.59</v>
      </c>
      <c r="B19" s="28" t="s">
        <v>423</v>
      </c>
      <c r="M19" s="49">
        <v>218.94</v>
      </c>
      <c r="N19" s="49">
        <v>0</v>
      </c>
    </row>
    <row r="20" spans="1:22" x14ac:dyDescent="0.25">
      <c r="A20" s="6">
        <v>7.95</v>
      </c>
      <c r="B20" s="28" t="s">
        <v>424</v>
      </c>
      <c r="I20" s="52">
        <v>113.09</v>
      </c>
      <c r="J20" s="52">
        <v>0.88</v>
      </c>
      <c r="K20" s="51">
        <v>457.46</v>
      </c>
      <c r="L20" s="51">
        <v>794.79</v>
      </c>
      <c r="M20" s="49">
        <v>390.78</v>
      </c>
      <c r="N20" s="49">
        <v>0</v>
      </c>
    </row>
    <row r="21" spans="1:22" x14ac:dyDescent="0.25">
      <c r="A21" s="6">
        <v>8.0404</v>
      </c>
      <c r="B21" s="28" t="s">
        <v>11</v>
      </c>
      <c r="C21" s="49">
        <v>899.15733868524296</v>
      </c>
      <c r="D21" s="49">
        <v>41.386855569228167</v>
      </c>
      <c r="E21" s="50">
        <v>854.98</v>
      </c>
      <c r="F21" s="50">
        <v>0</v>
      </c>
      <c r="I21" s="52">
        <v>393.13</v>
      </c>
      <c r="J21" s="52">
        <v>0</v>
      </c>
    </row>
    <row r="22" spans="1:22" x14ac:dyDescent="0.25">
      <c r="A22" s="6">
        <v>8.0399999999999991</v>
      </c>
      <c r="B22" s="28" t="s">
        <v>449</v>
      </c>
      <c r="I22" s="52">
        <v>158.96</v>
      </c>
      <c r="J22" s="52">
        <v>0</v>
      </c>
    </row>
    <row r="23" spans="1:22" x14ac:dyDescent="0.25">
      <c r="A23" s="6">
        <v>8.0500000000000007</v>
      </c>
      <c r="B23" s="28" t="s">
        <v>12</v>
      </c>
      <c r="C23" s="49">
        <v>879.07501119989001</v>
      </c>
      <c r="D23" s="49">
        <v>0</v>
      </c>
      <c r="G23" s="51">
        <v>683.35</v>
      </c>
      <c r="H23" s="51">
        <v>70.849999999999994</v>
      </c>
      <c r="I23" s="52">
        <v>183.41</v>
      </c>
      <c r="J23" s="52">
        <v>57.92</v>
      </c>
      <c r="K23" s="51">
        <v>126.22</v>
      </c>
      <c r="L23" s="51">
        <v>0</v>
      </c>
    </row>
    <row r="24" spans="1:22" x14ac:dyDescent="0.25">
      <c r="A24" s="6">
        <v>8.18</v>
      </c>
      <c r="B24" s="28" t="s">
        <v>103</v>
      </c>
      <c r="I24" s="52">
        <v>9601.27</v>
      </c>
      <c r="J24" s="52">
        <v>0</v>
      </c>
    </row>
    <row r="25" spans="1:22" x14ac:dyDescent="0.25">
      <c r="A25" s="6">
        <v>8.33</v>
      </c>
      <c r="B25" s="28" t="s">
        <v>363</v>
      </c>
      <c r="I25" s="52">
        <v>877.27</v>
      </c>
      <c r="J25" s="52">
        <v>575.46</v>
      </c>
      <c r="K25" s="51">
        <v>490.31</v>
      </c>
      <c r="L25" s="51">
        <v>0</v>
      </c>
    </row>
    <row r="26" spans="1:22" x14ac:dyDescent="0.25">
      <c r="A26" s="6">
        <v>8.6537000000000006</v>
      </c>
      <c r="B26" s="28" t="s">
        <v>13</v>
      </c>
      <c r="C26" s="49">
        <v>1151.3766277959496</v>
      </c>
      <c r="D26" s="49">
        <v>946.17242668643098</v>
      </c>
      <c r="E26" s="50">
        <v>1608.65</v>
      </c>
      <c r="F26" s="50">
        <v>0</v>
      </c>
      <c r="G26" s="51">
        <v>144.81</v>
      </c>
      <c r="H26" s="51">
        <v>0</v>
      </c>
      <c r="Q26" t="s">
        <v>497</v>
      </c>
      <c r="R26" t="s">
        <v>498</v>
      </c>
      <c r="S26" t="s">
        <v>499</v>
      </c>
      <c r="T26" t="s">
        <v>500</v>
      </c>
      <c r="U26" t="s">
        <v>501</v>
      </c>
      <c r="V26" t="s">
        <v>502</v>
      </c>
    </row>
    <row r="27" spans="1:22" x14ac:dyDescent="0.25">
      <c r="A27" s="6">
        <v>8.7200000000000006</v>
      </c>
      <c r="B27" s="28" t="s">
        <v>450</v>
      </c>
      <c r="I27" s="52">
        <v>153.86000000000001</v>
      </c>
      <c r="J27" s="52">
        <v>0</v>
      </c>
      <c r="P27" s="54" t="s">
        <v>491</v>
      </c>
      <c r="Q27" s="53">
        <v>-0.27777259128003162</v>
      </c>
      <c r="R27" s="53">
        <v>-0.81697689143179775</v>
      </c>
      <c r="S27" s="53">
        <v>-0.4531791217216033</v>
      </c>
      <c r="T27" s="53">
        <v>-0.22285201509519431</v>
      </c>
      <c r="U27" s="53">
        <v>-1.8884284837481703E-2</v>
      </c>
      <c r="V27" s="53">
        <v>-4.3953365737751308E-4</v>
      </c>
    </row>
    <row r="28" spans="1:22" x14ac:dyDescent="0.25">
      <c r="A28" s="6">
        <v>8.8699999999999992</v>
      </c>
      <c r="B28" s="28" t="s">
        <v>451</v>
      </c>
      <c r="I28" s="52">
        <v>969.54</v>
      </c>
      <c r="J28" s="52">
        <v>0</v>
      </c>
      <c r="P28" s="54" t="s">
        <v>492</v>
      </c>
      <c r="Q28" s="53">
        <v>-0.94106943532559884</v>
      </c>
      <c r="R28" s="53">
        <v>0.13613086111255099</v>
      </c>
      <c r="S28" s="53">
        <v>-0.2344946206528761</v>
      </c>
      <c r="T28" s="53">
        <v>0.18882539776660281</v>
      </c>
      <c r="U28" s="53">
        <v>6.8716418727682305E-2</v>
      </c>
      <c r="V28" s="53">
        <v>2.2181126867274657E-2</v>
      </c>
    </row>
    <row r="29" spans="1:22" x14ac:dyDescent="0.25">
      <c r="A29" s="6">
        <v>8.9471000000000007</v>
      </c>
      <c r="B29" s="28" t="s">
        <v>14</v>
      </c>
      <c r="C29" s="49">
        <v>1723.4741873746959</v>
      </c>
      <c r="D29" s="49">
        <v>542.79756544265445</v>
      </c>
      <c r="E29" s="50">
        <v>1081.8900000000001</v>
      </c>
      <c r="F29" s="50">
        <v>441.01</v>
      </c>
      <c r="G29" s="51">
        <v>1382.12</v>
      </c>
      <c r="H29" s="51">
        <v>611.29</v>
      </c>
      <c r="K29" s="51">
        <v>1553.93</v>
      </c>
      <c r="L29" s="51">
        <v>2993.47</v>
      </c>
      <c r="M29" s="49">
        <v>130.84</v>
      </c>
      <c r="N29" s="49">
        <v>34.61</v>
      </c>
      <c r="P29" s="54" t="s">
        <v>493</v>
      </c>
      <c r="Q29" s="53">
        <v>3.5746138139071702E-2</v>
      </c>
      <c r="R29" s="53">
        <v>-0.94055004027113942</v>
      </c>
      <c r="S29" s="53">
        <v>0.16335841008844995</v>
      </c>
      <c r="T29" s="53">
        <v>0.28328129785151374</v>
      </c>
      <c r="U29" s="53">
        <v>-8.4578212513002168E-2</v>
      </c>
      <c r="V29" s="53">
        <v>-3.1219087239293134E-4</v>
      </c>
    </row>
    <row r="30" spans="1:22" x14ac:dyDescent="0.25">
      <c r="A30" s="6">
        <v>9.65</v>
      </c>
      <c r="B30" s="28" t="s">
        <v>407</v>
      </c>
      <c r="E30" s="50">
        <v>2157.69</v>
      </c>
      <c r="F30" s="50">
        <v>0</v>
      </c>
      <c r="G30" s="51">
        <v>1673.06</v>
      </c>
      <c r="H30" s="51">
        <v>0</v>
      </c>
      <c r="M30" s="49">
        <v>390.78</v>
      </c>
      <c r="N30" s="49">
        <v>0</v>
      </c>
      <c r="P30" s="54" t="s">
        <v>494</v>
      </c>
      <c r="Q30" s="53">
        <v>-0.73486705997079693</v>
      </c>
      <c r="R30" s="53">
        <v>-0.45222973677029943</v>
      </c>
      <c r="S30" s="53">
        <v>0.46409511928338248</v>
      </c>
      <c r="T30" s="53">
        <v>-0.16834354078301686</v>
      </c>
      <c r="U30" s="53">
        <v>0.10827065307234052</v>
      </c>
      <c r="V30" s="53">
        <v>3.5082143335108959E-3</v>
      </c>
    </row>
    <row r="31" spans="1:22" x14ac:dyDescent="0.25">
      <c r="A31" s="6">
        <v>10.1</v>
      </c>
      <c r="B31" s="28" t="s">
        <v>107</v>
      </c>
      <c r="I31" s="52">
        <v>311.95999999999998</v>
      </c>
      <c r="J31" s="52">
        <v>106.21</v>
      </c>
      <c r="P31" s="54" t="s">
        <v>495</v>
      </c>
      <c r="Q31" s="53">
        <v>-0.97919109387879888</v>
      </c>
      <c r="R31" s="53">
        <v>0.12068192088354407</v>
      </c>
      <c r="S31" s="53">
        <v>-0.10503271929879832</v>
      </c>
      <c r="T31" s="53">
        <v>0.11482835015616386</v>
      </c>
      <c r="U31" s="53">
        <v>4.0439370754778929E-2</v>
      </c>
      <c r="V31" s="53">
        <v>-2.7711203697560159E-2</v>
      </c>
    </row>
    <row r="32" spans="1:22" x14ac:dyDescent="0.25">
      <c r="A32" s="6">
        <v>11.15</v>
      </c>
      <c r="B32" s="28" t="s">
        <v>109</v>
      </c>
      <c r="I32" s="52">
        <v>359.26</v>
      </c>
      <c r="J32" s="52">
        <v>0</v>
      </c>
      <c r="P32" s="54" t="s">
        <v>496</v>
      </c>
      <c r="Q32" s="53">
        <v>-0.91764200620123271</v>
      </c>
      <c r="R32" s="53">
        <v>0.30443488524678652</v>
      </c>
      <c r="S32" s="53">
        <v>0.1244437135282466</v>
      </c>
      <c r="T32" s="53">
        <v>-0.10287039021825836</v>
      </c>
      <c r="U32" s="53">
        <v>-0.19790630340175563</v>
      </c>
      <c r="V32" s="53">
        <v>4.1339029073482808E-3</v>
      </c>
    </row>
    <row r="33" spans="1:14" x14ac:dyDescent="0.25">
      <c r="A33" s="6">
        <v>11.48</v>
      </c>
      <c r="B33" s="28" t="s">
        <v>110</v>
      </c>
      <c r="I33" s="52">
        <v>564.74</v>
      </c>
      <c r="J33" s="52">
        <v>0</v>
      </c>
    </row>
    <row r="34" spans="1:14" x14ac:dyDescent="0.25">
      <c r="A34" s="6">
        <v>11.49</v>
      </c>
      <c r="B34" s="28" t="s">
        <v>452</v>
      </c>
      <c r="I34" s="52">
        <v>239.79</v>
      </c>
      <c r="J34" s="52">
        <v>98.57</v>
      </c>
    </row>
    <row r="35" spans="1:14" x14ac:dyDescent="0.25">
      <c r="A35" s="6">
        <v>11.5337</v>
      </c>
      <c r="B35" s="28" t="s">
        <v>15</v>
      </c>
      <c r="C35" s="49">
        <v>6561.9492940355967</v>
      </c>
      <c r="D35" s="49">
        <v>1727.63178012299</v>
      </c>
      <c r="E35" s="50">
        <v>4608.13</v>
      </c>
      <c r="F35" s="50">
        <v>1764.17</v>
      </c>
      <c r="G35" s="51">
        <v>4268.49</v>
      </c>
      <c r="H35" s="51">
        <v>229.59</v>
      </c>
      <c r="M35" s="49">
        <v>1099.3800000000001</v>
      </c>
      <c r="N35" s="49">
        <v>557.01</v>
      </c>
    </row>
    <row r="36" spans="1:14" x14ac:dyDescent="0.25">
      <c r="A36" s="6">
        <v>12.08</v>
      </c>
      <c r="B36" s="28" t="s">
        <v>112</v>
      </c>
      <c r="I36" s="52">
        <v>13523.11</v>
      </c>
      <c r="J36" s="52">
        <v>0</v>
      </c>
    </row>
    <row r="37" spans="1:14" x14ac:dyDescent="0.25">
      <c r="A37" s="6">
        <v>12.61</v>
      </c>
      <c r="B37" s="28" t="s">
        <v>454</v>
      </c>
      <c r="I37" s="52">
        <v>183.85</v>
      </c>
      <c r="J37" s="52">
        <v>0</v>
      </c>
    </row>
    <row r="38" spans="1:14" x14ac:dyDescent="0.25">
      <c r="A38" s="6">
        <v>12.62</v>
      </c>
      <c r="B38" s="28" t="s">
        <v>453</v>
      </c>
      <c r="I38" s="52">
        <v>1505.76</v>
      </c>
      <c r="J38" s="52">
        <v>1251.6500000000001</v>
      </c>
    </row>
    <row r="39" spans="1:14" x14ac:dyDescent="0.25">
      <c r="A39" s="6">
        <v>12.62</v>
      </c>
      <c r="B39" s="28" t="s">
        <v>480</v>
      </c>
      <c r="K39" s="51">
        <v>80.77</v>
      </c>
      <c r="L39" s="51">
        <v>4.8099999999999996</v>
      </c>
    </row>
    <row r="40" spans="1:14" x14ac:dyDescent="0.25">
      <c r="A40" s="6">
        <v>12.71</v>
      </c>
      <c r="B40" s="28" t="s">
        <v>425</v>
      </c>
      <c r="M40" s="49">
        <v>29834.34</v>
      </c>
      <c r="N40" s="49">
        <v>0</v>
      </c>
    </row>
    <row r="41" spans="1:14" x14ac:dyDescent="0.25">
      <c r="A41" s="6">
        <v>12.75</v>
      </c>
      <c r="B41" s="28" t="s">
        <v>455</v>
      </c>
      <c r="I41" s="52">
        <v>1505.76</v>
      </c>
      <c r="J41" s="52">
        <v>1251.6500000000001</v>
      </c>
    </row>
    <row r="42" spans="1:14" x14ac:dyDescent="0.25">
      <c r="A42" s="6">
        <v>13.17</v>
      </c>
      <c r="B42" s="28" t="s">
        <v>269</v>
      </c>
      <c r="I42" s="52">
        <v>3586.76</v>
      </c>
      <c r="J42" s="52">
        <v>2812.81</v>
      </c>
      <c r="K42" s="51">
        <v>597.27</v>
      </c>
      <c r="L42" s="51">
        <v>71.63</v>
      </c>
      <c r="M42" s="49">
        <v>542.63</v>
      </c>
      <c r="N42" s="49">
        <v>33.89</v>
      </c>
    </row>
    <row r="43" spans="1:14" x14ac:dyDescent="0.25">
      <c r="A43" s="6">
        <v>13.267099999999999</v>
      </c>
      <c r="B43" s="28" t="s">
        <v>16</v>
      </c>
      <c r="C43" s="49">
        <v>847.8294927944886</v>
      </c>
      <c r="D43" s="49">
        <v>0</v>
      </c>
      <c r="E43" s="50">
        <v>838.58</v>
      </c>
      <c r="F43" s="50">
        <v>0</v>
      </c>
      <c r="K43" s="51">
        <v>329.85</v>
      </c>
      <c r="L43" s="51">
        <v>364.99</v>
      </c>
    </row>
    <row r="44" spans="1:14" x14ac:dyDescent="0.25">
      <c r="A44" s="6">
        <v>13.41</v>
      </c>
      <c r="B44" s="28" t="s">
        <v>117</v>
      </c>
      <c r="I44" s="52">
        <v>1696.76</v>
      </c>
      <c r="J44" s="52">
        <v>1629.28</v>
      </c>
      <c r="M44" s="49">
        <v>1370.51</v>
      </c>
      <c r="N44" s="49">
        <v>0</v>
      </c>
    </row>
    <row r="45" spans="1:14" x14ac:dyDescent="0.25">
      <c r="A45" s="6">
        <v>13.82</v>
      </c>
      <c r="B45" s="28" t="s">
        <v>456</v>
      </c>
      <c r="I45" s="52">
        <v>1888.48</v>
      </c>
      <c r="J45" s="52">
        <v>730.22</v>
      </c>
    </row>
    <row r="46" spans="1:14" x14ac:dyDescent="0.25">
      <c r="A46" s="6">
        <v>14.18</v>
      </c>
      <c r="B46" s="28" t="s">
        <v>426</v>
      </c>
      <c r="I46" s="52">
        <v>297.33999999999997</v>
      </c>
      <c r="J46" s="52">
        <v>166.94</v>
      </c>
      <c r="K46" s="51">
        <v>3121.93</v>
      </c>
      <c r="L46" s="51">
        <v>3735.08</v>
      </c>
      <c r="M46" s="49">
        <v>858</v>
      </c>
      <c r="N46" s="49">
        <v>418.51</v>
      </c>
    </row>
    <row r="47" spans="1:14" x14ac:dyDescent="0.25">
      <c r="A47" s="6">
        <v>14.87</v>
      </c>
      <c r="B47" s="28" t="s">
        <v>58</v>
      </c>
      <c r="E47" s="50">
        <v>671.51</v>
      </c>
      <c r="M47" s="49">
        <v>116.13</v>
      </c>
      <c r="N47" s="49">
        <v>0</v>
      </c>
    </row>
    <row r="48" spans="1:14" x14ac:dyDescent="0.25">
      <c r="A48" s="6">
        <v>16.309999999999999</v>
      </c>
      <c r="B48" s="28" t="s">
        <v>457</v>
      </c>
      <c r="I48" s="52">
        <v>1876.34</v>
      </c>
      <c r="J48" s="52">
        <v>783.6</v>
      </c>
      <c r="K48" s="51">
        <v>11289.44</v>
      </c>
      <c r="L48" s="51">
        <v>15339.21</v>
      </c>
    </row>
    <row r="49" spans="1:14" x14ac:dyDescent="0.25">
      <c r="A49" s="6">
        <v>15.97</v>
      </c>
      <c r="B49" s="28" t="s">
        <v>120</v>
      </c>
      <c r="I49" s="52">
        <v>9727.6299999999992</v>
      </c>
      <c r="J49" s="52">
        <v>0</v>
      </c>
    </row>
    <row r="50" spans="1:14" x14ac:dyDescent="0.25">
      <c r="A50" s="6">
        <v>17.420000000000002</v>
      </c>
      <c r="B50" s="28" t="s">
        <v>416</v>
      </c>
      <c r="G50" s="51">
        <v>651.48</v>
      </c>
      <c r="H50" s="51">
        <v>11.64</v>
      </c>
      <c r="K50" s="51">
        <v>570.16</v>
      </c>
      <c r="L50" s="51">
        <v>9.6</v>
      </c>
      <c r="M50" s="49">
        <v>587.54999999999995</v>
      </c>
      <c r="N50" s="49">
        <v>0</v>
      </c>
    </row>
    <row r="51" spans="1:14" x14ac:dyDescent="0.25">
      <c r="A51" s="6">
        <v>17.45</v>
      </c>
      <c r="B51" s="28" t="s">
        <v>417</v>
      </c>
      <c r="G51" s="51">
        <v>619.67999999999995</v>
      </c>
      <c r="H51" s="51">
        <v>0</v>
      </c>
    </row>
    <row r="52" spans="1:14" x14ac:dyDescent="0.25">
      <c r="A52" s="6">
        <v>17.59</v>
      </c>
      <c r="B52" s="28" t="s">
        <v>195</v>
      </c>
      <c r="K52" s="51">
        <v>49.65</v>
      </c>
      <c r="L52" s="51">
        <v>0</v>
      </c>
    </row>
    <row r="53" spans="1:14" x14ac:dyDescent="0.25">
      <c r="A53" s="6">
        <v>17.670400000000001</v>
      </c>
      <c r="B53" s="28" t="s">
        <v>18</v>
      </c>
      <c r="C53" s="49">
        <v>3984.3982228413647</v>
      </c>
      <c r="D53" s="49">
        <v>245.56346703813176</v>
      </c>
      <c r="G53" s="51">
        <v>1558.51</v>
      </c>
      <c r="H53" s="51">
        <v>223</v>
      </c>
      <c r="I53" s="52">
        <v>2067.1799999999998</v>
      </c>
      <c r="J53" s="52">
        <v>2031.75</v>
      </c>
      <c r="K53" s="51">
        <v>1555.12</v>
      </c>
      <c r="L53" s="51">
        <v>3045.44</v>
      </c>
      <c r="M53" s="49">
        <v>310.02999999999997</v>
      </c>
      <c r="N53" s="49">
        <v>52.42</v>
      </c>
    </row>
    <row r="54" spans="1:14" x14ac:dyDescent="0.25">
      <c r="A54" s="6">
        <v>18.649999999999999</v>
      </c>
      <c r="B54" s="28" t="s">
        <v>481</v>
      </c>
      <c r="K54" s="51">
        <v>396.74</v>
      </c>
      <c r="L54" s="51">
        <v>0</v>
      </c>
    </row>
    <row r="55" spans="1:14" x14ac:dyDescent="0.25">
      <c r="A55" s="6">
        <v>18.690000000000001</v>
      </c>
      <c r="B55" s="28" t="s">
        <v>458</v>
      </c>
      <c r="I55" s="52">
        <v>430.45</v>
      </c>
      <c r="J55" s="52">
        <v>0</v>
      </c>
    </row>
    <row r="56" spans="1:14" x14ac:dyDescent="0.25">
      <c r="A56" s="6">
        <v>18.7</v>
      </c>
      <c r="B56" s="28" t="s">
        <v>459</v>
      </c>
      <c r="I56" s="52">
        <v>234.39</v>
      </c>
      <c r="J56" s="52">
        <v>123.07</v>
      </c>
    </row>
    <row r="57" spans="1:14" x14ac:dyDescent="0.25">
      <c r="A57" s="6">
        <v>19.77</v>
      </c>
      <c r="B57" s="28" t="s">
        <v>460</v>
      </c>
      <c r="I57" s="52">
        <v>18079</v>
      </c>
      <c r="J57" s="52">
        <v>0</v>
      </c>
    </row>
    <row r="58" spans="1:14" x14ac:dyDescent="0.25">
      <c r="A58" s="6">
        <v>19.842099999999999</v>
      </c>
      <c r="B58" s="28" t="s">
        <v>19</v>
      </c>
      <c r="C58" s="49">
        <v>4152.8717906027159</v>
      </c>
      <c r="D58" s="49">
        <v>0</v>
      </c>
      <c r="E58" s="50">
        <v>4143.8100000000004</v>
      </c>
      <c r="F58" s="50">
        <v>0</v>
      </c>
      <c r="I58" s="52">
        <v>163.19</v>
      </c>
      <c r="J58" s="52">
        <v>0</v>
      </c>
      <c r="M58" s="49">
        <v>129.86000000000001</v>
      </c>
      <c r="N58" s="49">
        <v>32.99</v>
      </c>
    </row>
    <row r="59" spans="1:14" x14ac:dyDescent="0.25">
      <c r="A59" s="6">
        <v>20.044599999999999</v>
      </c>
      <c r="B59" s="28" t="s">
        <v>20</v>
      </c>
      <c r="C59" s="49">
        <v>685.15225947680051</v>
      </c>
      <c r="D59" s="49">
        <v>0</v>
      </c>
      <c r="E59" s="50">
        <v>2821.34</v>
      </c>
      <c r="F59" s="50">
        <v>3026.25</v>
      </c>
      <c r="G59" s="51">
        <v>776.32</v>
      </c>
      <c r="H59" s="51">
        <v>0</v>
      </c>
    </row>
    <row r="60" spans="1:14" x14ac:dyDescent="0.25">
      <c r="A60" s="6">
        <v>21.444600000000001</v>
      </c>
      <c r="B60" s="28" t="s">
        <v>21</v>
      </c>
      <c r="C60" s="49">
        <v>6052.6452542922598</v>
      </c>
      <c r="D60" s="49">
        <v>1560.6460849695866</v>
      </c>
      <c r="E60" s="50">
        <v>7038.48</v>
      </c>
      <c r="F60" s="50">
        <v>2805.96</v>
      </c>
      <c r="G60" s="51">
        <v>4372.7</v>
      </c>
      <c r="H60" s="51">
        <v>1774.85</v>
      </c>
      <c r="I60" s="52">
        <v>4112.6000000000004</v>
      </c>
      <c r="J60" s="52">
        <v>1609.58</v>
      </c>
      <c r="K60" s="51">
        <v>9875.74</v>
      </c>
      <c r="L60" s="51">
        <v>14430.95</v>
      </c>
    </row>
    <row r="61" spans="1:14" x14ac:dyDescent="0.25">
      <c r="A61" s="6">
        <v>23.42</v>
      </c>
      <c r="B61" s="28" t="s">
        <v>461</v>
      </c>
      <c r="I61" s="52">
        <v>14611.86</v>
      </c>
      <c r="J61" s="52">
        <v>0</v>
      </c>
    </row>
    <row r="62" spans="1:14" x14ac:dyDescent="0.25">
      <c r="A62" s="6">
        <v>24.27</v>
      </c>
      <c r="B62" s="28" t="s">
        <v>462</v>
      </c>
      <c r="I62" s="52">
        <v>2366.4</v>
      </c>
      <c r="J62" s="52">
        <v>3767.21</v>
      </c>
    </row>
    <row r="63" spans="1:14" x14ac:dyDescent="0.25">
      <c r="A63" s="6">
        <v>24.36</v>
      </c>
      <c r="B63" s="28" t="s">
        <v>463</v>
      </c>
      <c r="I63" s="52">
        <v>565.20000000000005</v>
      </c>
      <c r="J63" s="52">
        <v>29.54</v>
      </c>
      <c r="K63" s="51">
        <v>547.45000000000005</v>
      </c>
      <c r="L63" s="51">
        <v>7.11</v>
      </c>
    </row>
    <row r="64" spans="1:14" x14ac:dyDescent="0.25">
      <c r="A64" s="6">
        <v>24.895399999999999</v>
      </c>
      <c r="B64" s="28" t="s">
        <v>22</v>
      </c>
      <c r="C64" s="49">
        <v>1333.8798916946344</v>
      </c>
      <c r="D64" s="49">
        <v>0</v>
      </c>
      <c r="G64" s="51">
        <v>459.1</v>
      </c>
      <c r="H64" s="51">
        <v>38.340000000000003</v>
      </c>
      <c r="I64" s="52">
        <v>667.45</v>
      </c>
      <c r="J64" s="52">
        <v>686.61</v>
      </c>
      <c r="K64" s="51">
        <v>544.19000000000005</v>
      </c>
      <c r="L64" s="51">
        <v>947.8</v>
      </c>
      <c r="M64" s="49">
        <v>151.09</v>
      </c>
      <c r="N64" s="49">
        <v>3.74</v>
      </c>
    </row>
    <row r="65" spans="1:14" x14ac:dyDescent="0.25">
      <c r="A65" s="6">
        <v>24.9</v>
      </c>
      <c r="B65" s="28" t="s">
        <v>23</v>
      </c>
      <c r="C65" s="49">
        <v>2938.1747753143782</v>
      </c>
      <c r="D65" s="49">
        <v>0</v>
      </c>
      <c r="M65" s="49">
        <v>2496.2600000000002</v>
      </c>
      <c r="N65" s="49">
        <v>1525.72</v>
      </c>
    </row>
    <row r="66" spans="1:14" x14ac:dyDescent="0.25">
      <c r="A66" s="6">
        <v>24.9</v>
      </c>
      <c r="B66" s="28" t="s">
        <v>24</v>
      </c>
      <c r="C66" s="49">
        <v>1404.6611264882076</v>
      </c>
      <c r="D66" s="49">
        <v>0</v>
      </c>
      <c r="E66" s="50">
        <v>841.98</v>
      </c>
      <c r="F66" s="50">
        <v>699.9</v>
      </c>
      <c r="G66" s="51">
        <v>381.29</v>
      </c>
      <c r="H66" s="51">
        <v>0</v>
      </c>
      <c r="I66" s="52">
        <v>512.71</v>
      </c>
      <c r="J66" s="52">
        <v>354.71</v>
      </c>
      <c r="K66" s="51">
        <v>1925.09</v>
      </c>
      <c r="L66" s="51">
        <v>0</v>
      </c>
      <c r="M66" s="49">
        <v>96.99</v>
      </c>
      <c r="N66" s="49">
        <v>0</v>
      </c>
    </row>
    <row r="67" spans="1:14" x14ac:dyDescent="0.25">
      <c r="A67" s="6">
        <v>25.24</v>
      </c>
      <c r="B67" s="28" t="s">
        <v>364</v>
      </c>
      <c r="I67" s="52">
        <v>597.86</v>
      </c>
      <c r="J67" s="52">
        <v>331.08</v>
      </c>
      <c r="K67" s="51">
        <v>2108.6</v>
      </c>
      <c r="L67" s="51">
        <v>3146.39</v>
      </c>
      <c r="M67" s="49">
        <v>240.68</v>
      </c>
      <c r="N67" s="49">
        <v>20.95</v>
      </c>
    </row>
    <row r="68" spans="1:14" x14ac:dyDescent="0.25">
      <c r="A68" s="6">
        <v>25.33</v>
      </c>
      <c r="B68" s="28" t="s">
        <v>202</v>
      </c>
      <c r="I68" s="52">
        <v>504.66</v>
      </c>
      <c r="J68" s="52">
        <v>49.4</v>
      </c>
      <c r="K68" s="51">
        <v>83.72</v>
      </c>
      <c r="L68" s="51">
        <v>0</v>
      </c>
      <c r="M68" s="49">
        <v>187.96</v>
      </c>
      <c r="N68" s="49">
        <v>0</v>
      </c>
    </row>
    <row r="69" spans="1:14" x14ac:dyDescent="0.25">
      <c r="A69" s="6">
        <v>26.32</v>
      </c>
      <c r="B69" s="28" t="s">
        <v>482</v>
      </c>
      <c r="K69" s="51">
        <v>202.17</v>
      </c>
      <c r="L69" s="51">
        <v>0</v>
      </c>
    </row>
    <row r="70" spans="1:14" x14ac:dyDescent="0.25">
      <c r="A70" s="6">
        <v>26.76</v>
      </c>
      <c r="B70" s="28" t="s">
        <v>408</v>
      </c>
      <c r="E70" s="50">
        <v>990.52</v>
      </c>
      <c r="F70" s="50">
        <v>0</v>
      </c>
    </row>
    <row r="71" spans="1:14" x14ac:dyDescent="0.25">
      <c r="A71" s="6">
        <v>27.25</v>
      </c>
      <c r="B71" s="28" t="s">
        <v>464</v>
      </c>
      <c r="I71" s="52">
        <v>438.15</v>
      </c>
      <c r="J71" s="52">
        <v>103.94</v>
      </c>
    </row>
    <row r="72" spans="1:14" x14ac:dyDescent="0.25">
      <c r="A72" s="6">
        <v>27.68</v>
      </c>
      <c r="B72" s="28" t="s">
        <v>59</v>
      </c>
      <c r="K72" s="51">
        <v>2942.78</v>
      </c>
      <c r="L72" s="51">
        <v>2978.7</v>
      </c>
    </row>
    <row r="73" spans="1:14" x14ac:dyDescent="0.25">
      <c r="A73" s="6">
        <v>29.974599999999999</v>
      </c>
      <c r="B73" s="28" t="s">
        <v>25</v>
      </c>
      <c r="C73" s="49">
        <v>676.00201091407928</v>
      </c>
      <c r="D73" s="49">
        <v>118.41712365095503</v>
      </c>
      <c r="E73" s="50">
        <v>775.84</v>
      </c>
      <c r="F73" s="50">
        <v>417.03</v>
      </c>
      <c r="G73" s="51">
        <v>413.63</v>
      </c>
      <c r="H73" s="51">
        <v>140.86000000000001</v>
      </c>
      <c r="I73" s="52">
        <v>1371.59</v>
      </c>
      <c r="J73" s="52">
        <v>762.23</v>
      </c>
    </row>
    <row r="74" spans="1:14" x14ac:dyDescent="0.25">
      <c r="A74" s="6">
        <v>30.262899999999998</v>
      </c>
      <c r="B74" s="28" t="s">
        <v>26</v>
      </c>
      <c r="C74" s="49">
        <v>1337.1904027601436</v>
      </c>
      <c r="D74" s="49">
        <v>717.25577665858248</v>
      </c>
      <c r="E74" s="50">
        <v>828.09</v>
      </c>
      <c r="F74" s="50">
        <v>0</v>
      </c>
    </row>
    <row r="75" spans="1:14" x14ac:dyDescent="0.25">
      <c r="A75" s="6">
        <v>30.38</v>
      </c>
      <c r="B75" s="28" t="s">
        <v>465</v>
      </c>
      <c r="I75" s="52">
        <v>806.38</v>
      </c>
      <c r="J75" s="52">
        <v>0</v>
      </c>
    </row>
    <row r="76" spans="1:14" x14ac:dyDescent="0.25">
      <c r="A76" s="6">
        <v>30.63</v>
      </c>
      <c r="B76" s="28" t="s">
        <v>409</v>
      </c>
      <c r="E76" s="50">
        <v>1581.69</v>
      </c>
      <c r="F76" s="50">
        <v>0</v>
      </c>
      <c r="G76" s="51">
        <v>637.82000000000005</v>
      </c>
      <c r="H76" s="51">
        <v>226.79</v>
      </c>
      <c r="M76" s="49">
        <v>3082.85</v>
      </c>
      <c r="N76" s="49">
        <v>1346.43</v>
      </c>
    </row>
    <row r="77" spans="1:14" x14ac:dyDescent="0.25">
      <c r="A77" s="6">
        <v>30.81</v>
      </c>
      <c r="B77" s="28" t="s">
        <v>132</v>
      </c>
      <c r="I77" s="52">
        <v>324.81</v>
      </c>
      <c r="J77" s="52">
        <v>203.14</v>
      </c>
    </row>
    <row r="78" spans="1:14" x14ac:dyDescent="0.25">
      <c r="A78" s="6">
        <v>30.86</v>
      </c>
      <c r="B78" s="28" t="s">
        <v>427</v>
      </c>
      <c r="M78" s="49">
        <v>87364</v>
      </c>
      <c r="N78" s="49">
        <v>21.34</v>
      </c>
    </row>
    <row r="79" spans="1:14" x14ac:dyDescent="0.25">
      <c r="A79" s="6">
        <v>31.04</v>
      </c>
      <c r="B79" s="28" t="s">
        <v>410</v>
      </c>
      <c r="E79" s="50">
        <v>3133.03</v>
      </c>
      <c r="F79" s="50">
        <v>0</v>
      </c>
      <c r="M79" s="49">
        <v>137.22</v>
      </c>
      <c r="N79" s="49">
        <v>0</v>
      </c>
    </row>
    <row r="80" spans="1:14" x14ac:dyDescent="0.25">
      <c r="A80" s="6">
        <v>31.13</v>
      </c>
      <c r="B80" s="28" t="s">
        <v>274</v>
      </c>
      <c r="M80" s="49">
        <v>167.86</v>
      </c>
      <c r="N80" s="49">
        <v>0</v>
      </c>
    </row>
    <row r="81" spans="1:14" x14ac:dyDescent="0.25">
      <c r="A81" s="6">
        <v>31.3079</v>
      </c>
      <c r="B81" s="28" t="s">
        <v>27</v>
      </c>
      <c r="C81" s="49">
        <v>2434.122819718556</v>
      </c>
      <c r="D81" s="49">
        <v>0</v>
      </c>
      <c r="E81" s="50">
        <v>3012.86</v>
      </c>
      <c r="F81" s="50">
        <v>1149.5899999999999</v>
      </c>
      <c r="G81" s="51">
        <v>1768.28</v>
      </c>
      <c r="H81" s="51">
        <v>431.28</v>
      </c>
      <c r="I81" s="52">
        <v>1648.9</v>
      </c>
      <c r="J81" s="52">
        <v>155.91999999999999</v>
      </c>
      <c r="K81" s="51">
        <v>3506.9</v>
      </c>
      <c r="L81" s="51">
        <v>4343.1899999999996</v>
      </c>
      <c r="M81" s="49">
        <v>1097.54</v>
      </c>
      <c r="N81" s="49">
        <v>315.42</v>
      </c>
    </row>
    <row r="82" spans="1:14" x14ac:dyDescent="0.25">
      <c r="A82" s="6">
        <v>31.312100000000001</v>
      </c>
      <c r="B82" s="28" t="s">
        <v>28</v>
      </c>
      <c r="C82" s="49">
        <v>1840.0888141141193</v>
      </c>
      <c r="D82" s="49">
        <v>0</v>
      </c>
      <c r="E82" s="50">
        <v>1798.42</v>
      </c>
      <c r="F82" s="50">
        <v>0</v>
      </c>
      <c r="I82" s="52">
        <v>73920.81</v>
      </c>
      <c r="J82" s="52">
        <v>0</v>
      </c>
      <c r="K82" s="51">
        <v>494.05</v>
      </c>
      <c r="L82" s="51">
        <v>0</v>
      </c>
    </row>
    <row r="83" spans="1:14" x14ac:dyDescent="0.25">
      <c r="A83" s="6">
        <v>31.53</v>
      </c>
      <c r="B83" s="28" t="s">
        <v>368</v>
      </c>
      <c r="E83" s="50">
        <v>6272.8</v>
      </c>
      <c r="F83" s="50">
        <v>0</v>
      </c>
      <c r="G83" s="51">
        <v>1000.76</v>
      </c>
      <c r="H83" s="51">
        <v>0</v>
      </c>
      <c r="M83" s="49">
        <v>398.62</v>
      </c>
      <c r="N83" s="49">
        <v>0</v>
      </c>
    </row>
    <row r="84" spans="1:14" x14ac:dyDescent="0.25">
      <c r="A84" s="6">
        <v>31.59</v>
      </c>
      <c r="B84" s="28" t="s">
        <v>418</v>
      </c>
      <c r="G84" s="51">
        <v>328.41</v>
      </c>
      <c r="H84" s="51">
        <v>0</v>
      </c>
      <c r="I84" s="52">
        <v>2204.7399999999998</v>
      </c>
      <c r="J84" s="52">
        <v>1930.78</v>
      </c>
    </row>
    <row r="85" spans="1:14" x14ac:dyDescent="0.25">
      <c r="A85" s="6">
        <v>31.769600000000001</v>
      </c>
      <c r="B85" s="28" t="s">
        <v>29</v>
      </c>
      <c r="C85" s="49">
        <v>679.40270737500725</v>
      </c>
      <c r="D85" s="49">
        <v>0</v>
      </c>
      <c r="E85" s="50">
        <v>761.82</v>
      </c>
      <c r="F85" s="50">
        <v>115.94</v>
      </c>
      <c r="I85" s="52">
        <v>181.38</v>
      </c>
      <c r="K85" s="51">
        <v>716.97</v>
      </c>
      <c r="L85" s="51">
        <v>1195.24</v>
      </c>
      <c r="M85" s="49">
        <v>222.71</v>
      </c>
      <c r="N85" s="49">
        <v>41.54</v>
      </c>
    </row>
    <row r="86" spans="1:14" x14ac:dyDescent="0.25">
      <c r="A86" s="6">
        <v>32.67</v>
      </c>
      <c r="B86" s="28" t="s">
        <v>206</v>
      </c>
      <c r="I86" s="52">
        <v>16355.64</v>
      </c>
      <c r="J86" s="52">
        <v>19911.62</v>
      </c>
      <c r="K86" s="51">
        <v>4881.4799999999996</v>
      </c>
      <c r="L86" s="51">
        <v>0</v>
      </c>
      <c r="M86" s="49">
        <v>357.87</v>
      </c>
      <c r="N86" s="49">
        <v>0</v>
      </c>
    </row>
    <row r="87" spans="1:14" x14ac:dyDescent="0.25">
      <c r="A87" s="6">
        <v>32.78</v>
      </c>
      <c r="B87" s="28" t="s">
        <v>269</v>
      </c>
      <c r="K87" s="51">
        <v>375.69</v>
      </c>
      <c r="L87" s="51">
        <v>0</v>
      </c>
      <c r="M87" s="49">
        <v>245.38</v>
      </c>
      <c r="N87" s="49">
        <v>0</v>
      </c>
    </row>
    <row r="88" spans="1:14" x14ac:dyDescent="0.25">
      <c r="A88" s="6">
        <v>33.090000000000003</v>
      </c>
      <c r="B88" s="28" t="s">
        <v>483</v>
      </c>
      <c r="K88" s="51">
        <v>86.19</v>
      </c>
      <c r="L88" s="51">
        <v>0</v>
      </c>
    </row>
    <row r="89" spans="1:14" x14ac:dyDescent="0.25">
      <c r="A89" s="6">
        <v>32.979999999999997</v>
      </c>
      <c r="B89" s="28" t="s">
        <v>466</v>
      </c>
      <c r="I89" s="52">
        <v>594.28</v>
      </c>
      <c r="J89" s="52">
        <v>0</v>
      </c>
    </row>
    <row r="90" spans="1:14" x14ac:dyDescent="0.25">
      <c r="A90" s="6">
        <v>33.46</v>
      </c>
      <c r="B90" s="28" t="s">
        <v>467</v>
      </c>
      <c r="I90" s="52">
        <v>9697.73</v>
      </c>
      <c r="J90" s="52">
        <v>11175.75</v>
      </c>
    </row>
    <row r="91" spans="1:14" x14ac:dyDescent="0.25">
      <c r="A91" s="6">
        <v>34.409999999999997</v>
      </c>
      <c r="B91" s="28" t="s">
        <v>136</v>
      </c>
      <c r="I91" s="52">
        <v>239.47</v>
      </c>
      <c r="J91" s="52">
        <v>0</v>
      </c>
    </row>
    <row r="92" spans="1:14" x14ac:dyDescent="0.25">
      <c r="A92" s="6">
        <v>34.659999999999997</v>
      </c>
      <c r="B92" s="28" t="s">
        <v>281</v>
      </c>
      <c r="E92" s="50">
        <v>1227.77</v>
      </c>
      <c r="F92" s="50">
        <v>0</v>
      </c>
      <c r="G92" s="51">
        <v>236.12</v>
      </c>
      <c r="H92" s="51">
        <v>0</v>
      </c>
      <c r="I92" s="52">
        <v>1226.74</v>
      </c>
      <c r="J92" s="52">
        <v>505.25</v>
      </c>
      <c r="K92" s="51">
        <v>6425.02</v>
      </c>
      <c r="L92" s="51">
        <v>8651.69</v>
      </c>
      <c r="M92" s="49">
        <v>1702.92</v>
      </c>
      <c r="N92" s="49">
        <v>238.58</v>
      </c>
    </row>
    <row r="93" spans="1:14" x14ac:dyDescent="0.25">
      <c r="A93" s="6">
        <v>35.36</v>
      </c>
      <c r="B93" s="28" t="s">
        <v>137</v>
      </c>
      <c r="I93" s="52">
        <v>4758.72</v>
      </c>
      <c r="J93" s="52">
        <v>5985.52</v>
      </c>
    </row>
    <row r="94" spans="1:14" x14ac:dyDescent="0.25">
      <c r="A94" s="6">
        <v>35.6</v>
      </c>
      <c r="B94" s="28" t="s">
        <v>468</v>
      </c>
      <c r="I94" s="52">
        <v>2018.7</v>
      </c>
      <c r="J94" s="52">
        <v>949.34</v>
      </c>
    </row>
    <row r="95" spans="1:14" ht="14.25" customHeight="1" x14ac:dyDescent="0.25">
      <c r="A95" s="6">
        <v>35.761200000000002</v>
      </c>
      <c r="B95" s="28" t="s">
        <v>30</v>
      </c>
      <c r="C95" s="49">
        <v>2326.5277704962796</v>
      </c>
      <c r="D95" s="49">
        <v>2584.7720949284162</v>
      </c>
      <c r="E95" s="50">
        <v>3570.81</v>
      </c>
      <c r="F95" s="50">
        <v>825.46</v>
      </c>
      <c r="G95" s="51">
        <v>174.26</v>
      </c>
      <c r="H95" s="51">
        <v>35.57</v>
      </c>
      <c r="I95" s="52">
        <v>875.01</v>
      </c>
      <c r="J95" s="52">
        <v>635.07000000000005</v>
      </c>
      <c r="K95" s="51">
        <v>5888.01</v>
      </c>
      <c r="L95" s="51">
        <v>7379.2</v>
      </c>
      <c r="M95" s="49">
        <v>1401.75</v>
      </c>
      <c r="N95" s="49">
        <v>719.19</v>
      </c>
    </row>
    <row r="96" spans="1:14" ht="14.25" customHeight="1" x14ac:dyDescent="0.25">
      <c r="A96" s="6">
        <v>36.26</v>
      </c>
      <c r="B96" s="28" t="s">
        <v>210</v>
      </c>
      <c r="K96" s="51">
        <v>500</v>
      </c>
      <c r="L96" s="51">
        <v>435.2</v>
      </c>
    </row>
    <row r="97" spans="1:14" ht="14.25" customHeight="1" x14ac:dyDescent="0.25">
      <c r="A97" s="6">
        <v>36.36</v>
      </c>
      <c r="B97" s="28" t="s">
        <v>428</v>
      </c>
      <c r="M97" s="49">
        <v>237.45</v>
      </c>
      <c r="N97" s="49">
        <v>0</v>
      </c>
    </row>
    <row r="98" spans="1:14" ht="14.25" customHeight="1" x14ac:dyDescent="0.25">
      <c r="A98" s="6">
        <v>36.46</v>
      </c>
      <c r="B98" s="28" t="s">
        <v>429</v>
      </c>
      <c r="K98" s="51">
        <v>3963.95</v>
      </c>
      <c r="L98" s="51">
        <v>6854.64</v>
      </c>
      <c r="M98" s="49">
        <v>1022.24</v>
      </c>
      <c r="N98" s="49">
        <v>587.62</v>
      </c>
    </row>
    <row r="99" spans="1:14" ht="14.25" customHeight="1" x14ac:dyDescent="0.25">
      <c r="A99" s="6">
        <v>36.49</v>
      </c>
      <c r="B99" s="28" t="s">
        <v>139</v>
      </c>
      <c r="I99" s="52">
        <v>127.63</v>
      </c>
      <c r="J99" s="52">
        <v>4.38</v>
      </c>
    </row>
    <row r="100" spans="1:14" ht="14.25" customHeight="1" x14ac:dyDescent="0.25">
      <c r="A100" s="6">
        <v>36.57</v>
      </c>
      <c r="B100" s="28" t="s">
        <v>140</v>
      </c>
    </row>
    <row r="101" spans="1:14" ht="14.25" customHeight="1" x14ac:dyDescent="0.25">
      <c r="A101" s="6">
        <v>36.82</v>
      </c>
      <c r="B101" s="28" t="s">
        <v>469</v>
      </c>
      <c r="I101" s="52">
        <v>9931.4599999999991</v>
      </c>
      <c r="J101" s="52">
        <v>13160.59</v>
      </c>
    </row>
    <row r="102" spans="1:14" ht="14.25" customHeight="1" x14ac:dyDescent="0.25">
      <c r="A102" s="6">
        <v>37.020000000000003</v>
      </c>
      <c r="B102" s="28" t="s">
        <v>411</v>
      </c>
      <c r="E102" s="50">
        <v>1775.46</v>
      </c>
      <c r="F102" s="50">
        <v>0</v>
      </c>
    </row>
    <row r="103" spans="1:14" x14ac:dyDescent="0.25">
      <c r="A103" s="6">
        <v>37.020000000000003</v>
      </c>
      <c r="B103" s="28" t="s">
        <v>31</v>
      </c>
      <c r="C103" s="49">
        <v>1203.2514865336609</v>
      </c>
      <c r="D103" s="49">
        <v>434.88357097939843</v>
      </c>
    </row>
    <row r="104" spans="1:14" x14ac:dyDescent="0.25">
      <c r="A104" s="6">
        <v>37.03</v>
      </c>
      <c r="B104" s="28" t="s">
        <v>412</v>
      </c>
      <c r="E104" s="50">
        <v>667.53</v>
      </c>
      <c r="F104" s="50">
        <v>0</v>
      </c>
      <c r="G104" s="51">
        <v>872.82</v>
      </c>
      <c r="H104" s="51">
        <v>233.84</v>
      </c>
      <c r="I104" s="52">
        <v>1234.32</v>
      </c>
      <c r="J104" s="52">
        <v>527.84</v>
      </c>
      <c r="K104" s="51">
        <v>5189.6400000000003</v>
      </c>
      <c r="L104" s="51">
        <v>5149.78</v>
      </c>
    </row>
    <row r="105" spans="1:14" x14ac:dyDescent="0.25">
      <c r="A105" s="6">
        <v>37.25</v>
      </c>
      <c r="B105" s="28" t="s">
        <v>470</v>
      </c>
      <c r="I105" s="52">
        <v>5283.86</v>
      </c>
      <c r="J105" s="52">
        <v>6931.8</v>
      </c>
    </row>
    <row r="106" spans="1:14" x14ac:dyDescent="0.25">
      <c r="A106" s="6">
        <v>37.270000000000003</v>
      </c>
      <c r="B106" s="28" t="s">
        <v>471</v>
      </c>
      <c r="I106" s="52">
        <v>546.86</v>
      </c>
      <c r="J106" s="52">
        <v>0</v>
      </c>
    </row>
    <row r="107" spans="1:14" x14ac:dyDescent="0.25">
      <c r="A107" s="6">
        <v>37.49</v>
      </c>
      <c r="B107" s="28" t="s">
        <v>472</v>
      </c>
      <c r="I107" s="52">
        <v>1513.05</v>
      </c>
      <c r="J107" s="52">
        <v>0</v>
      </c>
    </row>
    <row r="108" spans="1:14" x14ac:dyDescent="0.25">
      <c r="A108" s="6">
        <v>37.659999999999997</v>
      </c>
      <c r="B108" s="28" t="s">
        <v>473</v>
      </c>
      <c r="I108" s="52">
        <v>328.2</v>
      </c>
      <c r="J108" s="52">
        <v>196.58</v>
      </c>
    </row>
    <row r="109" spans="1:14" x14ac:dyDescent="0.25">
      <c r="A109" s="6">
        <v>37.97</v>
      </c>
      <c r="B109" s="28" t="s">
        <v>430</v>
      </c>
      <c r="I109" s="52">
        <v>231.42</v>
      </c>
      <c r="J109" s="52">
        <v>27.5</v>
      </c>
      <c r="K109" s="51">
        <v>1385.62</v>
      </c>
      <c r="L109" s="51">
        <v>2391.86</v>
      </c>
      <c r="M109" s="49">
        <v>751.99</v>
      </c>
      <c r="N109" s="49">
        <v>295.47000000000003</v>
      </c>
    </row>
    <row r="110" spans="1:14" x14ac:dyDescent="0.25">
      <c r="A110" s="6">
        <v>38.15</v>
      </c>
      <c r="B110" s="28" t="s">
        <v>149</v>
      </c>
      <c r="I110" s="52">
        <v>461.92</v>
      </c>
      <c r="J110" s="52">
        <v>0</v>
      </c>
    </row>
    <row r="111" spans="1:14" x14ac:dyDescent="0.25">
      <c r="A111" s="6">
        <v>38.479999999999997</v>
      </c>
      <c r="B111" s="28" t="s">
        <v>409</v>
      </c>
      <c r="I111" s="52">
        <v>2232.91</v>
      </c>
      <c r="J111" s="52">
        <v>1552.8</v>
      </c>
      <c r="K111" s="51">
        <v>10207.459999999999</v>
      </c>
      <c r="L111" s="51">
        <v>19826.02</v>
      </c>
    </row>
    <row r="112" spans="1:14" x14ac:dyDescent="0.25">
      <c r="A112" s="6">
        <v>38.628799999999998</v>
      </c>
      <c r="B112" s="28" t="s">
        <v>32</v>
      </c>
      <c r="C112" s="49">
        <v>1074.1836904695965</v>
      </c>
      <c r="D112" s="49">
        <v>0</v>
      </c>
      <c r="E112" s="50">
        <v>3725.99</v>
      </c>
      <c r="F112" s="50">
        <v>3750.13</v>
      </c>
      <c r="G112" s="51">
        <v>102.69</v>
      </c>
      <c r="H112" s="51">
        <v>7.26</v>
      </c>
      <c r="I112" s="52">
        <v>843.29</v>
      </c>
      <c r="J112" s="52">
        <v>560.97</v>
      </c>
      <c r="K112" s="51">
        <v>7779.77</v>
      </c>
      <c r="L112" s="51">
        <v>9829.9599999999991</v>
      </c>
      <c r="M112" s="49">
        <v>1601.2</v>
      </c>
      <c r="N112" s="49">
        <v>67.14</v>
      </c>
    </row>
    <row r="113" spans="1:14" x14ac:dyDescent="0.25">
      <c r="A113" s="6">
        <v>38.700000000000003</v>
      </c>
      <c r="B113" s="28" t="s">
        <v>150</v>
      </c>
      <c r="I113" s="52">
        <v>199.07</v>
      </c>
      <c r="J113" s="52">
        <v>0</v>
      </c>
      <c r="K113" s="51">
        <v>845.58</v>
      </c>
      <c r="L113" s="51">
        <v>1010.35</v>
      </c>
      <c r="M113" s="49">
        <v>186.98</v>
      </c>
      <c r="N113" s="49">
        <v>14.03</v>
      </c>
    </row>
    <row r="114" spans="1:14" x14ac:dyDescent="0.25">
      <c r="A114" s="6">
        <v>39.08</v>
      </c>
      <c r="B114" s="28" t="s">
        <v>431</v>
      </c>
      <c r="M114" s="49">
        <v>155.12</v>
      </c>
      <c r="N114" s="49">
        <v>0</v>
      </c>
    </row>
    <row r="115" spans="1:14" x14ac:dyDescent="0.25">
      <c r="A115" s="6">
        <v>39.090000000000003</v>
      </c>
      <c r="B115" s="28" t="s">
        <v>151</v>
      </c>
      <c r="K115" s="51">
        <v>121.94</v>
      </c>
      <c r="L115" s="51">
        <v>0</v>
      </c>
      <c r="M115" s="49">
        <v>161.49</v>
      </c>
      <c r="N115" s="49">
        <v>0</v>
      </c>
    </row>
    <row r="116" spans="1:14" x14ac:dyDescent="0.25">
      <c r="A116" s="6">
        <v>39.14</v>
      </c>
      <c r="B116" s="28" t="s">
        <v>484</v>
      </c>
      <c r="K116" s="51">
        <v>13045.53</v>
      </c>
      <c r="L116" s="51">
        <v>0</v>
      </c>
    </row>
    <row r="117" spans="1:14" x14ac:dyDescent="0.25">
      <c r="A117" s="6">
        <v>40.04</v>
      </c>
      <c r="B117" s="28" t="s">
        <v>485</v>
      </c>
      <c r="K117" s="51">
        <v>13347.97</v>
      </c>
      <c r="L117" s="51">
        <v>0</v>
      </c>
    </row>
    <row r="118" spans="1:14" x14ac:dyDescent="0.25">
      <c r="A118" s="6">
        <v>40.090000000000003</v>
      </c>
      <c r="B118" s="28" t="s">
        <v>474</v>
      </c>
      <c r="I118" s="52">
        <v>1651.38</v>
      </c>
      <c r="J118" s="52">
        <v>0</v>
      </c>
    </row>
    <row r="119" spans="1:14" x14ac:dyDescent="0.25">
      <c r="A119" s="6">
        <v>40.590000000000003</v>
      </c>
      <c r="B119" s="28" t="s">
        <v>223</v>
      </c>
      <c r="L119" s="51">
        <v>0</v>
      </c>
    </row>
    <row r="120" spans="1:14" x14ac:dyDescent="0.25">
      <c r="A120" s="6">
        <v>40.6</v>
      </c>
      <c r="B120" s="28" t="s">
        <v>432</v>
      </c>
      <c r="M120" s="49">
        <v>138.32</v>
      </c>
      <c r="N120" s="49">
        <v>0</v>
      </c>
    </row>
    <row r="121" spans="1:14" x14ac:dyDescent="0.25">
      <c r="A121" s="6">
        <v>40.74</v>
      </c>
      <c r="B121" s="28" t="s">
        <v>475</v>
      </c>
      <c r="I121" s="52">
        <v>275.94</v>
      </c>
      <c r="J121" s="52">
        <v>61.16</v>
      </c>
    </row>
    <row r="122" spans="1:14" x14ac:dyDescent="0.25">
      <c r="A122" s="6">
        <v>41.04</v>
      </c>
      <c r="B122" s="28" t="s">
        <v>224</v>
      </c>
      <c r="K122" s="51">
        <v>231.65</v>
      </c>
      <c r="L122" s="51">
        <v>0</v>
      </c>
    </row>
    <row r="123" spans="1:14" x14ac:dyDescent="0.25">
      <c r="A123" s="6">
        <v>41.38</v>
      </c>
      <c r="B123" s="28" t="s">
        <v>155</v>
      </c>
      <c r="I123" s="52">
        <v>152.06</v>
      </c>
      <c r="J123" s="52">
        <v>0</v>
      </c>
      <c r="K123" s="51">
        <v>1990.94</v>
      </c>
      <c r="L123" s="51">
        <v>0</v>
      </c>
      <c r="M123" s="49">
        <v>134.35</v>
      </c>
      <c r="N123" s="49">
        <v>3.27</v>
      </c>
    </row>
    <row r="124" spans="1:14" x14ac:dyDescent="0.25">
      <c r="A124" s="6">
        <v>41.82</v>
      </c>
      <c r="B124" s="28" t="s">
        <v>476</v>
      </c>
      <c r="I124" s="52">
        <v>280.12</v>
      </c>
      <c r="J124" s="52">
        <v>0</v>
      </c>
    </row>
    <row r="125" spans="1:14" x14ac:dyDescent="0.25">
      <c r="A125" s="6">
        <v>42.86</v>
      </c>
      <c r="B125" s="28" t="s">
        <v>371</v>
      </c>
      <c r="I125" s="52">
        <v>941.16</v>
      </c>
      <c r="J125" s="52">
        <v>270.77</v>
      </c>
      <c r="K125" s="51">
        <v>3974.65</v>
      </c>
      <c r="L125" s="51">
        <v>5772.35</v>
      </c>
      <c r="M125" s="49">
        <v>333.53</v>
      </c>
      <c r="N125" s="49">
        <v>31.46</v>
      </c>
    </row>
    <row r="126" spans="1:14" x14ac:dyDescent="0.25">
      <c r="A126" s="6">
        <v>43.22</v>
      </c>
      <c r="B126" s="28" t="s">
        <v>433</v>
      </c>
      <c r="K126" s="51">
        <v>924.94</v>
      </c>
      <c r="L126" s="51">
        <v>0</v>
      </c>
      <c r="M126" s="49">
        <v>899.86</v>
      </c>
      <c r="N126" s="49">
        <v>493.13</v>
      </c>
    </row>
    <row r="127" spans="1:14" x14ac:dyDescent="0.25">
      <c r="A127" s="6">
        <v>43.35</v>
      </c>
      <c r="B127" s="28" t="s">
        <v>413</v>
      </c>
      <c r="E127" s="50">
        <v>4505.26</v>
      </c>
      <c r="F127" s="50">
        <v>0</v>
      </c>
    </row>
    <row r="128" spans="1:14" x14ac:dyDescent="0.25">
      <c r="A128" s="6">
        <v>43.46</v>
      </c>
      <c r="B128" s="25" t="s">
        <v>230</v>
      </c>
      <c r="K128" s="51">
        <v>193.44</v>
      </c>
      <c r="L128" s="51">
        <v>0</v>
      </c>
    </row>
    <row r="129" spans="1:14" x14ac:dyDescent="0.25">
      <c r="A129" s="6">
        <v>43.55</v>
      </c>
      <c r="B129" s="25" t="s">
        <v>231</v>
      </c>
      <c r="K129" s="51">
        <v>14516.03</v>
      </c>
      <c r="L129" s="51">
        <v>0</v>
      </c>
    </row>
    <row r="130" spans="1:14" x14ac:dyDescent="0.25">
      <c r="A130" s="6">
        <v>43.92</v>
      </c>
      <c r="B130" s="28" t="s">
        <v>232</v>
      </c>
      <c r="I130" s="52">
        <v>140.86000000000001</v>
      </c>
      <c r="J130" s="52">
        <v>31.28</v>
      </c>
      <c r="K130" s="51">
        <v>787.24</v>
      </c>
      <c r="L130" s="51">
        <v>924.44</v>
      </c>
      <c r="M130" s="49">
        <v>136.91</v>
      </c>
      <c r="N130" s="49">
        <v>59.15</v>
      </c>
    </row>
    <row r="131" spans="1:14" x14ac:dyDescent="0.25">
      <c r="A131" s="6">
        <v>44.6</v>
      </c>
      <c r="B131" s="28" t="s">
        <v>233</v>
      </c>
      <c r="K131" s="51">
        <v>3866.55</v>
      </c>
      <c r="L131" s="51">
        <v>3376.73</v>
      </c>
      <c r="M131" s="49">
        <v>417.8</v>
      </c>
      <c r="N131" s="49">
        <v>164.06</v>
      </c>
    </row>
    <row r="132" spans="1:14" x14ac:dyDescent="0.25">
      <c r="A132" s="6">
        <v>44.61</v>
      </c>
      <c r="B132" s="28" t="s">
        <v>164</v>
      </c>
      <c r="I132" s="52">
        <v>361.63</v>
      </c>
      <c r="J132" s="52">
        <v>105.61</v>
      </c>
      <c r="K132" s="51">
        <v>1275.5</v>
      </c>
      <c r="L132" s="51">
        <v>1658.13</v>
      </c>
      <c r="M132" s="49">
        <v>119.11</v>
      </c>
      <c r="N132" s="49">
        <v>0</v>
      </c>
    </row>
    <row r="133" spans="1:14" x14ac:dyDescent="0.25">
      <c r="A133" s="6">
        <v>44.67</v>
      </c>
      <c r="B133" s="28" t="s">
        <v>434</v>
      </c>
      <c r="K133" s="51">
        <v>1223.42</v>
      </c>
      <c r="L133" s="51">
        <v>0</v>
      </c>
      <c r="M133" s="49">
        <v>434.82</v>
      </c>
      <c r="N133" s="49">
        <v>0</v>
      </c>
    </row>
    <row r="134" spans="1:14" x14ac:dyDescent="0.25">
      <c r="A134" s="6">
        <v>45.45</v>
      </c>
      <c r="B134" s="28" t="s">
        <v>414</v>
      </c>
      <c r="E134" s="50">
        <v>10015.86</v>
      </c>
      <c r="F134" s="50">
        <v>0</v>
      </c>
      <c r="G134" s="51">
        <v>2731.76</v>
      </c>
      <c r="H134" s="51">
        <v>2396.73</v>
      </c>
    </row>
    <row r="135" spans="1:14" x14ac:dyDescent="0.25">
      <c r="A135" s="6">
        <v>45.52</v>
      </c>
      <c r="B135" s="28" t="s">
        <v>235</v>
      </c>
      <c r="K135" s="51">
        <v>453.86</v>
      </c>
      <c r="L135" s="51">
        <v>0</v>
      </c>
      <c r="M135" s="49">
        <v>196.62</v>
      </c>
      <c r="N135" s="49">
        <v>114.23</v>
      </c>
    </row>
    <row r="136" spans="1:14" x14ac:dyDescent="0.25">
      <c r="A136" s="6">
        <v>45.56</v>
      </c>
      <c r="B136" s="28" t="s">
        <v>435</v>
      </c>
      <c r="I136" s="52">
        <v>442.91</v>
      </c>
      <c r="J136" s="52">
        <v>134.88</v>
      </c>
      <c r="K136" s="51">
        <v>3562.09</v>
      </c>
      <c r="L136" s="51">
        <v>6502.36</v>
      </c>
      <c r="M136" s="49">
        <v>186.44</v>
      </c>
      <c r="N136" s="49">
        <v>0</v>
      </c>
    </row>
    <row r="137" spans="1:14" x14ac:dyDescent="0.25">
      <c r="A137" s="6">
        <v>45.73</v>
      </c>
      <c r="B137" s="25" t="s">
        <v>237</v>
      </c>
    </row>
    <row r="138" spans="1:14" x14ac:dyDescent="0.25">
      <c r="A138" s="6">
        <v>46.07</v>
      </c>
      <c r="B138" s="28" t="s">
        <v>238</v>
      </c>
      <c r="K138" s="51">
        <v>3976.74</v>
      </c>
      <c r="L138" s="51">
        <v>4251.24</v>
      </c>
      <c r="M138" s="49">
        <v>367.52</v>
      </c>
      <c r="N138" s="49">
        <v>172.57</v>
      </c>
    </row>
    <row r="139" spans="1:14" x14ac:dyDescent="0.25">
      <c r="A139" s="6">
        <v>46.2</v>
      </c>
      <c r="B139" s="28" t="s">
        <v>436</v>
      </c>
      <c r="M139" s="49">
        <v>380.83</v>
      </c>
      <c r="N139" s="49">
        <v>0</v>
      </c>
    </row>
    <row r="140" spans="1:14" x14ac:dyDescent="0.25">
      <c r="A140" s="6">
        <v>46.21</v>
      </c>
      <c r="B140" s="28" t="s">
        <v>437</v>
      </c>
      <c r="M140" s="49">
        <v>409.17</v>
      </c>
      <c r="N140" s="49">
        <v>0</v>
      </c>
    </row>
    <row r="141" spans="1:14" x14ac:dyDescent="0.25">
      <c r="A141" s="6">
        <v>46.39</v>
      </c>
      <c r="B141" s="28" t="s">
        <v>225</v>
      </c>
      <c r="K141" s="51">
        <v>13792.23</v>
      </c>
      <c r="L141" s="51">
        <v>0</v>
      </c>
      <c r="M141" s="49">
        <v>111.25</v>
      </c>
      <c r="N141" s="49">
        <v>0</v>
      </c>
    </row>
    <row r="142" spans="1:14" x14ac:dyDescent="0.25">
      <c r="A142" s="6">
        <v>46.96</v>
      </c>
      <c r="B142" s="28" t="s">
        <v>438</v>
      </c>
      <c r="M142" s="49">
        <v>100.86</v>
      </c>
      <c r="N142" s="49">
        <v>0</v>
      </c>
    </row>
    <row r="143" spans="1:14" x14ac:dyDescent="0.25">
      <c r="A143" s="6">
        <v>47.42</v>
      </c>
      <c r="B143" s="28" t="s">
        <v>161</v>
      </c>
      <c r="I143" s="52">
        <v>354.3</v>
      </c>
      <c r="J143" s="52">
        <v>0</v>
      </c>
      <c r="K143" s="51">
        <v>4067.25</v>
      </c>
      <c r="L143" s="51">
        <v>6913.35</v>
      </c>
      <c r="M143" s="49">
        <v>582.77</v>
      </c>
      <c r="N143" s="49">
        <v>341.57</v>
      </c>
    </row>
    <row r="144" spans="1:14" x14ac:dyDescent="0.25">
      <c r="A144" s="6">
        <v>47.49</v>
      </c>
      <c r="B144" s="28" t="s">
        <v>477</v>
      </c>
      <c r="I144" s="52">
        <v>454.3</v>
      </c>
      <c r="J144" s="52">
        <v>0</v>
      </c>
      <c r="K144" s="51">
        <v>3557.18</v>
      </c>
      <c r="L144" s="51">
        <v>6917.49</v>
      </c>
    </row>
    <row r="145" spans="1:14" x14ac:dyDescent="0.25">
      <c r="A145" s="6">
        <v>48.2</v>
      </c>
      <c r="B145" s="28" t="s">
        <v>439</v>
      </c>
      <c r="I145" s="52">
        <v>1491.95</v>
      </c>
      <c r="J145" s="52">
        <v>1689.79</v>
      </c>
      <c r="K145" s="51">
        <v>12751.22</v>
      </c>
      <c r="L145" s="51">
        <v>21217.49</v>
      </c>
      <c r="M145" s="49">
        <v>2460.2399999999998</v>
      </c>
      <c r="N145" s="49">
        <v>1734.67</v>
      </c>
    </row>
    <row r="146" spans="1:14" x14ac:dyDescent="0.25">
      <c r="A146" s="6">
        <v>48.220399999999998</v>
      </c>
      <c r="B146" s="28" t="s">
        <v>33</v>
      </c>
      <c r="C146" s="49">
        <v>132.57981269092966</v>
      </c>
      <c r="D146" s="49">
        <v>0</v>
      </c>
      <c r="E146" s="50">
        <v>831.06</v>
      </c>
      <c r="F146" s="50">
        <v>0</v>
      </c>
    </row>
    <row r="147" spans="1:14" x14ac:dyDescent="0.25">
      <c r="A147" s="6">
        <v>48.66</v>
      </c>
      <c r="B147" s="28" t="s">
        <v>242</v>
      </c>
      <c r="K147" s="51">
        <v>6253.07</v>
      </c>
      <c r="L147" s="51">
        <v>0</v>
      </c>
      <c r="M147" s="49">
        <v>294.31</v>
      </c>
      <c r="N147" s="49">
        <v>103.98</v>
      </c>
    </row>
    <row r="148" spans="1:14" x14ac:dyDescent="0.25">
      <c r="A148" s="6">
        <v>49.23</v>
      </c>
      <c r="B148" s="28" t="s">
        <v>440</v>
      </c>
      <c r="I148" s="52">
        <v>734.57</v>
      </c>
      <c r="J148" s="52">
        <v>0</v>
      </c>
      <c r="K148" s="51">
        <v>16775.13</v>
      </c>
      <c r="L148" s="51">
        <v>0</v>
      </c>
      <c r="M148" s="49">
        <v>1164.4100000000001</v>
      </c>
      <c r="N148" s="49">
        <v>65.959999999999994</v>
      </c>
    </row>
    <row r="149" spans="1:14" x14ac:dyDescent="0.25">
      <c r="A149" s="6">
        <v>49.36</v>
      </c>
      <c r="B149" s="25" t="s">
        <v>244</v>
      </c>
      <c r="K149" s="51">
        <v>257.77</v>
      </c>
      <c r="L149" s="51">
        <v>0</v>
      </c>
    </row>
    <row r="150" spans="1:14" x14ac:dyDescent="0.25">
      <c r="A150" s="6">
        <v>49.37</v>
      </c>
      <c r="B150" s="25" t="s">
        <v>486</v>
      </c>
      <c r="K150" s="51">
        <v>1967.4</v>
      </c>
      <c r="L150" s="51">
        <v>0</v>
      </c>
    </row>
    <row r="151" spans="1:14" x14ac:dyDescent="0.25">
      <c r="A151" s="6">
        <v>49.46</v>
      </c>
      <c r="B151" s="28" t="s">
        <v>300</v>
      </c>
      <c r="K151" s="51">
        <v>235.45</v>
      </c>
      <c r="L151" s="51">
        <v>0</v>
      </c>
      <c r="M151" s="49">
        <v>306.48</v>
      </c>
      <c r="N151" s="49">
        <v>0</v>
      </c>
    </row>
    <row r="152" spans="1:14" x14ac:dyDescent="0.25">
      <c r="A152" s="6">
        <v>49.62</v>
      </c>
      <c r="B152" s="28" t="s">
        <v>165</v>
      </c>
      <c r="I152" s="52">
        <v>361.63</v>
      </c>
      <c r="J152" s="52">
        <v>105.61</v>
      </c>
      <c r="K152" s="51">
        <v>485.77</v>
      </c>
      <c r="L152" s="51">
        <v>181.55</v>
      </c>
    </row>
    <row r="153" spans="1:14" ht="14.25" customHeight="1" x14ac:dyDescent="0.25">
      <c r="A153" s="6">
        <v>49.83</v>
      </c>
      <c r="B153" s="28" t="s">
        <v>166</v>
      </c>
      <c r="I153" s="52">
        <v>313.06</v>
      </c>
      <c r="J153" s="52">
        <v>0</v>
      </c>
      <c r="K153" s="51">
        <v>5621.01</v>
      </c>
      <c r="L153" s="51">
        <v>7585.78</v>
      </c>
      <c r="M153" s="49">
        <v>375.99</v>
      </c>
      <c r="N153" s="49">
        <v>71.97</v>
      </c>
    </row>
    <row r="154" spans="1:14" ht="14.25" customHeight="1" x14ac:dyDescent="0.25">
      <c r="A154" s="6">
        <v>50.19</v>
      </c>
      <c r="B154" s="28" t="s">
        <v>487</v>
      </c>
      <c r="K154" s="51">
        <v>134.47999999999999</v>
      </c>
      <c r="L154" s="51">
        <v>0</v>
      </c>
    </row>
    <row r="155" spans="1:14" x14ac:dyDescent="0.25">
      <c r="A155" s="6">
        <v>50.38</v>
      </c>
      <c r="B155" s="28" t="s">
        <v>167</v>
      </c>
      <c r="I155" s="52">
        <v>130.52000000000001</v>
      </c>
      <c r="J155" s="52">
        <v>0</v>
      </c>
      <c r="K155" s="51">
        <v>160.38</v>
      </c>
      <c r="L155" s="51">
        <v>0</v>
      </c>
      <c r="M155" s="49">
        <v>168.26</v>
      </c>
      <c r="N155" s="49">
        <v>0</v>
      </c>
    </row>
    <row r="156" spans="1:14" x14ac:dyDescent="0.25">
      <c r="A156" s="6">
        <v>50.38</v>
      </c>
      <c r="B156" s="28" t="s">
        <v>441</v>
      </c>
      <c r="M156" s="49">
        <v>789.42</v>
      </c>
      <c r="N156" s="49">
        <v>16.82</v>
      </c>
    </row>
    <row r="157" spans="1:14" x14ac:dyDescent="0.25">
      <c r="A157" s="6">
        <v>50.43</v>
      </c>
      <c r="B157" s="28" t="s">
        <v>488</v>
      </c>
      <c r="K157" s="51">
        <v>7473.11</v>
      </c>
      <c r="L157" s="51">
        <v>12663.39</v>
      </c>
    </row>
    <row r="158" spans="1:14" x14ac:dyDescent="0.25">
      <c r="A158" s="6">
        <v>51.15</v>
      </c>
      <c r="B158" s="28" t="s">
        <v>419</v>
      </c>
      <c r="G158" s="51">
        <v>5534.06</v>
      </c>
      <c r="H158" s="51">
        <v>0</v>
      </c>
    </row>
    <row r="159" spans="1:14" x14ac:dyDescent="0.25">
      <c r="A159" s="6">
        <v>51.35</v>
      </c>
      <c r="B159" s="28" t="s">
        <v>169</v>
      </c>
      <c r="I159" s="52">
        <v>17117.7</v>
      </c>
      <c r="J159" s="52">
        <v>0</v>
      </c>
    </row>
    <row r="160" spans="1:14" x14ac:dyDescent="0.25">
      <c r="A160" s="6">
        <v>51.36</v>
      </c>
      <c r="B160" s="28" t="s">
        <v>489</v>
      </c>
      <c r="I160" s="52">
        <v>3071.97</v>
      </c>
      <c r="J160" s="52">
        <v>6882.35</v>
      </c>
      <c r="K160" s="51">
        <v>4253.04</v>
      </c>
      <c r="L160" s="51">
        <v>6730</v>
      </c>
      <c r="M160" s="49">
        <v>304</v>
      </c>
      <c r="N160" s="49">
        <v>94.25</v>
      </c>
    </row>
    <row r="161" spans="1:14" ht="15.75" customHeight="1" x14ac:dyDescent="0.25">
      <c r="A161" s="6">
        <v>51.732900000000001</v>
      </c>
      <c r="B161" s="28" t="s">
        <v>34</v>
      </c>
      <c r="C161" s="49">
        <v>4133.4855321623618</v>
      </c>
      <c r="D161" s="49">
        <v>560.991387754725</v>
      </c>
      <c r="E161" s="50">
        <v>4618</v>
      </c>
      <c r="F161" s="50">
        <v>1523.83</v>
      </c>
      <c r="G161" s="51">
        <v>1811.76</v>
      </c>
      <c r="H161" s="51">
        <v>501.62</v>
      </c>
    </row>
    <row r="162" spans="1:14" ht="15.75" customHeight="1" x14ac:dyDescent="0.25">
      <c r="A162" s="6">
        <v>51.74</v>
      </c>
      <c r="B162" s="28" t="s">
        <v>420</v>
      </c>
      <c r="G162" s="51">
        <v>2808.58</v>
      </c>
      <c r="H162" s="51">
        <v>0</v>
      </c>
    </row>
    <row r="163" spans="1:14" x14ac:dyDescent="0.25">
      <c r="A163" s="6">
        <v>51.7804</v>
      </c>
      <c r="B163" s="28" t="s">
        <v>35</v>
      </c>
      <c r="C163" s="49">
        <v>3208.260870081609</v>
      </c>
      <c r="D163" s="49">
        <v>0</v>
      </c>
      <c r="G163" s="51">
        <v>994.65</v>
      </c>
      <c r="H163" s="51">
        <v>0</v>
      </c>
    </row>
    <row r="164" spans="1:14" x14ac:dyDescent="0.25">
      <c r="A164" s="6">
        <v>51.79</v>
      </c>
      <c r="B164" s="28" t="s">
        <v>442</v>
      </c>
      <c r="K164" s="51">
        <v>722.13</v>
      </c>
      <c r="L164" s="51">
        <v>272.26</v>
      </c>
      <c r="M164" s="49">
        <v>173.78</v>
      </c>
      <c r="N164" s="49">
        <v>0</v>
      </c>
    </row>
    <row r="165" spans="1:14" x14ac:dyDescent="0.25">
      <c r="A165" s="6">
        <v>52.248699999999999</v>
      </c>
      <c r="B165" s="28" t="s">
        <v>37</v>
      </c>
      <c r="C165" s="49">
        <v>2376.6281366748849</v>
      </c>
      <c r="D165" s="49">
        <v>280.19946709270198</v>
      </c>
      <c r="E165" s="50">
        <v>2752.09</v>
      </c>
      <c r="F165" s="50">
        <v>1170.1600000000001</v>
      </c>
      <c r="G165" s="51">
        <v>795.09</v>
      </c>
      <c r="H165" s="51">
        <v>0</v>
      </c>
    </row>
    <row r="166" spans="1:14" x14ac:dyDescent="0.25">
      <c r="A166" s="6">
        <v>52.31</v>
      </c>
      <c r="B166" s="28" t="s">
        <v>38</v>
      </c>
      <c r="C166" s="49">
        <v>1787.8259292406572</v>
      </c>
      <c r="D166" s="49">
        <v>0</v>
      </c>
      <c r="G166" s="51">
        <v>1003.26</v>
      </c>
      <c r="H166" s="51">
        <v>0</v>
      </c>
    </row>
    <row r="167" spans="1:14" x14ac:dyDescent="0.25">
      <c r="A167" s="6">
        <v>52.82</v>
      </c>
      <c r="B167" s="28" t="s">
        <v>443</v>
      </c>
      <c r="I167" s="52">
        <v>5156.38</v>
      </c>
      <c r="J167" s="52">
        <v>8504.5400000000009</v>
      </c>
      <c r="K167" s="51">
        <v>4212.68</v>
      </c>
      <c r="L167" s="51">
        <v>7061.29</v>
      </c>
      <c r="M167" s="49">
        <v>282.55</v>
      </c>
      <c r="N167" s="49">
        <v>137.81</v>
      </c>
    </row>
    <row r="168" spans="1:14" x14ac:dyDescent="0.25">
      <c r="A168" s="6">
        <v>52.98</v>
      </c>
      <c r="B168" s="28" t="s">
        <v>40</v>
      </c>
      <c r="C168" s="49">
        <v>3725.7363749110295</v>
      </c>
      <c r="D168" s="49">
        <v>0</v>
      </c>
    </row>
    <row r="169" spans="1:14" x14ac:dyDescent="0.25">
      <c r="A169" s="6">
        <v>53.07</v>
      </c>
      <c r="B169" s="28" t="s">
        <v>490</v>
      </c>
      <c r="I169" s="52">
        <v>4816.67</v>
      </c>
      <c r="J169" s="52">
        <v>8588.44</v>
      </c>
      <c r="K169" s="51">
        <v>5306.54</v>
      </c>
      <c r="L169" s="51">
        <v>7533.2</v>
      </c>
      <c r="M169" s="49">
        <v>656.5</v>
      </c>
      <c r="N169" s="49">
        <v>210.75</v>
      </c>
    </row>
    <row r="170" spans="1:14" x14ac:dyDescent="0.25">
      <c r="A170" s="6">
        <v>53.15</v>
      </c>
      <c r="B170" s="25" t="s">
        <v>258</v>
      </c>
      <c r="K170" s="51">
        <v>272.73</v>
      </c>
      <c r="L170" s="51">
        <v>151.26</v>
      </c>
    </row>
    <row r="171" spans="1:14" x14ac:dyDescent="0.25">
      <c r="A171" s="6">
        <v>53.433799999999998</v>
      </c>
      <c r="B171" s="28" t="s">
        <v>42</v>
      </c>
      <c r="C171" s="49">
        <v>9860.406273608929</v>
      </c>
      <c r="D171" s="49">
        <v>0</v>
      </c>
    </row>
    <row r="172" spans="1:14" x14ac:dyDescent="0.25">
      <c r="A172" s="6">
        <v>53.55</v>
      </c>
      <c r="B172" s="28" t="s">
        <v>71</v>
      </c>
      <c r="E172" s="50">
        <v>3066.58</v>
      </c>
      <c r="F172" s="50">
        <v>0</v>
      </c>
    </row>
    <row r="173" spans="1:14" ht="17.25" customHeight="1" x14ac:dyDescent="0.25">
      <c r="A173" s="6">
        <v>53.573700000000002</v>
      </c>
      <c r="B173" s="28" t="s">
        <v>39</v>
      </c>
      <c r="C173" s="49">
        <v>9713.3200469551412</v>
      </c>
      <c r="D173" s="49">
        <v>802.4821494543072</v>
      </c>
      <c r="E173" s="50">
        <v>13178.88</v>
      </c>
      <c r="F173" s="50">
        <v>7662.77</v>
      </c>
      <c r="G173" s="51">
        <v>7712.05</v>
      </c>
      <c r="H173" s="51">
        <v>403.71</v>
      </c>
    </row>
    <row r="174" spans="1:14" x14ac:dyDescent="0.25">
      <c r="A174" s="6">
        <v>53.751300000000001</v>
      </c>
      <c r="B174" s="28" t="s">
        <v>41</v>
      </c>
      <c r="C174" s="49">
        <v>13733.272585331069</v>
      </c>
      <c r="D174" s="49">
        <v>1412.6950286465892</v>
      </c>
      <c r="E174" s="50">
        <v>16417.78</v>
      </c>
      <c r="F174" s="50">
        <v>1755</v>
      </c>
      <c r="G174" s="51">
        <v>9464</v>
      </c>
      <c r="H174" s="51">
        <v>0</v>
      </c>
    </row>
    <row r="175" spans="1:14" x14ac:dyDescent="0.25">
      <c r="A175" s="6">
        <v>53.76</v>
      </c>
      <c r="B175" s="28" t="s">
        <v>36</v>
      </c>
      <c r="C175" s="49">
        <v>4230.7152455731975</v>
      </c>
      <c r="D175" s="49">
        <v>0</v>
      </c>
      <c r="G175" s="51">
        <v>2962.43</v>
      </c>
      <c r="H175" s="51">
        <v>0</v>
      </c>
    </row>
    <row r="176" spans="1:14" x14ac:dyDescent="0.25">
      <c r="A176" s="6">
        <v>54.07</v>
      </c>
      <c r="B176" s="28" t="s">
        <v>444</v>
      </c>
      <c r="I176" s="52">
        <v>419.16</v>
      </c>
      <c r="J176" s="52">
        <v>174.21</v>
      </c>
      <c r="K176" s="51">
        <v>4909.7700000000004</v>
      </c>
      <c r="L176" s="51">
        <v>7690.03</v>
      </c>
      <c r="M176" s="49">
        <v>407.21</v>
      </c>
      <c r="N176" s="49">
        <v>64.66</v>
      </c>
    </row>
    <row r="177" spans="1:14" x14ac:dyDescent="0.25">
      <c r="A177" s="6">
        <v>54.09</v>
      </c>
      <c r="B177" s="28" t="s">
        <v>174</v>
      </c>
      <c r="I177" s="52">
        <v>18028.93</v>
      </c>
      <c r="J177" s="52">
        <v>0</v>
      </c>
    </row>
    <row r="178" spans="1:14" x14ac:dyDescent="0.25">
      <c r="A178" s="6">
        <v>54.11</v>
      </c>
      <c r="B178" s="28" t="s">
        <v>478</v>
      </c>
      <c r="I178" s="52">
        <v>6121.53</v>
      </c>
      <c r="J178" s="52">
        <v>10305.94</v>
      </c>
    </row>
    <row r="179" spans="1:14" x14ac:dyDescent="0.25">
      <c r="A179" s="6">
        <v>54.13</v>
      </c>
      <c r="B179" s="28" t="s">
        <v>421</v>
      </c>
      <c r="G179" s="51">
        <v>1156.17</v>
      </c>
      <c r="H179" s="51">
        <v>0</v>
      </c>
    </row>
    <row r="180" spans="1:14" x14ac:dyDescent="0.25">
      <c r="A180" s="6">
        <v>54.976199999999999</v>
      </c>
      <c r="B180" s="28" t="s">
        <v>45</v>
      </c>
      <c r="C180" s="49">
        <v>7561.581606112225</v>
      </c>
      <c r="D180" s="49">
        <v>358.69561711295489</v>
      </c>
    </row>
    <row r="181" spans="1:14" x14ac:dyDescent="0.25">
      <c r="A181" s="6">
        <v>55.04</v>
      </c>
      <c r="B181" s="28" t="s">
        <v>445</v>
      </c>
      <c r="M181" s="49">
        <v>80.209999999999994</v>
      </c>
      <c r="N181" s="49">
        <v>0</v>
      </c>
    </row>
    <row r="182" spans="1:14" x14ac:dyDescent="0.25">
      <c r="A182" s="6">
        <v>56.078099999999999</v>
      </c>
      <c r="B182" s="28" t="s">
        <v>48</v>
      </c>
      <c r="C182" s="49">
        <v>6016.3056647569547</v>
      </c>
      <c r="D182" s="49">
        <v>1992.7999095039377</v>
      </c>
      <c r="E182" s="50">
        <v>7265.79</v>
      </c>
      <c r="F182" s="50">
        <v>1755</v>
      </c>
      <c r="G182" s="51">
        <v>5546.91</v>
      </c>
      <c r="H182" s="51">
        <v>0</v>
      </c>
    </row>
    <row r="183" spans="1:14" x14ac:dyDescent="0.25">
      <c r="A183" s="6">
        <v>56.84</v>
      </c>
      <c r="B183" s="27" t="s">
        <v>261</v>
      </c>
      <c r="K183" s="51">
        <v>106.69</v>
      </c>
      <c r="L183" s="51">
        <v>10.96</v>
      </c>
    </row>
    <row r="184" spans="1:14" x14ac:dyDescent="0.25">
      <c r="A184" s="6">
        <v>57.069000000000003</v>
      </c>
      <c r="B184" s="28" t="s">
        <v>49</v>
      </c>
      <c r="C184" s="49">
        <v>8607.1798598897767</v>
      </c>
      <c r="D184" s="49">
        <v>1757.3622603845847</v>
      </c>
      <c r="E184" s="50">
        <v>12136.34</v>
      </c>
      <c r="F184" s="50">
        <v>0</v>
      </c>
      <c r="G184" s="51">
        <v>6072.59</v>
      </c>
      <c r="H184" s="51">
        <v>709.27</v>
      </c>
    </row>
    <row r="185" spans="1:14" x14ac:dyDescent="0.25">
      <c r="A185" s="6">
        <v>58.78</v>
      </c>
      <c r="B185" s="28" t="s">
        <v>415</v>
      </c>
      <c r="E185" s="50">
        <v>5982.14</v>
      </c>
      <c r="F185" s="50">
        <v>0</v>
      </c>
      <c r="G185" s="51">
        <v>2731.78</v>
      </c>
      <c r="H185" s="51">
        <v>0</v>
      </c>
    </row>
    <row r="186" spans="1:14" x14ac:dyDescent="0.25">
      <c r="A186" s="6">
        <v>58.85</v>
      </c>
      <c r="B186" s="28" t="s">
        <v>446</v>
      </c>
      <c r="I186" s="52">
        <v>1170.04</v>
      </c>
      <c r="J186" s="52">
        <v>0</v>
      </c>
      <c r="M186" s="49">
        <v>177.44</v>
      </c>
      <c r="N186" s="49">
        <v>0</v>
      </c>
    </row>
    <row r="187" spans="1:14" x14ac:dyDescent="0.25">
      <c r="A187" s="6">
        <v>58.86</v>
      </c>
      <c r="B187" s="28" t="s">
        <v>177</v>
      </c>
      <c r="I187" s="52">
        <v>6681.76</v>
      </c>
      <c r="J187" s="52">
        <v>11203.04</v>
      </c>
      <c r="K187" s="51">
        <v>4542.2299999999996</v>
      </c>
      <c r="L187" s="51">
        <v>0</v>
      </c>
    </row>
    <row r="188" spans="1:14" x14ac:dyDescent="0.25">
      <c r="A188" s="6">
        <v>60.85</v>
      </c>
      <c r="B188" s="28" t="s">
        <v>178</v>
      </c>
      <c r="I188" s="52">
        <v>245.26</v>
      </c>
      <c r="J188" s="52">
        <v>0</v>
      </c>
    </row>
    <row r="189" spans="1:14" x14ac:dyDescent="0.25">
      <c r="A189" s="6">
        <v>61.578099999999999</v>
      </c>
      <c r="B189" s="28" t="s">
        <v>50</v>
      </c>
      <c r="C189" s="49">
        <v>9961.692777893737</v>
      </c>
      <c r="D189" s="49">
        <v>0</v>
      </c>
    </row>
    <row r="190" spans="1:14" x14ac:dyDescent="0.25">
      <c r="A190" s="6"/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STATISTICA.Graph" shapeId="8194" r:id="rId4">
          <objectPr defaultSize="0" r:id="rId5">
            <anchor moveWithCells="1">
              <from>
                <xdr:col>14</xdr:col>
                <xdr:colOff>304800</xdr:colOff>
                <xdr:row>0</xdr:row>
                <xdr:rowOff>485775</xdr:rowOff>
              </from>
              <to>
                <xdr:col>24</xdr:col>
                <xdr:colOff>152400</xdr:colOff>
                <xdr:row>23</xdr:row>
                <xdr:rowOff>180975</xdr:rowOff>
              </to>
            </anchor>
          </objectPr>
        </oleObject>
      </mc:Choice>
      <mc:Fallback>
        <oleObject progId="STATISTICA.Graph" shapeId="8194" r:id="rId4"/>
      </mc:Fallback>
    </mc:AlternateContent>
    <mc:AlternateContent xmlns:mc="http://schemas.openxmlformats.org/markup-compatibility/2006">
      <mc:Choice Requires="x14">
        <oleObject progId="STATISTICA.Graph" shapeId="8195" r:id="rId6">
          <objectPr defaultSize="0" r:id="rId7">
            <anchor moveWithCells="1">
              <from>
                <xdr:col>15</xdr:col>
                <xdr:colOff>0</xdr:colOff>
                <xdr:row>34</xdr:row>
                <xdr:rowOff>0</xdr:rowOff>
              </from>
              <to>
                <xdr:col>24</xdr:col>
                <xdr:colOff>457200</xdr:colOff>
                <xdr:row>57</xdr:row>
                <xdr:rowOff>76200</xdr:rowOff>
              </to>
            </anchor>
          </objectPr>
        </oleObject>
      </mc:Choice>
      <mc:Fallback>
        <oleObject progId="STATISTICA.Graph" shapeId="8195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MK park</vt:lpstr>
      <vt:lpstr>PH</vt:lpstr>
      <vt:lpstr>Sisloe</vt:lpstr>
      <vt:lpstr>Compost Colchester</vt:lpstr>
      <vt:lpstr>farm colchester</vt:lpstr>
      <vt:lpstr>park colchester</vt:lpstr>
      <vt:lpstr>cells</vt:lpstr>
      <vt:lpstr>Environment All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user</cp:lastModifiedBy>
  <cp:lastPrinted>2016-03-09T11:17:40Z</cp:lastPrinted>
  <dcterms:created xsi:type="dcterms:W3CDTF">2016-03-07T17:17:19Z</dcterms:created>
  <dcterms:modified xsi:type="dcterms:W3CDTF">2016-03-10T11:23:53Z</dcterms:modified>
</cp:coreProperties>
</file>