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0" yWindow="1140" windowWidth="16710" windowHeight="10395" activeTab="1"/>
  </bookViews>
  <sheets>
    <sheet name="Tab1" sheetId="1" r:id="rId1"/>
    <sheet name="Calcs" sheetId="2" r:id="rId2"/>
  </sheets>
  <externalReferences>
    <externalReference r:id="rId3"/>
  </externalReferences>
  <definedNames>
    <definedName name="Fast">[1]Assump.!$M$36</definedName>
    <definedName name="Hospital">[1]Assump.!$M$30</definedName>
    <definedName name="Hotel">[1]Assump.!$M$29</definedName>
    <definedName name="Other">[1]Assump.!$M$31</definedName>
    <definedName name="Pub">[1]Assump.!$M$32</definedName>
    <definedName name="Resto">[1]Assump.!$M$33</definedName>
    <definedName name="School">[1]Assump.!$M$35</definedName>
    <definedName name="Super">[1]Assump.!$M$34</definedName>
  </definedNames>
  <calcPr calcId="145621"/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C8" i="2"/>
  <c r="E38" i="2" l="1"/>
  <c r="E39" i="2"/>
  <c r="E40" i="2"/>
  <c r="D39" i="2"/>
  <c r="D40" i="2"/>
  <c r="D38" i="2"/>
  <c r="J2" i="2" l="1"/>
  <c r="J3" i="2"/>
  <c r="J4" i="2"/>
  <c r="J5" i="2"/>
  <c r="J6" i="2"/>
  <c r="J8" i="2"/>
  <c r="J7" i="2"/>
  <c r="L8" i="2"/>
  <c r="M8" i="2" s="1"/>
  <c r="L3" i="2"/>
  <c r="M3" i="2" s="1"/>
  <c r="L4" i="2"/>
  <c r="M4" i="2" s="1"/>
  <c r="L5" i="2"/>
  <c r="M5" i="2" s="1"/>
  <c r="L6" i="2"/>
  <c r="M6" i="2" s="1"/>
  <c r="L7" i="2"/>
  <c r="M7" i="2" s="1"/>
  <c r="L2" i="2"/>
  <c r="M2" i="2" s="1"/>
  <c r="N7" i="2"/>
  <c r="I7" i="2"/>
  <c r="B6" i="2"/>
  <c r="B3" i="2"/>
  <c r="B2" i="2"/>
  <c r="N3" i="2" l="1"/>
  <c r="F3" i="2"/>
  <c r="B5" i="2"/>
  <c r="F5" i="2" s="1"/>
  <c r="F2" i="2"/>
  <c r="G6" i="2"/>
  <c r="I6" i="2" s="1"/>
  <c r="F6" i="2"/>
  <c r="N6" i="2"/>
  <c r="B4" i="2"/>
  <c r="F4" i="2" s="1"/>
  <c r="G2" i="2"/>
  <c r="I2" i="2" s="1"/>
  <c r="G3" i="2"/>
  <c r="I3" i="2" s="1"/>
  <c r="N2" i="2"/>
  <c r="N5" i="2" l="1"/>
  <c r="G5" i="2"/>
  <c r="I5" i="2" s="1"/>
  <c r="G4" i="2"/>
  <c r="I4" i="2" s="1"/>
  <c r="N4" i="2"/>
</calcChain>
</file>

<file path=xl/sharedStrings.xml><?xml version="1.0" encoding="utf-8"?>
<sst xmlns="http://schemas.openxmlformats.org/spreadsheetml/2006/main" count="48" uniqueCount="48">
  <si>
    <t>Catchment</t>
  </si>
  <si>
    <t>Number of households</t>
  </si>
  <si>
    <t>Number of hospitals</t>
  </si>
  <si>
    <t>Number of takeaways</t>
  </si>
  <si>
    <t>Number of schools</t>
  </si>
  <si>
    <t>Number of supermarkets</t>
  </si>
  <si>
    <t>Number of hotels</t>
  </si>
  <si>
    <t>Number of restaurants</t>
  </si>
  <si>
    <t>Number of mobile caterers</t>
  </si>
  <si>
    <t>Number of other catering premises</t>
  </si>
  <si>
    <t>Number of pubs</t>
  </si>
  <si>
    <t>Re-estimated number of hospitals</t>
  </si>
  <si>
    <t>Re-estimated number of takeaways</t>
  </si>
  <si>
    <t>Re-estimated number of schools</t>
  </si>
  <si>
    <t>Re-estimated number of supermarkets</t>
  </si>
  <si>
    <t>Re-estimated number of hotels</t>
  </si>
  <si>
    <t>Re-estimated number of restaurants</t>
  </si>
  <si>
    <t>Re-estimated number of other catering premises</t>
  </si>
  <si>
    <t>Re-estimated number of pubs</t>
  </si>
  <si>
    <t>STW flow (m3/d)</t>
  </si>
  <si>
    <t>Domestic FOG (kg/y)</t>
  </si>
  <si>
    <t>FSE FOG (kg/y)</t>
  </si>
  <si>
    <t>STW FOG (kg/y)</t>
  </si>
  <si>
    <t>Domestic</t>
  </si>
  <si>
    <t>FSE</t>
  </si>
  <si>
    <t>SPS</t>
  </si>
  <si>
    <t>Fatberg</t>
  </si>
  <si>
    <t>STW</t>
  </si>
  <si>
    <t>Sewage sludge</t>
  </si>
  <si>
    <t>(%)</t>
  </si>
  <si>
    <t>(MJ/m3)</t>
  </si>
  <si>
    <t>Methane CV</t>
  </si>
  <si>
    <t>CHP efficiency</t>
  </si>
  <si>
    <t>tonnes/year</t>
  </si>
  <si>
    <t>tVS/year</t>
  </si>
  <si>
    <t>VS (%)</t>
  </si>
  <si>
    <t>LHV (MJ/kg)</t>
  </si>
  <si>
    <t>Biogas (GWh/year)</t>
  </si>
  <si>
    <t>Total energy (GWh/y)</t>
  </si>
  <si>
    <t>LHV (MWh/kg)</t>
  </si>
  <si>
    <t>Floating scum</t>
  </si>
  <si>
    <t>Biogas (MWh/kg VS)</t>
  </si>
  <si>
    <t>VS (%DS)</t>
  </si>
  <si>
    <t>LHV (MWh/kgVS)</t>
  </si>
  <si>
    <t>STP m3 CH4/tonVS</t>
  </si>
  <si>
    <t>For graph:</t>
  </si>
  <si>
    <t>DS (%)</t>
  </si>
  <si>
    <t>tDS/year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</si>
</sst>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3" fontId="0" fillId="0" borderId="0" xfId="0" applyNumberFormat="1"/>
    <xf numFmtId="0" fontId="18" fillId="0" borderId="0" xfId="0" applyFont="1"/>
    <xf numFmtId="9" fontId="18" fillId="0" borderId="0" xfId="1" applyFont="1"/>
    <xf numFmtId="3" fontId="18" fillId="0" borderId="0" xfId="1" applyNumberFormat="1" applyFont="1"/>
    <xf numFmtId="164" fontId="0" fillId="0" borderId="0" xfId="1" applyNumberFormat="1" applyFont="1"/>
    <xf numFmtId="10" fontId="0" fillId="0" borderId="0" xfId="1" applyNumberFormat="1" applyFont="1"/>
    <xf numFmtId="165" fontId="0" fillId="0" borderId="0" xfId="0" applyNumberFormat="1"/>
    <xf numFmtId="9" fontId="0" fillId="0" borderId="0" xfId="1" applyNumberFormat="1" applyFont="1"/>
    <xf numFmtId="9" fontId="0" fillId="0" borderId="0" xfId="0" applyNumberFormat="1"/>
    <xf numFmtId="1" fontId="0" fillId="0" borderId="0" xfId="0" applyNumberFormat="1"/>
    <xf numFmtId="10" fontId="0" fillId="0" borderId="0" xfId="0" applyNumberForma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noFill/>
              </a:ln>
            </c:spPr>
          </c:marker>
          <c:xVal>
            <c:numRef>
              <c:f>Calcs!$M$2:$M$8</c:f>
              <c:numCache>
                <c:formatCode>0.0</c:formatCode>
                <c:ptCount val="7"/>
                <c:pt idx="0">
                  <c:v>10.261723173653856</c:v>
                </c:pt>
                <c:pt idx="1">
                  <c:v>8.1070648274823345</c:v>
                </c:pt>
                <c:pt idx="2">
                  <c:v>3.6625167337498037</c:v>
                </c:pt>
                <c:pt idx="3">
                  <c:v>5.0477056240105602</c:v>
                </c:pt>
                <c:pt idx="4">
                  <c:v>3.4024612436297588</c:v>
                </c:pt>
                <c:pt idx="5">
                  <c:v>3.6805555555555554</c:v>
                </c:pt>
                <c:pt idx="6">
                  <c:v>4.9109086316436521</c:v>
                </c:pt>
              </c:numCache>
            </c:numRef>
          </c:xVal>
          <c:yVal>
            <c:numRef>
              <c:f>Calcs!$J$2:$J$8</c:f>
              <c:numCache>
                <c:formatCode>0.0</c:formatCode>
                <c:ptCount val="7"/>
                <c:pt idx="0">
                  <c:v>2.0561031012886439</c:v>
                </c:pt>
                <c:pt idx="1">
                  <c:v>2.8142546295848199</c:v>
                </c:pt>
                <c:pt idx="2">
                  <c:v>2.9433493927370349</c:v>
                </c:pt>
                <c:pt idx="3">
                  <c:v>2.401901020204622</c:v>
                </c:pt>
                <c:pt idx="4">
                  <c:v>2.4871152898673499</c:v>
                </c:pt>
                <c:pt idx="5">
                  <c:v>1.1455819783954737</c:v>
                </c:pt>
                <c:pt idx="6">
                  <c:v>0.87223521912243773</c:v>
                </c:pt>
              </c:numCache>
            </c:numRef>
          </c:yVal>
          <c:smooth val="0"/>
        </c:ser>
        <c:ser>
          <c:idx val="1"/>
          <c:order val="1"/>
          <c:spPr>
            <a:ln w="15875">
              <a:solidFill>
                <a:schemeClr val="bg1">
                  <a:lumMod val="50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Calcs!$B$38:$B$41</c:f>
              <c:numCache>
                <c:formatCode>General</c:formatCode>
                <c:ptCount val="4"/>
                <c:pt idx="0">
                  <c:v>0</c:v>
                </c:pt>
                <c:pt idx="1">
                  <c:v>5</c:v>
                </c:pt>
                <c:pt idx="2">
                  <c:v>12</c:v>
                </c:pt>
                <c:pt idx="3">
                  <c:v>20</c:v>
                </c:pt>
              </c:numCache>
            </c:numRef>
          </c:xVal>
          <c:yVal>
            <c:numRef>
              <c:f>Calcs!$C$38:$C$41</c:f>
              <c:numCache>
                <c:formatCode>General</c:formatCode>
                <c:ptCount val="4"/>
                <c:pt idx="0">
                  <c:v>0</c:v>
                </c:pt>
                <c:pt idx="1">
                  <c:v>5</c:v>
                </c:pt>
                <c:pt idx="2">
                  <c:v>12</c:v>
                </c:pt>
              </c:numCache>
            </c:numRef>
          </c:yVal>
          <c:smooth val="0"/>
        </c:ser>
        <c:ser>
          <c:idx val="2"/>
          <c:order val="2"/>
          <c:spPr>
            <a:ln w="15875">
              <a:solidFill>
                <a:schemeClr val="bg1">
                  <a:lumMod val="50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Calcs!$B$38:$B$41</c:f>
              <c:numCache>
                <c:formatCode>General</c:formatCode>
                <c:ptCount val="4"/>
                <c:pt idx="0">
                  <c:v>0</c:v>
                </c:pt>
                <c:pt idx="1">
                  <c:v>5</c:v>
                </c:pt>
                <c:pt idx="2">
                  <c:v>12</c:v>
                </c:pt>
                <c:pt idx="3">
                  <c:v>20</c:v>
                </c:pt>
              </c:numCache>
            </c:numRef>
          </c:xVal>
          <c:yVal>
            <c:numRef>
              <c:f>Calcs!$D$38:$D$41</c:f>
              <c:numCache>
                <c:formatCode>General</c:formatCode>
                <c:ptCount val="4"/>
                <c:pt idx="0">
                  <c:v>0</c:v>
                </c:pt>
                <c:pt idx="1">
                  <c:v>2.5</c:v>
                </c:pt>
                <c:pt idx="2">
                  <c:v>6</c:v>
                </c:pt>
              </c:numCache>
            </c:numRef>
          </c:yVal>
          <c:smooth val="0"/>
        </c:ser>
        <c:ser>
          <c:idx val="3"/>
          <c:order val="3"/>
          <c:spPr>
            <a:ln w="15875">
              <a:solidFill>
                <a:schemeClr val="bg1">
                  <a:lumMod val="50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Calcs!$B$38:$B$41</c:f>
              <c:numCache>
                <c:formatCode>General</c:formatCode>
                <c:ptCount val="4"/>
                <c:pt idx="0">
                  <c:v>0</c:v>
                </c:pt>
                <c:pt idx="1">
                  <c:v>5</c:v>
                </c:pt>
                <c:pt idx="2">
                  <c:v>12</c:v>
                </c:pt>
                <c:pt idx="3">
                  <c:v>20</c:v>
                </c:pt>
              </c:numCache>
            </c:numRef>
          </c:xVal>
          <c:yVal>
            <c:numRef>
              <c:f>Calcs!$E$38:$E$40</c:f>
              <c:numCache>
                <c:formatCode>General</c:formatCode>
                <c:ptCount val="3"/>
                <c:pt idx="0">
                  <c:v>0</c:v>
                </c:pt>
                <c:pt idx="1">
                  <c:v>1.25</c:v>
                </c:pt>
                <c:pt idx="2">
                  <c:v>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7207168"/>
        <c:axId val="517209088"/>
      </c:scatterChart>
      <c:valAx>
        <c:axId val="517207168"/>
        <c:scaling>
          <c:orientation val="minMax"/>
          <c:max val="11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b="0"/>
                  <a:t>Theoretical</a:t>
                </a:r>
                <a:r>
                  <a:rPr lang="en-GB" b="0" baseline="0"/>
                  <a:t> energy available (MWh.kgVS</a:t>
                </a:r>
                <a:r>
                  <a:rPr lang="en-GB" b="0" baseline="30000"/>
                  <a:t>-1</a:t>
                </a:r>
                <a:r>
                  <a:rPr lang="en-GB" b="0" baseline="0"/>
                  <a:t>)</a:t>
                </a:r>
                <a:endParaRPr lang="en-GB" b="0"/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517209088"/>
        <c:crosses val="autoZero"/>
        <c:crossBetween val="midCat"/>
        <c:majorUnit val="1"/>
      </c:valAx>
      <c:valAx>
        <c:axId val="517209088"/>
        <c:scaling>
          <c:orientation val="minMax"/>
          <c:max val="1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b="0"/>
                  <a:t>Energy produced from biogas (MWh.kgVS</a:t>
                </a:r>
                <a:r>
                  <a:rPr lang="en-GB" b="0" baseline="30000"/>
                  <a:t>-1</a:t>
                </a:r>
                <a:r>
                  <a:rPr lang="en-GB" b="0" baseline="0"/>
                  <a:t>)</a:t>
                </a:r>
                <a:endParaRPr lang="en-GB" b="0"/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517207168"/>
        <c:crosses val="autoZero"/>
        <c:crossBetween val="midCat"/>
        <c:majorUnit val="1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strRef>
              <c:f>(Calcs!$A$2,Calcs!$A$3,Calcs!$A$5,Calcs!$A$4,Calcs!$A$6,Calcs!$A$7)</c:f>
              <c:strCache>
                <c:ptCount val="6"/>
                <c:pt idx="0">
                  <c:v>Domestic</c:v>
                </c:pt>
                <c:pt idx="1">
                  <c:v>FSE</c:v>
                </c:pt>
                <c:pt idx="2">
                  <c:v>Fatberg</c:v>
                </c:pt>
                <c:pt idx="3">
                  <c:v>SPS</c:v>
                </c:pt>
                <c:pt idx="4">
                  <c:v>STW</c:v>
                </c:pt>
                <c:pt idx="5">
                  <c:v>Sewage sludge</c:v>
                </c:pt>
              </c:strCache>
            </c:strRef>
          </c:cat>
          <c:val>
            <c:numRef>
              <c:f>(Calcs!$I$2,Calcs!$I$3,Calcs!$I$5,Calcs!$I$4,Calcs!$I$6,Calcs!$I$7)</c:f>
              <c:numCache>
                <c:formatCode>0</c:formatCode>
                <c:ptCount val="6"/>
                <c:pt idx="0">
                  <c:v>30.300269180590366</c:v>
                </c:pt>
                <c:pt idx="1">
                  <c:v>191.21146710484308</c:v>
                </c:pt>
                <c:pt idx="2">
                  <c:v>44.025805126025091</c:v>
                </c:pt>
                <c:pt idx="3">
                  <c:v>42.033286000138844</c:v>
                </c:pt>
                <c:pt idx="4">
                  <c:v>83.883166820928693</c:v>
                </c:pt>
                <c:pt idx="5">
                  <c:v>263.60995751549677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0415360"/>
        <c:axId val="230421632"/>
      </c:barChart>
      <c:catAx>
        <c:axId val="230415360"/>
        <c:scaling>
          <c:orientation val="minMax"/>
        </c:scaling>
        <c:delete val="0"/>
        <c:axPos val="b"/>
        <c:majorTickMark val="out"/>
        <c:minorTickMark val="none"/>
        <c:tickLblPos val="nextTo"/>
        <c:crossAx val="230421632"/>
        <c:crosses val="autoZero"/>
        <c:auto val="1"/>
        <c:lblAlgn val="ctr"/>
        <c:lblOffset val="100"/>
        <c:noMultiLvlLbl val="0"/>
      </c:catAx>
      <c:valAx>
        <c:axId val="2304216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b="0"/>
                  <a:t>Energy</a:t>
                </a:r>
                <a:r>
                  <a:rPr lang="en-GB" b="0" baseline="0"/>
                  <a:t> potential from biogas generation (GWh.year</a:t>
                </a:r>
                <a:r>
                  <a:rPr lang="en-GB" b="0" baseline="30000"/>
                  <a:t>-1</a:t>
                </a:r>
                <a:r>
                  <a:rPr lang="en-GB" b="0" baseline="0"/>
                  <a:t>)</a:t>
                </a:r>
                <a:endParaRPr lang="en-GB" b="0"/>
              </a:p>
            </c:rich>
          </c:tx>
          <c:layout/>
          <c:overlay val="0"/>
        </c:title>
        <c:numFmt formatCode="0" sourceLinked="1"/>
        <c:majorTickMark val="out"/>
        <c:minorTickMark val="none"/>
        <c:tickLblPos val="nextTo"/>
        <c:crossAx val="23041536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tx1">
                  <a:lumMod val="95000"/>
                  <a:lumOff val="5000"/>
                </a:schemeClr>
              </a:solidFill>
              <a:ln>
                <a:solidFill>
                  <a:sysClr val="windowText" lastClr="000000"/>
                </a:solidFill>
              </a:ln>
            </c:spPr>
          </c:dPt>
          <c:dPt>
            <c:idx val="1"/>
            <c:bubble3D val="0"/>
            <c:spPr>
              <a:solidFill>
                <a:schemeClr val="bg2">
                  <a:lumMod val="90000"/>
                </a:schemeClr>
              </a:solidFill>
              <a:ln>
                <a:solidFill>
                  <a:sysClr val="windowText" lastClr="000000"/>
                </a:solidFill>
              </a:ln>
            </c:spPr>
          </c:dPt>
          <c:dPt>
            <c:idx val="2"/>
            <c:bubble3D val="0"/>
            <c:spPr>
              <a:solidFill>
                <a:schemeClr val="bg1">
                  <a:lumMod val="95000"/>
                </a:schemeClr>
              </a:solidFill>
              <a:ln>
                <a:solidFill>
                  <a:sysClr val="windowText" lastClr="000000"/>
                </a:solidFill>
              </a:ln>
            </c:spPr>
          </c:dPt>
          <c:dPt>
            <c:idx val="3"/>
            <c:bubble3D val="0"/>
            <c:spPr>
              <a:solidFill>
                <a:schemeClr val="bg1">
                  <a:lumMod val="65000"/>
                </a:schemeClr>
              </a:solidFill>
              <a:ln>
                <a:solidFill>
                  <a:sysClr val="windowText" lastClr="000000"/>
                </a:solidFill>
              </a:ln>
            </c:spPr>
          </c:dPt>
          <c:dPt>
            <c:idx val="4"/>
            <c:bubble3D val="0"/>
            <c:spPr>
              <a:solidFill>
                <a:schemeClr val="bg1">
                  <a:lumMod val="50000"/>
                </a:schemeClr>
              </a:solidFill>
              <a:ln>
                <a:solidFill>
                  <a:sysClr val="windowText" lastClr="000000"/>
                </a:solidFill>
              </a:ln>
            </c:spPr>
          </c:dPt>
          <c:dPt>
            <c:idx val="5"/>
            <c:bubble3D val="0"/>
            <c:spPr>
              <a:solidFill>
                <a:schemeClr val="bg1">
                  <a:lumMod val="75000"/>
                </a:schemeClr>
              </a:solidFill>
              <a:ln>
                <a:solidFill>
                  <a:sysClr val="windowText" lastClr="000000"/>
                </a:solidFill>
              </a:ln>
            </c:spPr>
          </c:dPt>
          <c:dLbls>
            <c:dLbl>
              <c:idx val="0"/>
              <c:layout>
                <c:manualLayout>
                  <c:x val="8.3333333333333332E-3"/>
                  <c:y val="-0.138666666666666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.10833333333333334"/>
                  <c:y val="-0.106666666666666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.15629984051036694"/>
                  <c:y val="-4.2666666666666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.15948963317384357"/>
                  <c:y val="-7.1111111111111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.15311004784688995"/>
                  <c:y val="3.91111111111110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0.125"/>
                  <c:y val="9.9555555555555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Calcs!$A$2:$A$7</c:f>
              <c:strCache>
                <c:ptCount val="6"/>
                <c:pt idx="0">
                  <c:v>Domestic</c:v>
                </c:pt>
                <c:pt idx="1">
                  <c:v>FSE</c:v>
                </c:pt>
                <c:pt idx="2">
                  <c:v>SPS</c:v>
                </c:pt>
                <c:pt idx="3">
                  <c:v>Fatberg</c:v>
                </c:pt>
                <c:pt idx="4">
                  <c:v>STW</c:v>
                </c:pt>
                <c:pt idx="5">
                  <c:v>Sewage sludge</c:v>
                </c:pt>
              </c:strCache>
            </c:strRef>
          </c:cat>
          <c:val>
            <c:numRef>
              <c:f>Calcs!$G$2:$G$7</c:f>
              <c:numCache>
                <c:formatCode>#,##0</c:formatCode>
                <c:ptCount val="6"/>
                <c:pt idx="0">
                  <c:v>14736.746013174117</c:v>
                </c:pt>
                <c:pt idx="1">
                  <c:v>67943.911362793791</c:v>
                </c:pt>
                <c:pt idx="2">
                  <c:v>14280.766701995881</c:v>
                </c:pt>
                <c:pt idx="3">
                  <c:v>18329.566770521815</c:v>
                </c:pt>
                <c:pt idx="4">
                  <c:v>33727.092251281443</c:v>
                </c:pt>
                <c:pt idx="5">
                  <c:v>230110.07722442911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13</xdr:row>
      <xdr:rowOff>42861</xdr:rowOff>
    </xdr:from>
    <xdr:to>
      <xdr:col>7</xdr:col>
      <xdr:colOff>704849</xdr:colOff>
      <xdr:row>33</xdr:row>
      <xdr:rowOff>47624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19050</xdr:colOff>
      <xdr:row>13</xdr:row>
      <xdr:rowOff>9524</xdr:rowOff>
    </xdr:from>
    <xdr:to>
      <xdr:col>14</xdr:col>
      <xdr:colOff>447675</xdr:colOff>
      <xdr:row>31</xdr:row>
      <xdr:rowOff>190499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13</xdr:row>
      <xdr:rowOff>19049</xdr:rowOff>
    </xdr:from>
    <xdr:to>
      <xdr:col>21</xdr:col>
      <xdr:colOff>371475</xdr:colOff>
      <xdr:row>31</xdr:row>
      <xdr:rowOff>161924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COLLIN/Documents/FOG/AD-FOG/Outcomes/Data_pap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MPTS1"/>
      <sheetName val="Biogas"/>
      <sheetName val="Assump."/>
      <sheetName val="STW"/>
      <sheetName val="Characterisation"/>
      <sheetName val="Catchment analysis"/>
      <sheetName val="Energy assessment"/>
      <sheetName val="Tidied"/>
    </sheetNames>
    <sheetDataSet>
      <sheetData sheetId="0"/>
      <sheetData sheetId="1"/>
      <sheetData sheetId="2">
        <row r="29">
          <cell r="M29">
            <v>485.34064984202479</v>
          </cell>
        </row>
        <row r="30">
          <cell r="M30">
            <v>278.66448794757406</v>
          </cell>
        </row>
        <row r="31">
          <cell r="M31">
            <v>149.90551712525485</v>
          </cell>
        </row>
        <row r="32">
          <cell r="M32">
            <v>499.49574086993499</v>
          </cell>
        </row>
        <row r="33">
          <cell r="M33">
            <v>499.49574086993499</v>
          </cell>
        </row>
        <row r="34">
          <cell r="M34">
            <v>383.16367092791432</v>
          </cell>
        </row>
        <row r="35">
          <cell r="M35">
            <v>9168.5592686322343</v>
          </cell>
        </row>
        <row r="36">
          <cell r="M36">
            <v>2530.8451700264286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44"/>
  <sheetViews>
    <sheetView topLeftCell="Q316" workbookViewId="0">
      <selection activeCell="W2" sqref="W2"/>
    </sheetView>
  </sheetViews>
  <sheetFormatPr defaultRowHeight="15" x14ac:dyDescent="0.25"/>
  <cols>
    <col min="21" max="21" width="9.28515625" style="1" bestFit="1" customWidth="1"/>
    <col min="22" max="22" width="10.140625" style="1" bestFit="1" customWidth="1"/>
    <col min="23" max="23" width="10.140625" bestFit="1" customWidth="1"/>
  </cols>
  <sheetData>
    <row r="1" spans="1:2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s="1" t="s">
        <v>20</v>
      </c>
      <c r="V1" s="1" t="s">
        <v>21</v>
      </c>
      <c r="W1" t="s">
        <v>22</v>
      </c>
    </row>
    <row r="2" spans="1:23" x14ac:dyDescent="0.25">
      <c r="A2">
        <v>1</v>
      </c>
      <c r="B2">
        <v>478</v>
      </c>
      <c r="C2">
        <v>0</v>
      </c>
      <c r="D2">
        <v>0</v>
      </c>
      <c r="E2">
        <v>2</v>
      </c>
      <c r="F2">
        <v>0</v>
      </c>
      <c r="G2">
        <v>0</v>
      </c>
      <c r="H2">
        <v>1</v>
      </c>
      <c r="I2">
        <v>0</v>
      </c>
      <c r="J2">
        <v>1</v>
      </c>
      <c r="K2">
        <v>2</v>
      </c>
      <c r="L2">
        <v>0</v>
      </c>
      <c r="M2">
        <v>0</v>
      </c>
      <c r="N2">
        <v>2</v>
      </c>
      <c r="O2">
        <v>0</v>
      </c>
      <c r="P2">
        <v>0</v>
      </c>
      <c r="Q2">
        <v>0</v>
      </c>
      <c r="R2">
        <v>0</v>
      </c>
      <c r="S2">
        <v>1</v>
      </c>
      <c r="T2">
        <v>162</v>
      </c>
      <c r="U2" s="1">
        <v>1089.8400000000001</v>
      </c>
      <c r="V2" s="1">
        <v>18836.614278134402</v>
      </c>
      <c r="W2" s="1">
        <v>1887.6484823845835</v>
      </c>
    </row>
    <row r="3" spans="1:23" x14ac:dyDescent="0.25">
      <c r="A3">
        <v>2</v>
      </c>
      <c r="B3" s="1">
        <v>16568</v>
      </c>
      <c r="C3">
        <v>11</v>
      </c>
      <c r="D3">
        <v>20</v>
      </c>
      <c r="E3">
        <v>24</v>
      </c>
      <c r="F3">
        <v>11</v>
      </c>
      <c r="G3">
        <v>4</v>
      </c>
      <c r="H3">
        <v>44</v>
      </c>
      <c r="I3">
        <v>5</v>
      </c>
      <c r="J3">
        <v>22</v>
      </c>
      <c r="K3">
        <v>28</v>
      </c>
      <c r="L3">
        <v>6</v>
      </c>
      <c r="M3">
        <v>10</v>
      </c>
      <c r="N3">
        <v>24</v>
      </c>
      <c r="O3">
        <v>5</v>
      </c>
      <c r="P3">
        <v>3</v>
      </c>
      <c r="Q3">
        <v>38</v>
      </c>
      <c r="R3">
        <v>11</v>
      </c>
      <c r="S3">
        <v>16</v>
      </c>
      <c r="T3" s="1">
        <v>10522</v>
      </c>
      <c r="U3" s="1">
        <v>37775.040000000001</v>
      </c>
      <c r="V3" s="1">
        <v>279019.43207464326</v>
      </c>
      <c r="W3" s="1">
        <v>171983.90400901757</v>
      </c>
    </row>
    <row r="4" spans="1:23" x14ac:dyDescent="0.25">
      <c r="A4">
        <v>3</v>
      </c>
      <c r="B4">
        <v>165</v>
      </c>
      <c r="C4">
        <v>0</v>
      </c>
      <c r="D4">
        <v>0</v>
      </c>
      <c r="E4">
        <v>1</v>
      </c>
      <c r="F4">
        <v>0</v>
      </c>
      <c r="G4">
        <v>1</v>
      </c>
      <c r="H4">
        <v>0</v>
      </c>
      <c r="I4">
        <v>0</v>
      </c>
      <c r="J4">
        <v>1</v>
      </c>
      <c r="K4">
        <v>1</v>
      </c>
      <c r="L4">
        <v>0</v>
      </c>
      <c r="M4">
        <v>0</v>
      </c>
      <c r="N4">
        <v>1</v>
      </c>
      <c r="O4">
        <v>0</v>
      </c>
      <c r="P4">
        <v>0</v>
      </c>
      <c r="Q4">
        <v>0</v>
      </c>
      <c r="R4">
        <v>0</v>
      </c>
      <c r="S4">
        <v>0</v>
      </c>
      <c r="T4">
        <v>62</v>
      </c>
      <c r="U4" s="1">
        <v>376.20000000000005</v>
      </c>
      <c r="V4" s="1">
        <v>9168.5592686322343</v>
      </c>
      <c r="W4" s="1">
        <v>777.20164811991037</v>
      </c>
    </row>
    <row r="5" spans="1:23" x14ac:dyDescent="0.25">
      <c r="A5">
        <v>4</v>
      </c>
      <c r="B5" s="1">
        <v>16758</v>
      </c>
      <c r="C5">
        <v>21</v>
      </c>
      <c r="D5">
        <v>41</v>
      </c>
      <c r="E5">
        <v>12</v>
      </c>
      <c r="F5">
        <v>6</v>
      </c>
      <c r="G5">
        <v>3</v>
      </c>
      <c r="H5">
        <v>42</v>
      </c>
      <c r="I5">
        <v>3</v>
      </c>
      <c r="J5">
        <v>8</v>
      </c>
      <c r="K5">
        <v>29</v>
      </c>
      <c r="L5">
        <v>11</v>
      </c>
      <c r="M5">
        <v>20</v>
      </c>
      <c r="N5">
        <v>12</v>
      </c>
      <c r="O5">
        <v>3</v>
      </c>
      <c r="P5">
        <v>2</v>
      </c>
      <c r="Q5">
        <v>36</v>
      </c>
      <c r="R5">
        <v>4</v>
      </c>
      <c r="S5">
        <v>16</v>
      </c>
      <c r="T5" s="1">
        <v>8519</v>
      </c>
      <c r="U5" s="1">
        <v>38208.240000000005</v>
      </c>
      <c r="V5" s="1">
        <v>192398.49689774416</v>
      </c>
      <c r="W5" s="1">
        <v>127742.23278322845</v>
      </c>
    </row>
    <row r="6" spans="1:23" x14ac:dyDescent="0.25">
      <c r="A6">
        <v>5</v>
      </c>
      <c r="B6" s="1">
        <v>17796</v>
      </c>
      <c r="C6">
        <v>18</v>
      </c>
      <c r="D6">
        <v>16</v>
      </c>
      <c r="E6">
        <v>17</v>
      </c>
      <c r="F6">
        <v>6</v>
      </c>
      <c r="G6">
        <v>9</v>
      </c>
      <c r="H6">
        <v>37</v>
      </c>
      <c r="I6">
        <v>7</v>
      </c>
      <c r="J6">
        <v>7</v>
      </c>
      <c r="K6">
        <v>42</v>
      </c>
      <c r="L6">
        <v>9</v>
      </c>
      <c r="M6">
        <v>8</v>
      </c>
      <c r="N6">
        <v>17</v>
      </c>
      <c r="O6">
        <v>3</v>
      </c>
      <c r="P6">
        <v>7</v>
      </c>
      <c r="Q6">
        <v>32</v>
      </c>
      <c r="R6">
        <v>3</v>
      </c>
      <c r="S6">
        <v>24</v>
      </c>
      <c r="T6" s="1">
        <v>9563</v>
      </c>
      <c r="U6" s="1">
        <v>40574.880000000005</v>
      </c>
      <c r="V6" s="1">
        <v>211588.60292025763</v>
      </c>
      <c r="W6" s="1">
        <v>146892.93249612788</v>
      </c>
    </row>
    <row r="7" spans="1:23" x14ac:dyDescent="0.25">
      <c r="A7">
        <v>6</v>
      </c>
      <c r="B7" s="1">
        <v>1480</v>
      </c>
      <c r="C7">
        <v>0</v>
      </c>
      <c r="D7">
        <v>0</v>
      </c>
      <c r="E7">
        <v>3</v>
      </c>
      <c r="F7">
        <v>1</v>
      </c>
      <c r="G7">
        <v>3</v>
      </c>
      <c r="H7">
        <v>1</v>
      </c>
      <c r="I7">
        <v>1</v>
      </c>
      <c r="J7">
        <v>2</v>
      </c>
      <c r="K7">
        <v>4</v>
      </c>
      <c r="L7">
        <v>0</v>
      </c>
      <c r="M7">
        <v>0</v>
      </c>
      <c r="N7">
        <v>3</v>
      </c>
      <c r="O7">
        <v>0</v>
      </c>
      <c r="P7">
        <v>2</v>
      </c>
      <c r="Q7">
        <v>0</v>
      </c>
      <c r="R7">
        <v>1</v>
      </c>
      <c r="S7">
        <v>2</v>
      </c>
      <c r="T7">
        <v>391</v>
      </c>
      <c r="U7" s="1">
        <v>3374.4000000000005</v>
      </c>
      <c r="V7" s="1">
        <v>29625.256104445878</v>
      </c>
      <c r="W7" s="1">
        <v>3419.4568225601015</v>
      </c>
    </row>
    <row r="8" spans="1:23" x14ac:dyDescent="0.25">
      <c r="A8">
        <v>7</v>
      </c>
      <c r="B8">
        <v>635</v>
      </c>
      <c r="C8">
        <v>0</v>
      </c>
      <c r="D8">
        <v>0</v>
      </c>
      <c r="E8">
        <v>1</v>
      </c>
      <c r="F8">
        <v>0</v>
      </c>
      <c r="G8">
        <v>0</v>
      </c>
      <c r="H8">
        <v>1</v>
      </c>
      <c r="I8">
        <v>1</v>
      </c>
      <c r="J8">
        <v>1</v>
      </c>
      <c r="K8">
        <v>1</v>
      </c>
      <c r="L8">
        <v>0</v>
      </c>
      <c r="M8">
        <v>0</v>
      </c>
      <c r="N8">
        <v>1</v>
      </c>
      <c r="O8">
        <v>0</v>
      </c>
      <c r="P8">
        <v>0</v>
      </c>
      <c r="Q8">
        <v>0</v>
      </c>
      <c r="R8">
        <v>0</v>
      </c>
      <c r="S8">
        <v>0</v>
      </c>
      <c r="T8">
        <v>156</v>
      </c>
      <c r="U8" s="1">
        <v>1447.8000000000002</v>
      </c>
      <c r="V8" s="1">
        <v>9168.5592686322343</v>
      </c>
      <c r="W8" s="1">
        <v>1214.8540151478601</v>
      </c>
    </row>
    <row r="9" spans="1:23" x14ac:dyDescent="0.25">
      <c r="A9">
        <v>8</v>
      </c>
      <c r="B9" s="1">
        <v>2817</v>
      </c>
      <c r="C9">
        <v>3</v>
      </c>
      <c r="D9">
        <v>1</v>
      </c>
      <c r="E9">
        <v>8</v>
      </c>
      <c r="F9">
        <v>1</v>
      </c>
      <c r="G9">
        <v>2</v>
      </c>
      <c r="H9">
        <v>6</v>
      </c>
      <c r="I9">
        <v>1</v>
      </c>
      <c r="J9">
        <v>7</v>
      </c>
      <c r="K9">
        <v>9</v>
      </c>
      <c r="L9">
        <v>1</v>
      </c>
      <c r="M9">
        <v>0</v>
      </c>
      <c r="N9">
        <v>8</v>
      </c>
      <c r="O9">
        <v>0</v>
      </c>
      <c r="P9">
        <v>1</v>
      </c>
      <c r="Q9">
        <v>5</v>
      </c>
      <c r="R9">
        <v>3</v>
      </c>
      <c r="S9">
        <v>5</v>
      </c>
      <c r="T9">
        <v>894</v>
      </c>
      <c r="U9" s="1">
        <v>6422.7600000000011</v>
      </c>
      <c r="V9" s="1">
        <v>79557.153246922593</v>
      </c>
      <c r="W9" s="1">
        <v>9762.6080461035599</v>
      </c>
    </row>
    <row r="10" spans="1:23" x14ac:dyDescent="0.25">
      <c r="A10">
        <v>9</v>
      </c>
      <c r="B10" s="1">
        <v>8031</v>
      </c>
      <c r="C10">
        <v>21</v>
      </c>
      <c r="D10">
        <v>2</v>
      </c>
      <c r="E10">
        <v>7</v>
      </c>
      <c r="F10">
        <v>0</v>
      </c>
      <c r="G10">
        <v>0</v>
      </c>
      <c r="H10">
        <v>11</v>
      </c>
      <c r="I10">
        <v>1</v>
      </c>
      <c r="J10">
        <v>5</v>
      </c>
      <c r="K10">
        <v>10</v>
      </c>
      <c r="L10">
        <v>11</v>
      </c>
      <c r="M10">
        <v>1</v>
      </c>
      <c r="N10">
        <v>7</v>
      </c>
      <c r="O10">
        <v>0</v>
      </c>
      <c r="P10">
        <v>0</v>
      </c>
      <c r="Q10">
        <v>9</v>
      </c>
      <c r="R10">
        <v>2</v>
      </c>
      <c r="S10">
        <v>5</v>
      </c>
      <c r="T10" s="1">
        <v>3425</v>
      </c>
      <c r="U10" s="1">
        <v>18310.68</v>
      </c>
      <c r="V10" s="1">
        <v>77068.820824304974</v>
      </c>
      <c r="W10" s="1">
        <v>22699.113501744694</v>
      </c>
    </row>
    <row r="11" spans="1:23" x14ac:dyDescent="0.25">
      <c r="A11">
        <v>10</v>
      </c>
      <c r="B11" s="1">
        <v>11607</v>
      </c>
      <c r="C11">
        <v>16</v>
      </c>
      <c r="D11">
        <v>10</v>
      </c>
      <c r="E11">
        <v>19</v>
      </c>
      <c r="F11">
        <v>6</v>
      </c>
      <c r="G11">
        <v>6</v>
      </c>
      <c r="H11">
        <v>66</v>
      </c>
      <c r="I11">
        <v>2</v>
      </c>
      <c r="J11">
        <v>19</v>
      </c>
      <c r="K11">
        <v>12</v>
      </c>
      <c r="L11">
        <v>8</v>
      </c>
      <c r="M11">
        <v>5</v>
      </c>
      <c r="N11">
        <v>19</v>
      </c>
      <c r="O11">
        <v>3</v>
      </c>
      <c r="P11">
        <v>5</v>
      </c>
      <c r="Q11">
        <v>57</v>
      </c>
      <c r="R11">
        <v>9</v>
      </c>
      <c r="S11">
        <v>6</v>
      </c>
      <c r="T11" s="1">
        <v>7041</v>
      </c>
      <c r="U11" s="1">
        <v>26463.960000000003</v>
      </c>
      <c r="V11" s="1">
        <v>225479.74344865227</v>
      </c>
      <c r="W11" s="1">
        <v>113295.08862615449</v>
      </c>
    </row>
    <row r="12" spans="1:23" x14ac:dyDescent="0.25">
      <c r="A12">
        <v>11</v>
      </c>
      <c r="B12" s="1">
        <v>7617</v>
      </c>
      <c r="C12">
        <v>6</v>
      </c>
      <c r="D12">
        <v>5</v>
      </c>
      <c r="E12">
        <v>5</v>
      </c>
      <c r="F12">
        <v>3</v>
      </c>
      <c r="G12">
        <v>0</v>
      </c>
      <c r="H12">
        <v>3</v>
      </c>
      <c r="I12">
        <v>1</v>
      </c>
      <c r="J12">
        <v>4</v>
      </c>
      <c r="K12">
        <v>4</v>
      </c>
      <c r="L12">
        <v>3</v>
      </c>
      <c r="M12">
        <v>2</v>
      </c>
      <c r="N12">
        <v>5</v>
      </c>
      <c r="O12">
        <v>1</v>
      </c>
      <c r="P12">
        <v>0</v>
      </c>
      <c r="Q12">
        <v>2</v>
      </c>
      <c r="R12">
        <v>2</v>
      </c>
      <c r="S12">
        <v>2</v>
      </c>
      <c r="T12" s="1">
        <v>5556</v>
      </c>
      <c r="U12" s="1">
        <v>17366.760000000002</v>
      </c>
      <c r="V12" s="1">
        <v>54421.437815714904</v>
      </c>
      <c r="W12" s="1">
        <v>94713.178176120098</v>
      </c>
    </row>
    <row r="13" spans="1:23" x14ac:dyDescent="0.25">
      <c r="A13">
        <v>12</v>
      </c>
      <c r="B13">
        <v>109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1</v>
      </c>
      <c r="K13">
        <v>1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44</v>
      </c>
      <c r="U13" s="1">
        <v>248.52000000000004</v>
      </c>
      <c r="V13" s="1">
        <v>0</v>
      </c>
      <c r="W13" s="1">
        <v>572.03902145441077</v>
      </c>
    </row>
    <row r="14" spans="1:23" x14ac:dyDescent="0.25">
      <c r="A14">
        <v>13</v>
      </c>
      <c r="B14">
        <v>155</v>
      </c>
      <c r="C14">
        <v>1</v>
      </c>
      <c r="D14">
        <v>0</v>
      </c>
      <c r="E14">
        <v>1</v>
      </c>
      <c r="F14">
        <v>0</v>
      </c>
      <c r="G14">
        <v>0</v>
      </c>
      <c r="H14">
        <v>0</v>
      </c>
      <c r="I14">
        <v>0</v>
      </c>
      <c r="J14">
        <v>0</v>
      </c>
      <c r="K14">
        <v>1</v>
      </c>
      <c r="L14">
        <v>0</v>
      </c>
      <c r="M14">
        <v>0</v>
      </c>
      <c r="N14">
        <v>1</v>
      </c>
      <c r="O14">
        <v>0</v>
      </c>
      <c r="P14">
        <v>0</v>
      </c>
      <c r="Q14">
        <v>0</v>
      </c>
      <c r="R14">
        <v>0</v>
      </c>
      <c r="S14">
        <v>0</v>
      </c>
      <c r="T14">
        <v>7</v>
      </c>
      <c r="U14" s="1">
        <v>353.40000000000003</v>
      </c>
      <c r="V14" s="1">
        <v>9168.5592686322343</v>
      </c>
      <c r="W14" s="1">
        <v>0</v>
      </c>
    </row>
    <row r="15" spans="1:23" x14ac:dyDescent="0.25">
      <c r="A15">
        <v>14</v>
      </c>
      <c r="B15">
        <v>202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1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56</v>
      </c>
      <c r="U15" s="1">
        <v>460.56000000000006</v>
      </c>
      <c r="V15" s="1">
        <v>0</v>
      </c>
      <c r="W15" s="1">
        <v>531.60270386479647</v>
      </c>
    </row>
    <row r="16" spans="1:23" x14ac:dyDescent="0.25">
      <c r="A16">
        <v>15</v>
      </c>
      <c r="B16" s="1">
        <v>1223</v>
      </c>
      <c r="C16">
        <v>2</v>
      </c>
      <c r="D16">
        <v>0</v>
      </c>
      <c r="E16">
        <v>1</v>
      </c>
      <c r="F16">
        <v>0</v>
      </c>
      <c r="G16">
        <v>0</v>
      </c>
      <c r="H16">
        <v>1</v>
      </c>
      <c r="I16">
        <v>0</v>
      </c>
      <c r="J16">
        <v>1</v>
      </c>
      <c r="K16">
        <v>4</v>
      </c>
      <c r="L16">
        <v>1</v>
      </c>
      <c r="M16">
        <v>0</v>
      </c>
      <c r="N16">
        <v>1</v>
      </c>
      <c r="O16">
        <v>0</v>
      </c>
      <c r="P16">
        <v>0</v>
      </c>
      <c r="Q16">
        <v>0</v>
      </c>
      <c r="R16">
        <v>0</v>
      </c>
      <c r="S16">
        <v>2</v>
      </c>
      <c r="T16">
        <v>558</v>
      </c>
      <c r="U16" s="1">
        <v>2788.4400000000005</v>
      </c>
      <c r="V16" s="1">
        <v>10446.215238319677</v>
      </c>
      <c r="W16" s="1">
        <v>7924.9012090914266</v>
      </c>
    </row>
    <row r="17" spans="1:23" x14ac:dyDescent="0.25">
      <c r="A17">
        <v>16</v>
      </c>
      <c r="B17">
        <v>135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67</v>
      </c>
      <c r="U17" s="1">
        <v>307.8</v>
      </c>
      <c r="V17" s="1">
        <v>0</v>
      </c>
      <c r="W17" s="1">
        <v>983.05214694582537</v>
      </c>
    </row>
    <row r="18" spans="1:23" x14ac:dyDescent="0.25">
      <c r="A18">
        <v>17</v>
      </c>
      <c r="B18">
        <v>359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38</v>
      </c>
      <c r="U18" s="1">
        <v>818.5200000000001</v>
      </c>
      <c r="V18" s="1">
        <v>0</v>
      </c>
      <c r="W18" s="1">
        <v>0</v>
      </c>
    </row>
    <row r="19" spans="1:23" x14ac:dyDescent="0.25">
      <c r="A19">
        <v>18</v>
      </c>
      <c r="B19" s="1">
        <v>48032</v>
      </c>
      <c r="C19">
        <v>80</v>
      </c>
      <c r="D19">
        <v>55</v>
      </c>
      <c r="E19">
        <v>45</v>
      </c>
      <c r="F19">
        <v>21</v>
      </c>
      <c r="G19">
        <v>11</v>
      </c>
      <c r="H19">
        <v>106</v>
      </c>
      <c r="I19">
        <v>2</v>
      </c>
      <c r="J19">
        <v>35</v>
      </c>
      <c r="K19">
        <v>85</v>
      </c>
      <c r="L19">
        <v>43</v>
      </c>
      <c r="M19">
        <v>27</v>
      </c>
      <c r="N19">
        <v>45</v>
      </c>
      <c r="O19">
        <v>10</v>
      </c>
      <c r="P19">
        <v>9</v>
      </c>
      <c r="Q19">
        <v>92</v>
      </c>
      <c r="R19">
        <v>17</v>
      </c>
      <c r="S19">
        <v>49</v>
      </c>
      <c r="T19" s="1">
        <v>19579</v>
      </c>
      <c r="U19" s="1">
        <v>109512.96000000001</v>
      </c>
      <c r="V19" s="1">
        <v>574077.55547255732</v>
      </c>
      <c r="W19" s="1">
        <v>210596.53129354835</v>
      </c>
    </row>
    <row r="20" spans="1:23" x14ac:dyDescent="0.25">
      <c r="A20">
        <v>19</v>
      </c>
      <c r="B20" s="1">
        <v>1782</v>
      </c>
      <c r="C20">
        <v>4</v>
      </c>
      <c r="D20">
        <v>1</v>
      </c>
      <c r="E20">
        <v>3</v>
      </c>
      <c r="F20">
        <v>1</v>
      </c>
      <c r="G20">
        <v>2</v>
      </c>
      <c r="H20">
        <v>5</v>
      </c>
      <c r="I20">
        <v>1</v>
      </c>
      <c r="J20">
        <v>1</v>
      </c>
      <c r="K20">
        <v>4</v>
      </c>
      <c r="L20">
        <v>2</v>
      </c>
      <c r="M20">
        <v>0</v>
      </c>
      <c r="N20">
        <v>3</v>
      </c>
      <c r="O20">
        <v>0</v>
      </c>
      <c r="P20">
        <v>1</v>
      </c>
      <c r="Q20">
        <v>4</v>
      </c>
      <c r="R20">
        <v>0</v>
      </c>
      <c r="S20">
        <v>2</v>
      </c>
      <c r="T20">
        <v>765</v>
      </c>
      <c r="U20" s="1">
        <v>4062.9600000000005</v>
      </c>
      <c r="V20" s="1">
        <v>31545.321876853486</v>
      </c>
      <c r="W20" s="1">
        <v>10512.499511989343</v>
      </c>
    </row>
    <row r="21" spans="1:23" x14ac:dyDescent="0.25">
      <c r="A21">
        <v>20</v>
      </c>
      <c r="B21" s="1">
        <v>26150</v>
      </c>
      <c r="C21">
        <v>26</v>
      </c>
      <c r="D21">
        <v>48</v>
      </c>
      <c r="E21">
        <v>23</v>
      </c>
      <c r="F21">
        <v>15</v>
      </c>
      <c r="G21">
        <v>16</v>
      </c>
      <c r="H21">
        <v>84</v>
      </c>
      <c r="I21">
        <v>4</v>
      </c>
      <c r="J21">
        <v>50</v>
      </c>
      <c r="K21">
        <v>46</v>
      </c>
      <c r="L21">
        <v>14</v>
      </c>
      <c r="M21">
        <v>24</v>
      </c>
      <c r="N21">
        <v>23</v>
      </c>
      <c r="O21">
        <v>7</v>
      </c>
      <c r="P21">
        <v>13</v>
      </c>
      <c r="Q21">
        <v>73</v>
      </c>
      <c r="R21">
        <v>25</v>
      </c>
      <c r="S21">
        <v>26</v>
      </c>
      <c r="T21" s="1">
        <v>14890</v>
      </c>
      <c r="U21" s="1">
        <v>59622.000000000007</v>
      </c>
      <c r="V21" s="1">
        <v>337707.74050913844</v>
      </c>
      <c r="W21" s="1">
        <v>238198.74217747687</v>
      </c>
    </row>
    <row r="22" spans="1:23" x14ac:dyDescent="0.25">
      <c r="A22">
        <v>21</v>
      </c>
      <c r="B22">
        <v>428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1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106</v>
      </c>
      <c r="U22" s="1">
        <v>975.84000000000015</v>
      </c>
      <c r="V22" s="1">
        <v>0</v>
      </c>
      <c r="W22" s="1">
        <v>825.30868222431263</v>
      </c>
    </row>
    <row r="23" spans="1:23" x14ac:dyDescent="0.25">
      <c r="A23">
        <v>22</v>
      </c>
      <c r="B23">
        <v>495</v>
      </c>
      <c r="C23">
        <v>0</v>
      </c>
      <c r="D23">
        <v>0</v>
      </c>
      <c r="E23">
        <v>1</v>
      </c>
      <c r="F23">
        <v>0</v>
      </c>
      <c r="G23">
        <v>0</v>
      </c>
      <c r="H23">
        <v>1</v>
      </c>
      <c r="I23">
        <v>0</v>
      </c>
      <c r="J23">
        <v>0</v>
      </c>
      <c r="K23">
        <v>3</v>
      </c>
      <c r="L23">
        <v>0</v>
      </c>
      <c r="M23">
        <v>0</v>
      </c>
      <c r="N23">
        <v>1</v>
      </c>
      <c r="O23">
        <v>0</v>
      </c>
      <c r="P23">
        <v>0</v>
      </c>
      <c r="Q23">
        <v>0</v>
      </c>
      <c r="R23">
        <v>0</v>
      </c>
      <c r="S23">
        <v>1</v>
      </c>
      <c r="T23">
        <v>80</v>
      </c>
      <c r="U23" s="1">
        <v>1128.6000000000001</v>
      </c>
      <c r="V23" s="1">
        <v>9668.0550095021699</v>
      </c>
      <c r="W23" s="1">
        <v>36.899881769863896</v>
      </c>
    </row>
    <row r="24" spans="1:23" x14ac:dyDescent="0.25">
      <c r="A24">
        <v>23</v>
      </c>
      <c r="B24" s="1">
        <v>50701</v>
      </c>
      <c r="C24">
        <v>64</v>
      </c>
      <c r="D24">
        <v>46</v>
      </c>
      <c r="E24">
        <v>46</v>
      </c>
      <c r="F24">
        <v>22</v>
      </c>
      <c r="G24">
        <v>8</v>
      </c>
      <c r="H24">
        <v>146</v>
      </c>
      <c r="I24">
        <v>5</v>
      </c>
      <c r="J24">
        <v>8</v>
      </c>
      <c r="K24">
        <v>47</v>
      </c>
      <c r="L24">
        <v>34</v>
      </c>
      <c r="M24">
        <v>23</v>
      </c>
      <c r="N24">
        <v>46</v>
      </c>
      <c r="O24">
        <v>11</v>
      </c>
      <c r="P24">
        <v>6</v>
      </c>
      <c r="Q24">
        <v>128</v>
      </c>
      <c r="R24">
        <v>4</v>
      </c>
      <c r="S24">
        <v>27</v>
      </c>
      <c r="T24" s="1">
        <v>23925</v>
      </c>
      <c r="U24" s="1">
        <v>115598.28000000001</v>
      </c>
      <c r="V24" s="1">
        <v>574586.06404050835</v>
      </c>
      <c r="W24" s="1">
        <v>346235.2804289459</v>
      </c>
    </row>
    <row r="25" spans="1:23" x14ac:dyDescent="0.25">
      <c r="A25">
        <v>24</v>
      </c>
      <c r="B25">
        <v>326</v>
      </c>
      <c r="C25">
        <v>1</v>
      </c>
      <c r="D25">
        <v>0</v>
      </c>
      <c r="E25">
        <v>1</v>
      </c>
      <c r="F25">
        <v>0</v>
      </c>
      <c r="G25">
        <v>0</v>
      </c>
      <c r="H25">
        <v>0</v>
      </c>
      <c r="I25">
        <v>0</v>
      </c>
      <c r="J25">
        <v>0</v>
      </c>
      <c r="K25">
        <v>1</v>
      </c>
      <c r="L25">
        <v>0</v>
      </c>
      <c r="M25">
        <v>0</v>
      </c>
      <c r="N25">
        <v>1</v>
      </c>
      <c r="O25">
        <v>0</v>
      </c>
      <c r="P25">
        <v>0</v>
      </c>
      <c r="Q25">
        <v>0</v>
      </c>
      <c r="R25">
        <v>0</v>
      </c>
      <c r="S25">
        <v>0</v>
      </c>
      <c r="T25">
        <v>70</v>
      </c>
      <c r="U25" s="1">
        <v>743.28000000000009</v>
      </c>
      <c r="V25" s="1">
        <v>9168.5592686322343</v>
      </c>
      <c r="W25" s="1">
        <v>410.47983332503372</v>
      </c>
    </row>
    <row r="26" spans="1:23" x14ac:dyDescent="0.25">
      <c r="A26">
        <v>25</v>
      </c>
      <c r="B26">
        <v>216</v>
      </c>
      <c r="C26">
        <v>0</v>
      </c>
      <c r="D26">
        <v>0</v>
      </c>
      <c r="E26">
        <v>1</v>
      </c>
      <c r="F26">
        <v>0</v>
      </c>
      <c r="G26">
        <v>0</v>
      </c>
      <c r="H26">
        <v>0</v>
      </c>
      <c r="I26">
        <v>0</v>
      </c>
      <c r="J26">
        <v>1</v>
      </c>
      <c r="K26">
        <v>1</v>
      </c>
      <c r="L26">
        <v>0</v>
      </c>
      <c r="M26">
        <v>0</v>
      </c>
      <c r="N26">
        <v>1</v>
      </c>
      <c r="O26">
        <v>0</v>
      </c>
      <c r="P26">
        <v>0</v>
      </c>
      <c r="Q26">
        <v>0</v>
      </c>
      <c r="R26">
        <v>0</v>
      </c>
      <c r="S26">
        <v>0</v>
      </c>
      <c r="T26">
        <v>47</v>
      </c>
      <c r="U26" s="1">
        <v>492.48000000000008</v>
      </c>
      <c r="V26" s="1">
        <v>9168.5592686322343</v>
      </c>
      <c r="W26" s="1">
        <v>288.23538690750422</v>
      </c>
    </row>
    <row r="27" spans="1:23" x14ac:dyDescent="0.25">
      <c r="A27">
        <v>26</v>
      </c>
      <c r="B27" s="1">
        <v>1439472</v>
      </c>
      <c r="C27">
        <v>852</v>
      </c>
      <c r="D27" s="1">
        <v>2051</v>
      </c>
      <c r="E27">
        <v>891</v>
      </c>
      <c r="F27">
        <v>731</v>
      </c>
      <c r="G27">
        <v>684</v>
      </c>
      <c r="H27" s="1">
        <v>10643</v>
      </c>
      <c r="I27">
        <v>154</v>
      </c>
      <c r="J27">
        <v>791</v>
      </c>
      <c r="K27" s="1">
        <v>1953</v>
      </c>
      <c r="L27">
        <v>464</v>
      </c>
      <c r="M27" s="1">
        <v>1025</v>
      </c>
      <c r="N27">
        <v>891</v>
      </c>
      <c r="O27">
        <v>365</v>
      </c>
      <c r="P27">
        <v>570</v>
      </c>
      <c r="Q27" s="1">
        <v>9335</v>
      </c>
      <c r="R27">
        <v>395</v>
      </c>
      <c r="S27" s="1">
        <v>1130</v>
      </c>
      <c r="T27" s="1">
        <v>1090435</v>
      </c>
      <c r="U27" s="1">
        <v>3281996.16</v>
      </c>
      <c r="V27" s="1">
        <v>16595537.447803074</v>
      </c>
      <c r="W27" s="1">
        <v>18779545.567737572</v>
      </c>
    </row>
    <row r="28" spans="1:23" x14ac:dyDescent="0.25">
      <c r="A28">
        <v>27</v>
      </c>
      <c r="B28" s="1">
        <v>178799</v>
      </c>
      <c r="C28">
        <v>326</v>
      </c>
      <c r="D28">
        <v>378</v>
      </c>
      <c r="E28">
        <v>109</v>
      </c>
      <c r="F28">
        <v>52</v>
      </c>
      <c r="G28">
        <v>42</v>
      </c>
      <c r="H28">
        <v>565</v>
      </c>
      <c r="I28">
        <v>55</v>
      </c>
      <c r="J28">
        <v>216</v>
      </c>
      <c r="K28">
        <v>154</v>
      </c>
      <c r="L28">
        <v>177</v>
      </c>
      <c r="M28">
        <v>189</v>
      </c>
      <c r="N28">
        <v>109</v>
      </c>
      <c r="O28">
        <v>26</v>
      </c>
      <c r="P28">
        <v>35</v>
      </c>
      <c r="Q28">
        <v>495</v>
      </c>
      <c r="R28">
        <v>108</v>
      </c>
      <c r="S28">
        <v>89</v>
      </c>
      <c r="T28" s="1">
        <v>98943</v>
      </c>
      <c r="U28" s="1">
        <v>407661.72000000003</v>
      </c>
      <c r="V28" s="1">
        <v>1861870.7984887953</v>
      </c>
      <c r="W28" s="1">
        <v>1520138.2612702223</v>
      </c>
    </row>
    <row r="29" spans="1:23" x14ac:dyDescent="0.25">
      <c r="A29">
        <v>28</v>
      </c>
      <c r="B29">
        <v>358</v>
      </c>
      <c r="C29">
        <v>0</v>
      </c>
      <c r="D29">
        <v>0</v>
      </c>
      <c r="E29">
        <v>1</v>
      </c>
      <c r="F29">
        <v>0</v>
      </c>
      <c r="G29">
        <v>0</v>
      </c>
      <c r="H29">
        <v>0</v>
      </c>
      <c r="I29">
        <v>0</v>
      </c>
      <c r="J29">
        <v>0</v>
      </c>
      <c r="K29">
        <v>1</v>
      </c>
      <c r="L29">
        <v>0</v>
      </c>
      <c r="M29">
        <v>0</v>
      </c>
      <c r="N29">
        <v>1</v>
      </c>
      <c r="O29">
        <v>0</v>
      </c>
      <c r="P29">
        <v>0</v>
      </c>
      <c r="Q29">
        <v>0</v>
      </c>
      <c r="R29">
        <v>0</v>
      </c>
      <c r="S29">
        <v>0</v>
      </c>
      <c r="T29">
        <v>77</v>
      </c>
      <c r="U29" s="1">
        <v>816.24000000000012</v>
      </c>
      <c r="V29" s="1">
        <v>9168.5592686322343</v>
      </c>
      <c r="W29" s="1">
        <v>433.81952760016884</v>
      </c>
    </row>
    <row r="30" spans="1:23" x14ac:dyDescent="0.25">
      <c r="A30">
        <v>29</v>
      </c>
      <c r="B30" s="1">
        <v>2968</v>
      </c>
      <c r="C30">
        <v>0</v>
      </c>
      <c r="D30">
        <v>3</v>
      </c>
      <c r="E30">
        <v>2</v>
      </c>
      <c r="F30">
        <v>0</v>
      </c>
      <c r="G30">
        <v>0</v>
      </c>
      <c r="H30">
        <v>1</v>
      </c>
      <c r="I30">
        <v>0</v>
      </c>
      <c r="J30">
        <v>13</v>
      </c>
      <c r="K30">
        <v>2</v>
      </c>
      <c r="L30">
        <v>0</v>
      </c>
      <c r="M30">
        <v>1</v>
      </c>
      <c r="N30">
        <v>2</v>
      </c>
      <c r="O30">
        <v>0</v>
      </c>
      <c r="P30">
        <v>0</v>
      </c>
      <c r="Q30">
        <v>0</v>
      </c>
      <c r="R30">
        <v>6</v>
      </c>
      <c r="S30">
        <v>1</v>
      </c>
      <c r="T30" s="1">
        <v>1423</v>
      </c>
      <c r="U30" s="1">
        <v>6767.0400000000009</v>
      </c>
      <c r="V30" s="1">
        <v>22266.892550912358</v>
      </c>
      <c r="W30" s="1">
        <v>20746.98704414715</v>
      </c>
    </row>
    <row r="31" spans="1:23" x14ac:dyDescent="0.25">
      <c r="A31">
        <v>30</v>
      </c>
      <c r="B31" s="1">
        <v>1581</v>
      </c>
      <c r="C31">
        <v>3</v>
      </c>
      <c r="D31">
        <v>1</v>
      </c>
      <c r="E31">
        <v>2</v>
      </c>
      <c r="F31">
        <v>0</v>
      </c>
      <c r="G31">
        <v>2</v>
      </c>
      <c r="H31">
        <v>2</v>
      </c>
      <c r="I31">
        <v>0</v>
      </c>
      <c r="J31">
        <v>1</v>
      </c>
      <c r="K31">
        <v>6</v>
      </c>
      <c r="L31">
        <v>1</v>
      </c>
      <c r="M31">
        <v>0</v>
      </c>
      <c r="N31">
        <v>2</v>
      </c>
      <c r="O31">
        <v>0</v>
      </c>
      <c r="P31">
        <v>1</v>
      </c>
      <c r="Q31">
        <v>1</v>
      </c>
      <c r="R31">
        <v>0</v>
      </c>
      <c r="S31">
        <v>3</v>
      </c>
      <c r="T31">
        <v>516</v>
      </c>
      <c r="U31" s="1">
        <v>3604.6800000000003</v>
      </c>
      <c r="V31" s="1">
        <v>21099.106638533809</v>
      </c>
      <c r="W31" s="1">
        <v>5788.0259542285785</v>
      </c>
    </row>
    <row r="32" spans="1:23" x14ac:dyDescent="0.25">
      <c r="A32">
        <v>31</v>
      </c>
      <c r="B32" s="1">
        <v>11345</v>
      </c>
      <c r="C32">
        <v>20</v>
      </c>
      <c r="D32">
        <v>13</v>
      </c>
      <c r="E32">
        <v>16</v>
      </c>
      <c r="F32">
        <v>3</v>
      </c>
      <c r="G32">
        <v>0</v>
      </c>
      <c r="H32">
        <v>48</v>
      </c>
      <c r="I32">
        <v>1</v>
      </c>
      <c r="J32">
        <v>18</v>
      </c>
      <c r="K32">
        <v>28</v>
      </c>
      <c r="L32">
        <v>10</v>
      </c>
      <c r="M32">
        <v>6</v>
      </c>
      <c r="N32">
        <v>16</v>
      </c>
      <c r="O32">
        <v>1</v>
      </c>
      <c r="P32">
        <v>0</v>
      </c>
      <c r="Q32">
        <v>42</v>
      </c>
      <c r="R32">
        <v>9</v>
      </c>
      <c r="S32">
        <v>16</v>
      </c>
      <c r="T32" s="1">
        <v>6949</v>
      </c>
      <c r="U32" s="1">
        <v>25866.600000000002</v>
      </c>
      <c r="V32" s="1">
        <v>195371.73049326151</v>
      </c>
      <c r="W32" s="1">
        <v>112198.97224118217</v>
      </c>
    </row>
    <row r="33" spans="1:23" x14ac:dyDescent="0.25">
      <c r="A33">
        <v>32</v>
      </c>
      <c r="B33">
        <v>599</v>
      </c>
      <c r="C33">
        <v>0</v>
      </c>
      <c r="D33">
        <v>0</v>
      </c>
      <c r="E33">
        <v>1</v>
      </c>
      <c r="F33">
        <v>0</v>
      </c>
      <c r="G33">
        <v>3</v>
      </c>
      <c r="H33">
        <v>1</v>
      </c>
      <c r="I33">
        <v>1</v>
      </c>
      <c r="J33">
        <v>1</v>
      </c>
      <c r="K33">
        <v>3</v>
      </c>
      <c r="L33">
        <v>0</v>
      </c>
      <c r="M33">
        <v>0</v>
      </c>
      <c r="N33">
        <v>1</v>
      </c>
      <c r="O33">
        <v>0</v>
      </c>
      <c r="P33">
        <v>2</v>
      </c>
      <c r="Q33">
        <v>0</v>
      </c>
      <c r="R33">
        <v>0</v>
      </c>
      <c r="S33">
        <v>1</v>
      </c>
      <c r="T33">
        <v>99</v>
      </c>
      <c r="U33" s="1">
        <v>1365.7200000000003</v>
      </c>
      <c r="V33" s="1">
        <v>10638.736309186219</v>
      </c>
      <c r="W33" s="1">
        <v>87.368821120874145</v>
      </c>
    </row>
    <row r="34" spans="1:23" x14ac:dyDescent="0.25">
      <c r="A34">
        <v>33</v>
      </c>
      <c r="B34" s="1">
        <v>19169</v>
      </c>
      <c r="C34">
        <v>8</v>
      </c>
      <c r="D34">
        <v>28</v>
      </c>
      <c r="E34">
        <v>23</v>
      </c>
      <c r="F34">
        <v>9</v>
      </c>
      <c r="G34">
        <v>9</v>
      </c>
      <c r="H34">
        <v>43</v>
      </c>
      <c r="I34">
        <v>5</v>
      </c>
      <c r="J34">
        <v>24</v>
      </c>
      <c r="K34">
        <v>20</v>
      </c>
      <c r="L34">
        <v>4</v>
      </c>
      <c r="M34">
        <v>14</v>
      </c>
      <c r="N34">
        <v>23</v>
      </c>
      <c r="O34">
        <v>4</v>
      </c>
      <c r="P34">
        <v>7</v>
      </c>
      <c r="Q34">
        <v>37</v>
      </c>
      <c r="R34">
        <v>12</v>
      </c>
      <c r="S34">
        <v>11</v>
      </c>
      <c r="T34" s="1">
        <v>11051</v>
      </c>
      <c r="U34" s="1">
        <v>43705.320000000007</v>
      </c>
      <c r="V34" s="1">
        <v>278128.05451056745</v>
      </c>
      <c r="W34" s="1">
        <v>174563.68489906919</v>
      </c>
    </row>
    <row r="35" spans="1:23" x14ac:dyDescent="0.25">
      <c r="A35">
        <v>34</v>
      </c>
      <c r="B35">
        <v>99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13</v>
      </c>
      <c r="U35" s="1">
        <v>225.72000000000003</v>
      </c>
      <c r="V35" s="1">
        <v>0</v>
      </c>
      <c r="W35" s="1">
        <v>0</v>
      </c>
    </row>
    <row r="36" spans="1:23" x14ac:dyDescent="0.25">
      <c r="A36">
        <v>35</v>
      </c>
      <c r="B36">
        <v>7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1</v>
      </c>
      <c r="U36" s="1">
        <v>15.96</v>
      </c>
      <c r="V36" s="1">
        <v>0</v>
      </c>
      <c r="W36" s="1">
        <v>0</v>
      </c>
    </row>
    <row r="37" spans="1:23" x14ac:dyDescent="0.25">
      <c r="A37">
        <v>36</v>
      </c>
      <c r="B37" s="1">
        <v>19302</v>
      </c>
      <c r="C37">
        <v>17</v>
      </c>
      <c r="D37">
        <v>25</v>
      </c>
      <c r="E37">
        <v>26</v>
      </c>
      <c r="F37">
        <v>5</v>
      </c>
      <c r="G37">
        <v>22</v>
      </c>
      <c r="H37">
        <v>92</v>
      </c>
      <c r="I37">
        <v>6</v>
      </c>
      <c r="J37">
        <v>10</v>
      </c>
      <c r="K37">
        <v>38</v>
      </c>
      <c r="L37">
        <v>9</v>
      </c>
      <c r="M37">
        <v>12</v>
      </c>
      <c r="N37">
        <v>26</v>
      </c>
      <c r="O37">
        <v>2</v>
      </c>
      <c r="P37">
        <v>18</v>
      </c>
      <c r="Q37">
        <v>80</v>
      </c>
      <c r="R37">
        <v>5</v>
      </c>
      <c r="S37">
        <v>22</v>
      </c>
      <c r="T37" s="1">
        <v>16000</v>
      </c>
      <c r="U37" s="1">
        <v>44008.560000000005</v>
      </c>
      <c r="V37" s="1">
        <v>332461.21560965537</v>
      </c>
      <c r="W37" s="1">
        <v>281815.83161622437</v>
      </c>
    </row>
    <row r="38" spans="1:23" x14ac:dyDescent="0.25">
      <c r="A38">
        <v>37</v>
      </c>
      <c r="B38">
        <v>581</v>
      </c>
      <c r="C38">
        <v>0</v>
      </c>
      <c r="D38">
        <v>1</v>
      </c>
      <c r="E38">
        <v>1</v>
      </c>
      <c r="F38">
        <v>1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1</v>
      </c>
      <c r="O38">
        <v>0</v>
      </c>
      <c r="P38">
        <v>0</v>
      </c>
      <c r="Q38">
        <v>0</v>
      </c>
      <c r="R38">
        <v>0</v>
      </c>
      <c r="S38">
        <v>0</v>
      </c>
      <c r="T38" s="1">
        <v>23963</v>
      </c>
      <c r="U38" s="1">
        <v>1324.68</v>
      </c>
      <c r="V38" s="1">
        <v>9168.5592686322343</v>
      </c>
      <c r="W38" s="1">
        <v>519572.91295853414</v>
      </c>
    </row>
    <row r="39" spans="1:23" x14ac:dyDescent="0.25">
      <c r="A39">
        <v>38</v>
      </c>
      <c r="B39">
        <v>538</v>
      </c>
      <c r="C39">
        <v>0</v>
      </c>
      <c r="D39">
        <v>0</v>
      </c>
      <c r="E39">
        <v>1</v>
      </c>
      <c r="F39">
        <v>0</v>
      </c>
      <c r="G39">
        <v>0</v>
      </c>
      <c r="H39">
        <v>1</v>
      </c>
      <c r="I39">
        <v>0</v>
      </c>
      <c r="J39">
        <v>0</v>
      </c>
      <c r="K39">
        <v>2</v>
      </c>
      <c r="L39">
        <v>0</v>
      </c>
      <c r="M39">
        <v>0</v>
      </c>
      <c r="N39">
        <v>1</v>
      </c>
      <c r="O39">
        <v>0</v>
      </c>
      <c r="P39">
        <v>0</v>
      </c>
      <c r="Q39">
        <v>0</v>
      </c>
      <c r="R39">
        <v>0</v>
      </c>
      <c r="S39">
        <v>1</v>
      </c>
      <c r="T39">
        <v>64</v>
      </c>
      <c r="U39" s="1">
        <v>1226.6400000000001</v>
      </c>
      <c r="V39" s="1">
        <v>9668.0550095021699</v>
      </c>
      <c r="W39" s="1">
        <v>0</v>
      </c>
    </row>
    <row r="40" spans="1:23" x14ac:dyDescent="0.25">
      <c r="A40">
        <v>39</v>
      </c>
      <c r="B40">
        <v>872</v>
      </c>
      <c r="C40">
        <v>1</v>
      </c>
      <c r="D40">
        <v>0</v>
      </c>
      <c r="E40">
        <v>1</v>
      </c>
      <c r="F40">
        <v>0</v>
      </c>
      <c r="G40">
        <v>1</v>
      </c>
      <c r="H40">
        <v>0</v>
      </c>
      <c r="I40">
        <v>0</v>
      </c>
      <c r="J40">
        <v>4</v>
      </c>
      <c r="K40">
        <v>2</v>
      </c>
      <c r="L40">
        <v>0</v>
      </c>
      <c r="M40">
        <v>0</v>
      </c>
      <c r="N40">
        <v>1</v>
      </c>
      <c r="O40">
        <v>0</v>
      </c>
      <c r="P40">
        <v>0</v>
      </c>
      <c r="Q40">
        <v>0</v>
      </c>
      <c r="R40">
        <v>2</v>
      </c>
      <c r="S40">
        <v>1</v>
      </c>
      <c r="T40">
        <v>254</v>
      </c>
      <c r="U40" s="1">
        <v>1988.1600000000003</v>
      </c>
      <c r="V40" s="1">
        <v>9967.8660437526796</v>
      </c>
      <c r="W40" s="1">
        <v>2527.1202977743887</v>
      </c>
    </row>
    <row r="41" spans="1:23" x14ac:dyDescent="0.25">
      <c r="A41">
        <v>40</v>
      </c>
      <c r="B41" s="1">
        <v>2657</v>
      </c>
      <c r="C41">
        <v>3</v>
      </c>
      <c r="D41">
        <v>2</v>
      </c>
      <c r="E41">
        <v>5</v>
      </c>
      <c r="F41">
        <v>1</v>
      </c>
      <c r="G41">
        <v>0</v>
      </c>
      <c r="H41">
        <v>4</v>
      </c>
      <c r="I41">
        <v>2</v>
      </c>
      <c r="J41">
        <v>3</v>
      </c>
      <c r="K41">
        <v>7</v>
      </c>
      <c r="L41">
        <v>1</v>
      </c>
      <c r="M41">
        <v>1</v>
      </c>
      <c r="N41">
        <v>5</v>
      </c>
      <c r="O41">
        <v>0</v>
      </c>
      <c r="P41">
        <v>0</v>
      </c>
      <c r="Q41">
        <v>3</v>
      </c>
      <c r="R41">
        <v>1</v>
      </c>
      <c r="S41">
        <v>4</v>
      </c>
      <c r="T41">
        <v>691</v>
      </c>
      <c r="U41" s="1">
        <v>6057.9600000000009</v>
      </c>
      <c r="V41" s="1">
        <v>52298.681704349983</v>
      </c>
      <c r="W41" s="1">
        <v>5897.9778851508618</v>
      </c>
    </row>
    <row r="42" spans="1:23" x14ac:dyDescent="0.25">
      <c r="A42">
        <v>41</v>
      </c>
      <c r="B42">
        <v>817</v>
      </c>
      <c r="C42">
        <v>1</v>
      </c>
      <c r="D42">
        <v>1</v>
      </c>
      <c r="E42">
        <v>1</v>
      </c>
      <c r="F42">
        <v>1</v>
      </c>
      <c r="G42">
        <v>1</v>
      </c>
      <c r="H42">
        <v>5</v>
      </c>
      <c r="I42">
        <v>0</v>
      </c>
      <c r="J42">
        <v>0</v>
      </c>
      <c r="K42">
        <v>4</v>
      </c>
      <c r="L42">
        <v>0</v>
      </c>
      <c r="M42">
        <v>0</v>
      </c>
      <c r="N42">
        <v>1</v>
      </c>
      <c r="O42">
        <v>0</v>
      </c>
      <c r="P42">
        <v>0</v>
      </c>
      <c r="Q42">
        <v>4</v>
      </c>
      <c r="R42">
        <v>0</v>
      </c>
      <c r="S42">
        <v>2</v>
      </c>
      <c r="T42">
        <v>360</v>
      </c>
      <c r="U42" s="1">
        <v>1862.7600000000002</v>
      </c>
      <c r="V42" s="1">
        <v>12165.533713851844</v>
      </c>
      <c r="W42" s="1">
        <v>5014.3684519800154</v>
      </c>
    </row>
    <row r="43" spans="1:23" x14ac:dyDescent="0.25">
      <c r="A43">
        <v>42</v>
      </c>
      <c r="B43">
        <v>363</v>
      </c>
      <c r="C43">
        <v>0</v>
      </c>
      <c r="D43">
        <v>0</v>
      </c>
      <c r="E43">
        <v>2</v>
      </c>
      <c r="F43">
        <v>0</v>
      </c>
      <c r="G43">
        <v>3</v>
      </c>
      <c r="H43">
        <v>0</v>
      </c>
      <c r="I43">
        <v>0</v>
      </c>
      <c r="J43">
        <v>2</v>
      </c>
      <c r="K43">
        <v>4</v>
      </c>
      <c r="L43">
        <v>0</v>
      </c>
      <c r="M43">
        <v>0</v>
      </c>
      <c r="N43">
        <v>2</v>
      </c>
      <c r="O43">
        <v>0</v>
      </c>
      <c r="P43">
        <v>2</v>
      </c>
      <c r="Q43">
        <v>0</v>
      </c>
      <c r="R43">
        <v>1</v>
      </c>
      <c r="S43">
        <v>2</v>
      </c>
      <c r="T43">
        <v>154</v>
      </c>
      <c r="U43" s="1">
        <v>827.6400000000001</v>
      </c>
      <c r="V43" s="1">
        <v>20456.696835813644</v>
      </c>
      <c r="W43" s="1">
        <v>2102.4977699104566</v>
      </c>
    </row>
    <row r="44" spans="1:23" x14ac:dyDescent="0.25">
      <c r="A44">
        <v>43</v>
      </c>
      <c r="B44" s="1">
        <v>20021</v>
      </c>
      <c r="C44">
        <v>30</v>
      </c>
      <c r="D44">
        <v>25</v>
      </c>
      <c r="E44">
        <v>19</v>
      </c>
      <c r="F44">
        <v>7</v>
      </c>
      <c r="G44">
        <v>5</v>
      </c>
      <c r="H44">
        <v>34</v>
      </c>
      <c r="I44">
        <v>6</v>
      </c>
      <c r="J44">
        <v>13</v>
      </c>
      <c r="K44">
        <v>35</v>
      </c>
      <c r="L44">
        <v>16</v>
      </c>
      <c r="M44">
        <v>12</v>
      </c>
      <c r="N44">
        <v>19</v>
      </c>
      <c r="O44">
        <v>3</v>
      </c>
      <c r="P44">
        <v>4</v>
      </c>
      <c r="Q44">
        <v>29</v>
      </c>
      <c r="R44">
        <v>6</v>
      </c>
      <c r="S44">
        <v>20</v>
      </c>
      <c r="T44" s="1">
        <v>6982</v>
      </c>
      <c r="U44" s="1">
        <v>45647.880000000005</v>
      </c>
      <c r="V44" s="1">
        <v>237496.97796902095</v>
      </c>
      <c r="W44" s="1">
        <v>83047.773671622912</v>
      </c>
    </row>
    <row r="45" spans="1:23" x14ac:dyDescent="0.25">
      <c r="A45">
        <v>44</v>
      </c>
      <c r="B45">
        <v>133</v>
      </c>
      <c r="C45">
        <v>0</v>
      </c>
      <c r="D45">
        <v>0</v>
      </c>
      <c r="E45">
        <v>1</v>
      </c>
      <c r="F45">
        <v>0</v>
      </c>
      <c r="G45">
        <v>0</v>
      </c>
      <c r="H45">
        <v>0</v>
      </c>
      <c r="I45">
        <v>0</v>
      </c>
      <c r="J45">
        <v>0</v>
      </c>
      <c r="K45">
        <v>1</v>
      </c>
      <c r="L45">
        <v>0</v>
      </c>
      <c r="M45">
        <v>0</v>
      </c>
      <c r="N45">
        <v>1</v>
      </c>
      <c r="O45">
        <v>0</v>
      </c>
      <c r="P45">
        <v>0</v>
      </c>
      <c r="Q45">
        <v>0</v>
      </c>
      <c r="R45">
        <v>0</v>
      </c>
      <c r="S45">
        <v>0</v>
      </c>
      <c r="T45">
        <v>87</v>
      </c>
      <c r="U45" s="1">
        <v>303.24</v>
      </c>
      <c r="V45" s="1">
        <v>9168.5592686322343</v>
      </c>
      <c r="W45" s="1">
        <v>1446.6351109874768</v>
      </c>
    </row>
    <row r="46" spans="1:23" x14ac:dyDescent="0.25">
      <c r="A46">
        <v>45</v>
      </c>
      <c r="B46" s="1">
        <v>3740</v>
      </c>
      <c r="C46">
        <v>4</v>
      </c>
      <c r="D46">
        <v>2</v>
      </c>
      <c r="E46">
        <v>4</v>
      </c>
      <c r="F46">
        <v>0</v>
      </c>
      <c r="G46">
        <v>26</v>
      </c>
      <c r="H46">
        <v>26</v>
      </c>
      <c r="I46">
        <v>0</v>
      </c>
      <c r="J46">
        <v>3</v>
      </c>
      <c r="K46">
        <v>5</v>
      </c>
      <c r="L46">
        <v>2</v>
      </c>
      <c r="M46">
        <v>1</v>
      </c>
      <c r="N46">
        <v>4</v>
      </c>
      <c r="O46">
        <v>0</v>
      </c>
      <c r="P46">
        <v>21</v>
      </c>
      <c r="Q46">
        <v>22</v>
      </c>
      <c r="R46">
        <v>1</v>
      </c>
      <c r="S46">
        <v>2</v>
      </c>
      <c r="T46" s="1">
        <v>2677</v>
      </c>
      <c r="U46" s="1">
        <v>8527.2000000000007</v>
      </c>
      <c r="V46" s="1">
        <v>62092.368165136722</v>
      </c>
      <c r="W46" s="1">
        <v>45401.465721183784</v>
      </c>
    </row>
    <row r="47" spans="1:23" x14ac:dyDescent="0.25">
      <c r="A47">
        <v>46</v>
      </c>
      <c r="B47">
        <v>268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1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52</v>
      </c>
      <c r="U47" s="1">
        <v>611.04000000000008</v>
      </c>
      <c r="V47" s="1">
        <v>0</v>
      </c>
      <c r="W47" s="1">
        <v>209.37644048924506</v>
      </c>
    </row>
    <row r="48" spans="1:23" x14ac:dyDescent="0.25">
      <c r="A48">
        <v>47</v>
      </c>
      <c r="B48" s="1">
        <v>35020</v>
      </c>
      <c r="C48">
        <v>117</v>
      </c>
      <c r="D48">
        <v>52</v>
      </c>
      <c r="E48">
        <v>94</v>
      </c>
      <c r="F48">
        <v>26</v>
      </c>
      <c r="G48">
        <v>30</v>
      </c>
      <c r="H48">
        <v>154</v>
      </c>
      <c r="I48">
        <v>4</v>
      </c>
      <c r="J48">
        <v>76</v>
      </c>
      <c r="K48">
        <v>94</v>
      </c>
      <c r="L48">
        <v>63</v>
      </c>
      <c r="M48">
        <v>26</v>
      </c>
      <c r="N48">
        <v>94</v>
      </c>
      <c r="O48">
        <v>13</v>
      </c>
      <c r="P48">
        <v>25</v>
      </c>
      <c r="Q48">
        <v>135</v>
      </c>
      <c r="R48">
        <v>38</v>
      </c>
      <c r="S48">
        <v>54</v>
      </c>
      <c r="T48" s="1">
        <v>17310</v>
      </c>
      <c r="U48" s="1">
        <v>79845.600000000006</v>
      </c>
      <c r="V48" s="1">
        <v>1062418.1570561053</v>
      </c>
      <c r="W48" s="1">
        <v>256223.6022545874</v>
      </c>
    </row>
    <row r="49" spans="1:23" x14ac:dyDescent="0.25">
      <c r="A49">
        <v>48</v>
      </c>
      <c r="B49">
        <v>128</v>
      </c>
      <c r="C49">
        <v>0</v>
      </c>
      <c r="D49">
        <v>0</v>
      </c>
      <c r="E49">
        <v>0</v>
      </c>
      <c r="F49">
        <v>0</v>
      </c>
      <c r="G49">
        <v>1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67</v>
      </c>
      <c r="U49" s="1">
        <v>291.84000000000003</v>
      </c>
      <c r="V49" s="1">
        <v>0</v>
      </c>
      <c r="W49" s="1">
        <v>1018.6196093079556</v>
      </c>
    </row>
    <row r="50" spans="1:23" x14ac:dyDescent="0.25">
      <c r="A50">
        <v>49</v>
      </c>
      <c r="B50">
        <v>895</v>
      </c>
      <c r="C50">
        <v>2</v>
      </c>
      <c r="D50">
        <v>0</v>
      </c>
      <c r="E50">
        <v>3</v>
      </c>
      <c r="F50">
        <v>0</v>
      </c>
      <c r="G50">
        <v>1</v>
      </c>
      <c r="H50">
        <v>3</v>
      </c>
      <c r="I50">
        <v>0</v>
      </c>
      <c r="J50">
        <v>0</v>
      </c>
      <c r="K50">
        <v>6</v>
      </c>
      <c r="L50">
        <v>1</v>
      </c>
      <c r="M50">
        <v>0</v>
      </c>
      <c r="N50">
        <v>3</v>
      </c>
      <c r="O50">
        <v>0</v>
      </c>
      <c r="P50">
        <v>0</v>
      </c>
      <c r="Q50">
        <v>2</v>
      </c>
      <c r="R50">
        <v>0</v>
      </c>
      <c r="S50">
        <v>3</v>
      </c>
      <c r="T50">
        <v>164</v>
      </c>
      <c r="U50" s="1">
        <v>2040.6000000000001</v>
      </c>
      <c r="V50" s="1">
        <v>30281.820998193954</v>
      </c>
      <c r="W50" s="1">
        <v>489.03787769685005</v>
      </c>
    </row>
    <row r="51" spans="1:23" x14ac:dyDescent="0.25">
      <c r="A51">
        <v>50</v>
      </c>
      <c r="B51">
        <v>459</v>
      </c>
      <c r="C51">
        <v>0</v>
      </c>
      <c r="D51">
        <v>0</v>
      </c>
      <c r="E51">
        <v>1</v>
      </c>
      <c r="F51">
        <v>0</v>
      </c>
      <c r="G51">
        <v>1</v>
      </c>
      <c r="H51">
        <v>1</v>
      </c>
      <c r="I51">
        <v>0</v>
      </c>
      <c r="J51">
        <v>0</v>
      </c>
      <c r="K51">
        <v>3</v>
      </c>
      <c r="L51">
        <v>0</v>
      </c>
      <c r="M51">
        <v>0</v>
      </c>
      <c r="N51">
        <v>1</v>
      </c>
      <c r="O51">
        <v>0</v>
      </c>
      <c r="P51">
        <v>0</v>
      </c>
      <c r="Q51">
        <v>0</v>
      </c>
      <c r="R51">
        <v>0</v>
      </c>
      <c r="S51">
        <v>1</v>
      </c>
      <c r="T51">
        <v>144</v>
      </c>
      <c r="U51" s="1">
        <v>1046.5200000000002</v>
      </c>
      <c r="V51" s="1">
        <v>9668.0550095021699</v>
      </c>
      <c r="W51" s="1">
        <v>1562.2487324043732</v>
      </c>
    </row>
    <row r="52" spans="1:23" x14ac:dyDescent="0.25">
      <c r="A52">
        <v>51</v>
      </c>
      <c r="B52" s="1">
        <v>15197</v>
      </c>
      <c r="C52">
        <v>9</v>
      </c>
      <c r="D52">
        <v>21</v>
      </c>
      <c r="E52">
        <v>8</v>
      </c>
      <c r="F52">
        <v>4</v>
      </c>
      <c r="G52">
        <v>4</v>
      </c>
      <c r="H52">
        <v>50</v>
      </c>
      <c r="I52">
        <v>2</v>
      </c>
      <c r="J52">
        <v>10</v>
      </c>
      <c r="K52">
        <v>38</v>
      </c>
      <c r="L52">
        <v>4</v>
      </c>
      <c r="M52">
        <v>10</v>
      </c>
      <c r="N52">
        <v>8</v>
      </c>
      <c r="O52">
        <v>2</v>
      </c>
      <c r="P52">
        <v>3</v>
      </c>
      <c r="Q52">
        <v>43</v>
      </c>
      <c r="R52">
        <v>5</v>
      </c>
      <c r="S52">
        <v>22</v>
      </c>
      <c r="T52" s="1">
        <v>6290</v>
      </c>
      <c r="U52" s="1">
        <v>34649.160000000003</v>
      </c>
      <c r="V52" s="1">
        <v>135210.68383466639</v>
      </c>
      <c r="W52" s="1">
        <v>84597.081672563509</v>
      </c>
    </row>
    <row r="53" spans="1:23" x14ac:dyDescent="0.25">
      <c r="A53">
        <v>52</v>
      </c>
      <c r="B53">
        <v>183</v>
      </c>
      <c r="C53">
        <v>0</v>
      </c>
      <c r="D53">
        <v>0</v>
      </c>
      <c r="E53">
        <v>0</v>
      </c>
      <c r="F53">
        <v>0</v>
      </c>
      <c r="G53">
        <v>0</v>
      </c>
      <c r="H53">
        <v>1</v>
      </c>
      <c r="I53">
        <v>0</v>
      </c>
      <c r="J53">
        <v>1</v>
      </c>
      <c r="K53">
        <v>1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56</v>
      </c>
      <c r="U53" s="1">
        <v>417.24000000000007</v>
      </c>
      <c r="V53" s="1">
        <v>0</v>
      </c>
      <c r="W53" s="1">
        <v>583.7698775690161</v>
      </c>
    </row>
    <row r="54" spans="1:23" x14ac:dyDescent="0.25">
      <c r="A54">
        <v>53</v>
      </c>
      <c r="B54" s="1">
        <v>1409</v>
      </c>
      <c r="C54">
        <v>1</v>
      </c>
      <c r="D54">
        <v>0</v>
      </c>
      <c r="E54">
        <v>1</v>
      </c>
      <c r="F54">
        <v>0</v>
      </c>
      <c r="G54">
        <v>0</v>
      </c>
      <c r="H54">
        <v>0</v>
      </c>
      <c r="I54">
        <v>0</v>
      </c>
      <c r="J54">
        <v>0</v>
      </c>
      <c r="K54">
        <v>3</v>
      </c>
      <c r="L54">
        <v>0</v>
      </c>
      <c r="M54">
        <v>0</v>
      </c>
      <c r="N54">
        <v>1</v>
      </c>
      <c r="O54">
        <v>0</v>
      </c>
      <c r="P54">
        <v>0</v>
      </c>
      <c r="Q54">
        <v>0</v>
      </c>
      <c r="R54">
        <v>0</v>
      </c>
      <c r="S54">
        <v>1</v>
      </c>
      <c r="T54">
        <v>79</v>
      </c>
      <c r="U54" s="1">
        <v>3212.5200000000004</v>
      </c>
      <c r="V54" s="1">
        <v>9668.0550095021699</v>
      </c>
      <c r="W54" s="1">
        <v>0</v>
      </c>
    </row>
    <row r="55" spans="1:23" x14ac:dyDescent="0.25">
      <c r="A55">
        <v>54</v>
      </c>
      <c r="B55" s="1">
        <v>2260</v>
      </c>
      <c r="C55">
        <v>3</v>
      </c>
      <c r="D55">
        <v>2</v>
      </c>
      <c r="E55">
        <v>2</v>
      </c>
      <c r="F55">
        <v>1</v>
      </c>
      <c r="G55">
        <v>12</v>
      </c>
      <c r="H55">
        <v>14</v>
      </c>
      <c r="I55">
        <v>1</v>
      </c>
      <c r="J55">
        <v>1</v>
      </c>
      <c r="K55">
        <v>9</v>
      </c>
      <c r="L55">
        <v>1</v>
      </c>
      <c r="M55">
        <v>1</v>
      </c>
      <c r="N55">
        <v>2</v>
      </c>
      <c r="O55">
        <v>0</v>
      </c>
      <c r="P55">
        <v>10</v>
      </c>
      <c r="Q55">
        <v>12</v>
      </c>
      <c r="R55">
        <v>0</v>
      </c>
      <c r="S55">
        <v>5</v>
      </c>
      <c r="T55">
        <v>932</v>
      </c>
      <c r="U55" s="1">
        <v>5152.8</v>
      </c>
      <c r="V55" s="1">
        <v>34491.462288447612</v>
      </c>
      <c r="W55" s="1">
        <v>12506.87272569185</v>
      </c>
    </row>
    <row r="56" spans="1:23" x14ac:dyDescent="0.25">
      <c r="A56">
        <v>55</v>
      </c>
      <c r="B56" s="1">
        <v>1286</v>
      </c>
      <c r="C56">
        <v>1</v>
      </c>
      <c r="D56">
        <v>0</v>
      </c>
      <c r="E56">
        <v>3</v>
      </c>
      <c r="F56">
        <v>0</v>
      </c>
      <c r="G56">
        <v>2</v>
      </c>
      <c r="H56">
        <v>2</v>
      </c>
      <c r="I56">
        <v>0</v>
      </c>
      <c r="J56">
        <v>2</v>
      </c>
      <c r="K56">
        <v>7</v>
      </c>
      <c r="L56">
        <v>0</v>
      </c>
      <c r="M56">
        <v>0</v>
      </c>
      <c r="N56">
        <v>3</v>
      </c>
      <c r="O56">
        <v>0</v>
      </c>
      <c r="P56">
        <v>1</v>
      </c>
      <c r="Q56">
        <v>1</v>
      </c>
      <c r="R56">
        <v>1</v>
      </c>
      <c r="S56">
        <v>4</v>
      </c>
      <c r="T56">
        <v>452</v>
      </c>
      <c r="U56" s="1">
        <v>2932.0800000000004</v>
      </c>
      <c r="V56" s="1">
        <v>30638.402677213657</v>
      </c>
      <c r="W56" s="1">
        <v>5411.8442044475714</v>
      </c>
    </row>
    <row r="57" spans="1:23" x14ac:dyDescent="0.25">
      <c r="A57">
        <v>56</v>
      </c>
      <c r="B57">
        <v>228</v>
      </c>
      <c r="C57">
        <v>0</v>
      </c>
      <c r="D57">
        <v>0</v>
      </c>
      <c r="E57">
        <v>2</v>
      </c>
      <c r="F57">
        <v>0</v>
      </c>
      <c r="G57">
        <v>0</v>
      </c>
      <c r="H57">
        <v>0</v>
      </c>
      <c r="I57">
        <v>0</v>
      </c>
      <c r="J57">
        <v>1</v>
      </c>
      <c r="K57">
        <v>2</v>
      </c>
      <c r="L57">
        <v>0</v>
      </c>
      <c r="M57">
        <v>0</v>
      </c>
      <c r="N57">
        <v>2</v>
      </c>
      <c r="O57">
        <v>0</v>
      </c>
      <c r="P57">
        <v>0</v>
      </c>
      <c r="Q57">
        <v>0</v>
      </c>
      <c r="R57">
        <v>0</v>
      </c>
      <c r="S57">
        <v>1</v>
      </c>
      <c r="T57">
        <v>99</v>
      </c>
      <c r="U57" s="1">
        <v>519.84</v>
      </c>
      <c r="V57" s="1">
        <v>18836.614278134402</v>
      </c>
      <c r="W57" s="1">
        <v>1363.1342330912248</v>
      </c>
    </row>
    <row r="58" spans="1:23" x14ac:dyDescent="0.25">
      <c r="A58">
        <v>57</v>
      </c>
      <c r="B58">
        <v>541</v>
      </c>
      <c r="C58">
        <v>1</v>
      </c>
      <c r="D58">
        <v>0</v>
      </c>
      <c r="E58">
        <v>1</v>
      </c>
      <c r="F58">
        <v>0</v>
      </c>
      <c r="G58">
        <v>0</v>
      </c>
      <c r="H58">
        <v>1</v>
      </c>
      <c r="I58">
        <v>0</v>
      </c>
      <c r="J58">
        <v>0</v>
      </c>
      <c r="K58">
        <v>1</v>
      </c>
      <c r="L58">
        <v>0</v>
      </c>
      <c r="M58">
        <v>0</v>
      </c>
      <c r="N58">
        <v>1</v>
      </c>
      <c r="O58">
        <v>0</v>
      </c>
      <c r="P58">
        <v>0</v>
      </c>
      <c r="Q58">
        <v>0</v>
      </c>
      <c r="R58">
        <v>0</v>
      </c>
      <c r="S58">
        <v>0</v>
      </c>
      <c r="T58">
        <v>188</v>
      </c>
      <c r="U58" s="1">
        <v>1233.4800000000002</v>
      </c>
      <c r="V58" s="1">
        <v>9168.5592686322343</v>
      </c>
      <c r="W58" s="1">
        <v>2223.36549215164</v>
      </c>
    </row>
    <row r="59" spans="1:23" x14ac:dyDescent="0.25">
      <c r="A59">
        <v>58</v>
      </c>
      <c r="B59" s="1">
        <v>2906</v>
      </c>
      <c r="C59">
        <v>4</v>
      </c>
      <c r="D59">
        <v>2</v>
      </c>
      <c r="E59">
        <v>4</v>
      </c>
      <c r="F59">
        <v>2</v>
      </c>
      <c r="G59">
        <v>1</v>
      </c>
      <c r="H59">
        <v>8</v>
      </c>
      <c r="I59">
        <v>0</v>
      </c>
      <c r="J59">
        <v>3</v>
      </c>
      <c r="K59">
        <v>10</v>
      </c>
      <c r="L59">
        <v>2</v>
      </c>
      <c r="M59">
        <v>1</v>
      </c>
      <c r="N59">
        <v>4</v>
      </c>
      <c r="O59">
        <v>1</v>
      </c>
      <c r="P59">
        <v>0</v>
      </c>
      <c r="Q59">
        <v>7</v>
      </c>
      <c r="R59">
        <v>1</v>
      </c>
      <c r="S59">
        <v>5</v>
      </c>
      <c r="T59">
        <v>657</v>
      </c>
      <c r="U59" s="1">
        <v>6625.68</v>
      </c>
      <c r="V59" s="1">
        <v>46289.429298942901</v>
      </c>
      <c r="W59" s="1">
        <v>4303.8424402824985</v>
      </c>
    </row>
    <row r="60" spans="1:23" x14ac:dyDescent="0.25">
      <c r="A60">
        <v>59</v>
      </c>
      <c r="B60" s="1">
        <v>1136</v>
      </c>
      <c r="C60">
        <v>3</v>
      </c>
      <c r="D60">
        <v>1</v>
      </c>
      <c r="E60">
        <v>3</v>
      </c>
      <c r="F60">
        <v>0</v>
      </c>
      <c r="G60">
        <v>8</v>
      </c>
      <c r="H60">
        <v>11</v>
      </c>
      <c r="I60">
        <v>0</v>
      </c>
      <c r="J60">
        <v>2</v>
      </c>
      <c r="K60">
        <v>6</v>
      </c>
      <c r="L60">
        <v>1</v>
      </c>
      <c r="M60">
        <v>0</v>
      </c>
      <c r="N60">
        <v>3</v>
      </c>
      <c r="O60">
        <v>0</v>
      </c>
      <c r="P60">
        <v>6</v>
      </c>
      <c r="Q60">
        <v>9</v>
      </c>
      <c r="R60">
        <v>1</v>
      </c>
      <c r="S60">
        <v>3</v>
      </c>
      <c r="T60">
        <v>362</v>
      </c>
      <c r="U60" s="1">
        <v>2590.0800000000004</v>
      </c>
      <c r="V60" s="1">
        <v>36840.240600460907</v>
      </c>
      <c r="W60" s="1">
        <v>3975.6763071010287</v>
      </c>
    </row>
    <row r="61" spans="1:23" x14ac:dyDescent="0.25">
      <c r="A61">
        <v>60</v>
      </c>
      <c r="B61" s="1">
        <v>3112</v>
      </c>
      <c r="C61">
        <v>7</v>
      </c>
      <c r="D61">
        <v>2</v>
      </c>
      <c r="E61">
        <v>5</v>
      </c>
      <c r="F61">
        <v>2</v>
      </c>
      <c r="G61">
        <v>2</v>
      </c>
      <c r="H61">
        <v>4</v>
      </c>
      <c r="I61">
        <v>1</v>
      </c>
      <c r="J61">
        <v>4</v>
      </c>
      <c r="K61">
        <v>1</v>
      </c>
      <c r="L61">
        <v>3</v>
      </c>
      <c r="M61">
        <v>1</v>
      </c>
      <c r="N61">
        <v>5</v>
      </c>
      <c r="O61">
        <v>1</v>
      </c>
      <c r="P61">
        <v>1</v>
      </c>
      <c r="Q61">
        <v>3</v>
      </c>
      <c r="R61">
        <v>2</v>
      </c>
      <c r="S61">
        <v>0</v>
      </c>
      <c r="T61" s="1">
        <v>1505</v>
      </c>
      <c r="U61" s="1">
        <v>7095.3600000000006</v>
      </c>
      <c r="V61" s="1">
        <v>51876.437554660573</v>
      </c>
      <c r="W61" s="1">
        <v>22044.292709287303</v>
      </c>
    </row>
    <row r="62" spans="1:23" x14ac:dyDescent="0.25">
      <c r="A62">
        <v>61</v>
      </c>
      <c r="B62" s="1">
        <v>5449</v>
      </c>
      <c r="C62">
        <v>8</v>
      </c>
      <c r="D62">
        <v>0</v>
      </c>
      <c r="E62">
        <v>3</v>
      </c>
      <c r="F62">
        <v>1</v>
      </c>
      <c r="G62">
        <v>1</v>
      </c>
      <c r="H62">
        <v>2</v>
      </c>
      <c r="I62">
        <v>0</v>
      </c>
      <c r="J62">
        <v>0</v>
      </c>
      <c r="K62">
        <v>9</v>
      </c>
      <c r="L62">
        <v>4</v>
      </c>
      <c r="M62">
        <v>0</v>
      </c>
      <c r="N62">
        <v>3</v>
      </c>
      <c r="O62">
        <v>0</v>
      </c>
      <c r="P62">
        <v>0</v>
      </c>
      <c r="Q62">
        <v>1</v>
      </c>
      <c r="R62">
        <v>0</v>
      </c>
      <c r="S62">
        <v>5</v>
      </c>
      <c r="T62" s="1">
        <v>2280</v>
      </c>
      <c r="U62" s="1">
        <v>12423.720000000001</v>
      </c>
      <c r="V62" s="1">
        <v>31617.31020290661</v>
      </c>
      <c r="W62" s="1">
        <v>30880.956128163616</v>
      </c>
    </row>
    <row r="63" spans="1:23" x14ac:dyDescent="0.25">
      <c r="A63">
        <v>62</v>
      </c>
      <c r="B63">
        <v>92</v>
      </c>
      <c r="C63">
        <v>0</v>
      </c>
      <c r="D63">
        <v>0</v>
      </c>
      <c r="E63">
        <v>0</v>
      </c>
      <c r="F63">
        <v>0</v>
      </c>
      <c r="G63">
        <v>0</v>
      </c>
      <c r="H63">
        <v>3</v>
      </c>
      <c r="I63">
        <v>0</v>
      </c>
      <c r="J63">
        <v>1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2</v>
      </c>
      <c r="R63">
        <v>0</v>
      </c>
      <c r="S63">
        <v>0</v>
      </c>
      <c r="T63">
        <v>33</v>
      </c>
      <c r="U63" s="1">
        <v>209.76000000000002</v>
      </c>
      <c r="V63" s="1">
        <v>998.99148173986998</v>
      </c>
      <c r="W63" s="1">
        <v>410.91320255923921</v>
      </c>
    </row>
    <row r="64" spans="1:23" x14ac:dyDescent="0.25">
      <c r="A64">
        <v>63</v>
      </c>
      <c r="B64" s="1">
        <v>2473</v>
      </c>
      <c r="C64">
        <v>3</v>
      </c>
      <c r="D64">
        <v>2</v>
      </c>
      <c r="E64">
        <v>3</v>
      </c>
      <c r="F64">
        <v>1</v>
      </c>
      <c r="G64">
        <v>3</v>
      </c>
      <c r="H64">
        <v>2</v>
      </c>
      <c r="I64">
        <v>1</v>
      </c>
      <c r="J64">
        <v>6</v>
      </c>
      <c r="K64">
        <v>3</v>
      </c>
      <c r="L64">
        <v>1</v>
      </c>
      <c r="M64">
        <v>1</v>
      </c>
      <c r="N64">
        <v>3</v>
      </c>
      <c r="O64">
        <v>0</v>
      </c>
      <c r="P64">
        <v>2</v>
      </c>
      <c r="Q64">
        <v>1</v>
      </c>
      <c r="R64">
        <v>3</v>
      </c>
      <c r="S64">
        <v>1</v>
      </c>
      <c r="T64">
        <v>754</v>
      </c>
      <c r="U64" s="1">
        <v>5638.4400000000005</v>
      </c>
      <c r="V64" s="1">
        <v>32734.576796670386</v>
      </c>
      <c r="W64" s="1">
        <v>7899.4337370940557</v>
      </c>
    </row>
    <row r="65" spans="1:23" x14ac:dyDescent="0.25">
      <c r="A65">
        <v>64</v>
      </c>
      <c r="B65" s="1">
        <v>2537</v>
      </c>
      <c r="C65">
        <v>1</v>
      </c>
      <c r="D65">
        <v>3</v>
      </c>
      <c r="E65">
        <v>2</v>
      </c>
      <c r="F65">
        <v>0</v>
      </c>
      <c r="G65">
        <v>0</v>
      </c>
      <c r="H65">
        <v>3</v>
      </c>
      <c r="I65">
        <v>0</v>
      </c>
      <c r="J65">
        <v>0</v>
      </c>
      <c r="K65">
        <v>4</v>
      </c>
      <c r="L65">
        <v>0</v>
      </c>
      <c r="M65">
        <v>1</v>
      </c>
      <c r="N65">
        <v>2</v>
      </c>
      <c r="O65">
        <v>0</v>
      </c>
      <c r="P65">
        <v>0</v>
      </c>
      <c r="Q65">
        <v>2</v>
      </c>
      <c r="R65">
        <v>0</v>
      </c>
      <c r="S65">
        <v>2</v>
      </c>
      <c r="T65">
        <v>675</v>
      </c>
      <c r="U65" s="1">
        <v>5784.3600000000006</v>
      </c>
      <c r="V65" s="1">
        <v>22865.946670770638</v>
      </c>
      <c r="W65" s="1">
        <v>5959.6546255815465</v>
      </c>
    </row>
    <row r="66" spans="1:23" x14ac:dyDescent="0.25">
      <c r="A66">
        <v>65</v>
      </c>
      <c r="B66" s="1">
        <v>47212</v>
      </c>
      <c r="C66">
        <v>44</v>
      </c>
      <c r="D66">
        <v>66</v>
      </c>
      <c r="E66">
        <v>65</v>
      </c>
      <c r="F66">
        <v>16</v>
      </c>
      <c r="G66">
        <v>24</v>
      </c>
      <c r="H66">
        <v>154</v>
      </c>
      <c r="I66">
        <v>12</v>
      </c>
      <c r="J66">
        <v>63</v>
      </c>
      <c r="K66">
        <v>46</v>
      </c>
      <c r="L66">
        <v>24</v>
      </c>
      <c r="M66">
        <v>33</v>
      </c>
      <c r="N66">
        <v>65</v>
      </c>
      <c r="O66">
        <v>8</v>
      </c>
      <c r="P66">
        <v>20</v>
      </c>
      <c r="Q66">
        <v>135</v>
      </c>
      <c r="R66">
        <v>31</v>
      </c>
      <c r="S66">
        <v>26</v>
      </c>
      <c r="T66" s="1">
        <v>30728</v>
      </c>
      <c r="U66" s="1">
        <v>107643.36000000002</v>
      </c>
      <c r="V66" s="1">
        <v>784000.19845791534</v>
      </c>
      <c r="W66" s="1">
        <v>486299.85358438443</v>
      </c>
    </row>
    <row r="67" spans="1:23" x14ac:dyDescent="0.25">
      <c r="A67">
        <v>66</v>
      </c>
      <c r="B67" s="1">
        <v>6701</v>
      </c>
      <c r="C67">
        <v>9</v>
      </c>
      <c r="D67">
        <v>10</v>
      </c>
      <c r="E67">
        <v>7</v>
      </c>
      <c r="F67">
        <v>3</v>
      </c>
      <c r="G67">
        <v>2</v>
      </c>
      <c r="H67">
        <v>9</v>
      </c>
      <c r="I67">
        <v>2</v>
      </c>
      <c r="J67">
        <v>12</v>
      </c>
      <c r="K67">
        <v>8</v>
      </c>
      <c r="L67">
        <v>4</v>
      </c>
      <c r="M67">
        <v>5</v>
      </c>
      <c r="N67">
        <v>7</v>
      </c>
      <c r="O67">
        <v>1</v>
      </c>
      <c r="P67">
        <v>1</v>
      </c>
      <c r="Q67">
        <v>7</v>
      </c>
      <c r="R67">
        <v>6</v>
      </c>
      <c r="S67">
        <v>4</v>
      </c>
      <c r="T67" s="1">
        <v>2883</v>
      </c>
      <c r="U67" s="1">
        <v>15278.280000000002</v>
      </c>
      <c r="V67" s="1">
        <v>85211.189255438818</v>
      </c>
      <c r="W67" s="1">
        <v>39675.269669427857</v>
      </c>
    </row>
    <row r="68" spans="1:23" x14ac:dyDescent="0.25">
      <c r="A68">
        <v>67</v>
      </c>
      <c r="B68" s="1">
        <v>6833</v>
      </c>
      <c r="C68">
        <v>9</v>
      </c>
      <c r="D68">
        <v>11</v>
      </c>
      <c r="E68">
        <v>10</v>
      </c>
      <c r="F68">
        <v>4</v>
      </c>
      <c r="G68">
        <v>4</v>
      </c>
      <c r="H68">
        <v>19</v>
      </c>
      <c r="I68">
        <v>6</v>
      </c>
      <c r="J68">
        <v>18</v>
      </c>
      <c r="K68">
        <v>18</v>
      </c>
      <c r="L68">
        <v>4</v>
      </c>
      <c r="M68">
        <v>5</v>
      </c>
      <c r="N68">
        <v>10</v>
      </c>
      <c r="O68">
        <v>2</v>
      </c>
      <c r="P68">
        <v>3</v>
      </c>
      <c r="Q68">
        <v>16</v>
      </c>
      <c r="R68">
        <v>9</v>
      </c>
      <c r="S68">
        <v>10</v>
      </c>
      <c r="T68" s="1">
        <v>3087</v>
      </c>
      <c r="U68" s="1">
        <v>15579.240000000002</v>
      </c>
      <c r="V68" s="1">
        <v>122012.86469637227</v>
      </c>
      <c r="W68" s="1">
        <v>43662.959240835175</v>
      </c>
    </row>
    <row r="69" spans="1:23" x14ac:dyDescent="0.25">
      <c r="A69">
        <v>68</v>
      </c>
      <c r="B69">
        <v>121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1</v>
      </c>
      <c r="J69">
        <v>1</v>
      </c>
      <c r="K69">
        <v>1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37</v>
      </c>
      <c r="U69" s="1">
        <v>275.88000000000005</v>
      </c>
      <c r="V69" s="1">
        <v>0</v>
      </c>
      <c r="W69" s="1">
        <v>388.02243847533362</v>
      </c>
    </row>
    <row r="70" spans="1:23" x14ac:dyDescent="0.25">
      <c r="A70">
        <v>69</v>
      </c>
      <c r="B70">
        <v>288</v>
      </c>
      <c r="C70">
        <v>2</v>
      </c>
      <c r="D70">
        <v>0</v>
      </c>
      <c r="E70">
        <v>4</v>
      </c>
      <c r="F70">
        <v>0</v>
      </c>
      <c r="G70">
        <v>0</v>
      </c>
      <c r="H70">
        <v>0</v>
      </c>
      <c r="I70">
        <v>0</v>
      </c>
      <c r="J70">
        <v>2</v>
      </c>
      <c r="K70">
        <v>2</v>
      </c>
      <c r="L70">
        <v>1</v>
      </c>
      <c r="M70">
        <v>0</v>
      </c>
      <c r="N70">
        <v>4</v>
      </c>
      <c r="O70">
        <v>0</v>
      </c>
      <c r="P70">
        <v>0</v>
      </c>
      <c r="Q70">
        <v>0</v>
      </c>
      <c r="R70">
        <v>1</v>
      </c>
      <c r="S70">
        <v>1</v>
      </c>
      <c r="T70">
        <v>90</v>
      </c>
      <c r="U70" s="1">
        <v>656.6400000000001</v>
      </c>
      <c r="V70" s="1">
        <v>37602.302820471697</v>
      </c>
      <c r="W70" s="1">
        <v>967.63597007753958</v>
      </c>
    </row>
    <row r="71" spans="1:23" x14ac:dyDescent="0.25">
      <c r="A71">
        <v>70</v>
      </c>
      <c r="B71">
        <v>455</v>
      </c>
      <c r="C71">
        <v>2</v>
      </c>
      <c r="D71">
        <v>0</v>
      </c>
      <c r="E71">
        <v>1</v>
      </c>
      <c r="F71">
        <v>0</v>
      </c>
      <c r="G71">
        <v>0</v>
      </c>
      <c r="H71">
        <v>1</v>
      </c>
      <c r="I71">
        <v>0</v>
      </c>
      <c r="J71">
        <v>2</v>
      </c>
      <c r="K71">
        <v>1</v>
      </c>
      <c r="L71">
        <v>1</v>
      </c>
      <c r="M71">
        <v>0</v>
      </c>
      <c r="N71">
        <v>1</v>
      </c>
      <c r="O71">
        <v>0</v>
      </c>
      <c r="P71">
        <v>0</v>
      </c>
      <c r="Q71">
        <v>0</v>
      </c>
      <c r="R71">
        <v>1</v>
      </c>
      <c r="S71">
        <v>0</v>
      </c>
      <c r="T71">
        <v>153</v>
      </c>
      <c r="U71" s="1">
        <v>1037.4000000000001</v>
      </c>
      <c r="V71" s="1">
        <v>9597.1292737050626</v>
      </c>
      <c r="W71" s="1">
        <v>1755.3663188203616</v>
      </c>
    </row>
    <row r="72" spans="1:23" x14ac:dyDescent="0.25">
      <c r="A72">
        <v>71</v>
      </c>
      <c r="B72" s="1">
        <v>1156</v>
      </c>
      <c r="C72">
        <v>0</v>
      </c>
      <c r="D72">
        <v>0</v>
      </c>
      <c r="E72">
        <v>1</v>
      </c>
      <c r="F72">
        <v>0</v>
      </c>
      <c r="G72">
        <v>0</v>
      </c>
      <c r="H72">
        <v>1</v>
      </c>
      <c r="I72">
        <v>1</v>
      </c>
      <c r="J72">
        <v>6</v>
      </c>
      <c r="K72">
        <v>1</v>
      </c>
      <c r="L72">
        <v>0</v>
      </c>
      <c r="M72">
        <v>0</v>
      </c>
      <c r="N72">
        <v>1</v>
      </c>
      <c r="O72">
        <v>0</v>
      </c>
      <c r="P72">
        <v>0</v>
      </c>
      <c r="Q72">
        <v>0</v>
      </c>
      <c r="R72">
        <v>3</v>
      </c>
      <c r="S72">
        <v>0</v>
      </c>
      <c r="T72">
        <v>544</v>
      </c>
      <c r="U72" s="1">
        <v>2635.6800000000003</v>
      </c>
      <c r="V72" s="1">
        <v>9618.2758200079988</v>
      </c>
      <c r="W72" s="1">
        <v>7857.1034159162809</v>
      </c>
    </row>
    <row r="73" spans="1:23" x14ac:dyDescent="0.25">
      <c r="A73">
        <v>72</v>
      </c>
      <c r="B73">
        <v>234</v>
      </c>
      <c r="C73">
        <v>1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2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1</v>
      </c>
      <c r="S73">
        <v>0</v>
      </c>
      <c r="T73">
        <v>136</v>
      </c>
      <c r="U73" s="1">
        <v>533.5200000000001</v>
      </c>
      <c r="V73" s="1">
        <v>149.90551712525485</v>
      </c>
      <c r="W73" s="1">
        <v>2144.2954832839155</v>
      </c>
    </row>
    <row r="74" spans="1:23" x14ac:dyDescent="0.25">
      <c r="A74">
        <v>73</v>
      </c>
      <c r="B74">
        <v>318</v>
      </c>
      <c r="C74">
        <v>0</v>
      </c>
      <c r="D74">
        <v>0</v>
      </c>
      <c r="E74">
        <v>1</v>
      </c>
      <c r="F74">
        <v>0</v>
      </c>
      <c r="G74">
        <v>0</v>
      </c>
      <c r="H74">
        <v>3</v>
      </c>
      <c r="I74">
        <v>1</v>
      </c>
      <c r="J74">
        <v>0</v>
      </c>
      <c r="K74">
        <v>2</v>
      </c>
      <c r="L74">
        <v>0</v>
      </c>
      <c r="M74">
        <v>0</v>
      </c>
      <c r="N74">
        <v>1</v>
      </c>
      <c r="O74">
        <v>0</v>
      </c>
      <c r="P74">
        <v>0</v>
      </c>
      <c r="Q74">
        <v>2</v>
      </c>
      <c r="R74">
        <v>0</v>
      </c>
      <c r="S74">
        <v>1</v>
      </c>
      <c r="T74">
        <v>52</v>
      </c>
      <c r="U74" s="1">
        <v>725.04000000000008</v>
      </c>
      <c r="V74" s="1">
        <v>10667.046491242039</v>
      </c>
      <c r="W74" s="1">
        <v>34.569407079037774</v>
      </c>
    </row>
    <row r="75" spans="1:23" x14ac:dyDescent="0.25">
      <c r="A75">
        <v>74</v>
      </c>
      <c r="B75" s="1">
        <v>1444</v>
      </c>
      <c r="C75">
        <v>4</v>
      </c>
      <c r="D75">
        <v>0</v>
      </c>
      <c r="E75">
        <v>1</v>
      </c>
      <c r="F75">
        <v>2</v>
      </c>
      <c r="G75">
        <v>2</v>
      </c>
      <c r="H75">
        <v>5</v>
      </c>
      <c r="I75">
        <v>1</v>
      </c>
      <c r="J75">
        <v>3</v>
      </c>
      <c r="K75">
        <v>5</v>
      </c>
      <c r="L75">
        <v>2</v>
      </c>
      <c r="M75">
        <v>0</v>
      </c>
      <c r="N75">
        <v>1</v>
      </c>
      <c r="O75">
        <v>1</v>
      </c>
      <c r="P75">
        <v>1</v>
      </c>
      <c r="Q75">
        <v>4</v>
      </c>
      <c r="R75">
        <v>1</v>
      </c>
      <c r="S75">
        <v>2</v>
      </c>
      <c r="T75">
        <v>430</v>
      </c>
      <c r="U75" s="1">
        <v>3292.32</v>
      </c>
      <c r="V75" s="1">
        <v>13741.272527642186</v>
      </c>
      <c r="W75" s="1">
        <v>4389.0970348149103</v>
      </c>
    </row>
    <row r="76" spans="1:23" x14ac:dyDescent="0.25">
      <c r="A76">
        <v>75</v>
      </c>
      <c r="B76">
        <v>526</v>
      </c>
      <c r="C76">
        <v>1</v>
      </c>
      <c r="D76">
        <v>0</v>
      </c>
      <c r="E76">
        <v>1</v>
      </c>
      <c r="F76">
        <v>0</v>
      </c>
      <c r="G76">
        <v>0</v>
      </c>
      <c r="H76">
        <v>0</v>
      </c>
      <c r="I76">
        <v>0</v>
      </c>
      <c r="J76">
        <v>0</v>
      </c>
      <c r="K76">
        <v>2</v>
      </c>
      <c r="L76">
        <v>0</v>
      </c>
      <c r="M76">
        <v>0</v>
      </c>
      <c r="N76">
        <v>1</v>
      </c>
      <c r="O76">
        <v>0</v>
      </c>
      <c r="P76">
        <v>0</v>
      </c>
      <c r="Q76">
        <v>0</v>
      </c>
      <c r="R76">
        <v>0</v>
      </c>
      <c r="S76">
        <v>1</v>
      </c>
      <c r="T76">
        <v>216</v>
      </c>
      <c r="U76" s="1">
        <v>1199.2800000000002</v>
      </c>
      <c r="V76" s="1">
        <v>9668.0550095021699</v>
      </c>
      <c r="W76" s="1">
        <v>2886.2410346351353</v>
      </c>
    </row>
    <row r="77" spans="1:23" x14ac:dyDescent="0.25">
      <c r="A77">
        <v>76</v>
      </c>
      <c r="B77">
        <v>175</v>
      </c>
      <c r="C77">
        <v>0</v>
      </c>
      <c r="D77">
        <v>0</v>
      </c>
      <c r="E77">
        <v>0</v>
      </c>
      <c r="F77">
        <v>0</v>
      </c>
      <c r="G77">
        <v>1</v>
      </c>
      <c r="H77">
        <v>0</v>
      </c>
      <c r="I77">
        <v>0</v>
      </c>
      <c r="J77">
        <v>1</v>
      </c>
      <c r="K77">
        <v>1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357</v>
      </c>
      <c r="U77" s="1">
        <v>399.00000000000006</v>
      </c>
      <c r="V77" s="1">
        <v>0</v>
      </c>
      <c r="W77" s="1">
        <v>7173.9659102044434</v>
      </c>
    </row>
    <row r="78" spans="1:23" x14ac:dyDescent="0.25">
      <c r="A78">
        <v>77</v>
      </c>
      <c r="B78">
        <v>156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1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30</v>
      </c>
      <c r="U78" s="1">
        <v>355.68000000000006</v>
      </c>
      <c r="V78" s="1">
        <v>0</v>
      </c>
      <c r="W78" s="1">
        <v>116.02832335918004</v>
      </c>
    </row>
    <row r="79" spans="1:23" x14ac:dyDescent="0.25">
      <c r="A79">
        <v>78</v>
      </c>
      <c r="B79">
        <v>26</v>
      </c>
      <c r="C79">
        <v>0</v>
      </c>
      <c r="D79">
        <v>0</v>
      </c>
      <c r="E79">
        <v>1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1</v>
      </c>
      <c r="O79">
        <v>0</v>
      </c>
      <c r="P79">
        <v>0</v>
      </c>
      <c r="Q79">
        <v>0</v>
      </c>
      <c r="R79">
        <v>0</v>
      </c>
      <c r="S79">
        <v>0</v>
      </c>
      <c r="T79">
        <v>15</v>
      </c>
      <c r="U79" s="1">
        <v>59.280000000000008</v>
      </c>
      <c r="V79" s="1">
        <v>9168.5592686322343</v>
      </c>
      <c r="W79" s="1">
        <v>241.34435868516204</v>
      </c>
    </row>
    <row r="80" spans="1:23" x14ac:dyDescent="0.25">
      <c r="A80">
        <v>79</v>
      </c>
      <c r="B80">
        <v>109</v>
      </c>
      <c r="C80">
        <v>0</v>
      </c>
      <c r="D80">
        <v>0</v>
      </c>
      <c r="E80">
        <v>0</v>
      </c>
      <c r="F80">
        <v>0</v>
      </c>
      <c r="G80">
        <v>1</v>
      </c>
      <c r="H80">
        <v>0</v>
      </c>
      <c r="I80">
        <v>0</v>
      </c>
      <c r="J80">
        <v>2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1</v>
      </c>
      <c r="S80">
        <v>0</v>
      </c>
      <c r="T80">
        <v>31</v>
      </c>
      <c r="U80" s="1">
        <v>248.52000000000004</v>
      </c>
      <c r="V80" s="1">
        <v>149.90551712525485</v>
      </c>
      <c r="W80" s="1">
        <v>296.67610306444681</v>
      </c>
    </row>
    <row r="81" spans="1:23" x14ac:dyDescent="0.25">
      <c r="A81">
        <v>80</v>
      </c>
      <c r="B81" s="1">
        <v>37472</v>
      </c>
      <c r="C81">
        <v>25</v>
      </c>
      <c r="D81">
        <v>38</v>
      </c>
      <c r="E81">
        <v>46</v>
      </c>
      <c r="F81">
        <v>7</v>
      </c>
      <c r="G81">
        <v>9</v>
      </c>
      <c r="H81">
        <v>198</v>
      </c>
      <c r="I81">
        <v>17</v>
      </c>
      <c r="J81">
        <v>0</v>
      </c>
      <c r="K81">
        <v>63</v>
      </c>
      <c r="L81">
        <v>13</v>
      </c>
      <c r="M81">
        <v>19</v>
      </c>
      <c r="N81">
        <v>46</v>
      </c>
      <c r="O81">
        <v>3</v>
      </c>
      <c r="P81">
        <v>7</v>
      </c>
      <c r="Q81">
        <v>173</v>
      </c>
      <c r="R81">
        <v>0</v>
      </c>
      <c r="S81">
        <v>36</v>
      </c>
      <c r="T81" s="1">
        <v>19615</v>
      </c>
      <c r="U81" s="1">
        <v>85436.160000000003</v>
      </c>
      <c r="V81" s="1">
        <v>582403.90833439771</v>
      </c>
      <c r="W81" s="1">
        <v>297958.45112301043</v>
      </c>
    </row>
    <row r="82" spans="1:23" x14ac:dyDescent="0.25">
      <c r="A82">
        <v>81</v>
      </c>
      <c r="B82" s="1">
        <v>14566</v>
      </c>
      <c r="C82">
        <v>10</v>
      </c>
      <c r="D82">
        <v>13</v>
      </c>
      <c r="E82">
        <v>10</v>
      </c>
      <c r="F82">
        <v>3</v>
      </c>
      <c r="G82">
        <v>4</v>
      </c>
      <c r="H82">
        <v>25</v>
      </c>
      <c r="I82">
        <v>3</v>
      </c>
      <c r="J82">
        <v>55</v>
      </c>
      <c r="K82">
        <v>16</v>
      </c>
      <c r="L82">
        <v>5</v>
      </c>
      <c r="M82">
        <v>6</v>
      </c>
      <c r="N82">
        <v>10</v>
      </c>
      <c r="O82">
        <v>1</v>
      </c>
      <c r="P82">
        <v>3</v>
      </c>
      <c r="Q82">
        <v>21</v>
      </c>
      <c r="R82">
        <v>27</v>
      </c>
      <c r="S82">
        <v>9</v>
      </c>
      <c r="T82" s="1">
        <v>10449</v>
      </c>
      <c r="U82" s="1">
        <v>33210.480000000003</v>
      </c>
      <c r="V82" s="1">
        <v>129135.49295515269</v>
      </c>
      <c r="W82" s="1">
        <v>177287.70348824537</v>
      </c>
    </row>
    <row r="83" spans="1:23" x14ac:dyDescent="0.25">
      <c r="A83">
        <v>82</v>
      </c>
      <c r="B83" s="1">
        <v>2426</v>
      </c>
      <c r="C83">
        <v>4</v>
      </c>
      <c r="D83">
        <v>1</v>
      </c>
      <c r="E83">
        <v>8</v>
      </c>
      <c r="F83">
        <v>1</v>
      </c>
      <c r="G83">
        <v>1</v>
      </c>
      <c r="H83">
        <v>3</v>
      </c>
      <c r="I83">
        <v>0</v>
      </c>
      <c r="J83">
        <v>7</v>
      </c>
      <c r="K83">
        <v>7</v>
      </c>
      <c r="L83">
        <v>2</v>
      </c>
      <c r="M83">
        <v>0</v>
      </c>
      <c r="N83">
        <v>8</v>
      </c>
      <c r="O83">
        <v>0</v>
      </c>
      <c r="P83">
        <v>0</v>
      </c>
      <c r="Q83">
        <v>2</v>
      </c>
      <c r="R83">
        <v>3</v>
      </c>
      <c r="S83">
        <v>4</v>
      </c>
      <c r="T83">
        <v>871</v>
      </c>
      <c r="U83" s="1">
        <v>5531.2800000000007</v>
      </c>
      <c r="V83" s="1">
        <v>77352.494121548385</v>
      </c>
      <c r="W83" s="1">
        <v>10607.798228194853</v>
      </c>
    </row>
    <row r="84" spans="1:23" x14ac:dyDescent="0.25">
      <c r="A84">
        <v>83</v>
      </c>
      <c r="B84">
        <v>116</v>
      </c>
      <c r="C84">
        <v>1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1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37</v>
      </c>
      <c r="U84" s="1">
        <v>264.48</v>
      </c>
      <c r="V84" s="1">
        <v>0</v>
      </c>
      <c r="W84" s="1">
        <v>406.0665788096552</v>
      </c>
    </row>
    <row r="85" spans="1:23" x14ac:dyDescent="0.25">
      <c r="A85">
        <v>84</v>
      </c>
      <c r="B85">
        <v>232</v>
      </c>
      <c r="C85">
        <v>1</v>
      </c>
      <c r="D85">
        <v>0</v>
      </c>
      <c r="E85">
        <v>1</v>
      </c>
      <c r="F85">
        <v>0</v>
      </c>
      <c r="G85">
        <v>1</v>
      </c>
      <c r="H85">
        <v>0</v>
      </c>
      <c r="I85">
        <v>0</v>
      </c>
      <c r="J85">
        <v>1</v>
      </c>
      <c r="K85">
        <v>1</v>
      </c>
      <c r="L85">
        <v>0</v>
      </c>
      <c r="M85">
        <v>0</v>
      </c>
      <c r="N85">
        <v>1</v>
      </c>
      <c r="O85">
        <v>0</v>
      </c>
      <c r="P85">
        <v>0</v>
      </c>
      <c r="Q85">
        <v>0</v>
      </c>
      <c r="R85">
        <v>0</v>
      </c>
      <c r="S85">
        <v>0</v>
      </c>
      <c r="T85">
        <v>90</v>
      </c>
      <c r="U85" s="1">
        <v>528.96</v>
      </c>
      <c r="V85" s="1">
        <v>9168.5592686322343</v>
      </c>
      <c r="W85" s="1">
        <v>1151.6788697660838</v>
      </c>
    </row>
    <row r="86" spans="1:23" x14ac:dyDescent="0.25">
      <c r="A86">
        <v>85</v>
      </c>
      <c r="B86" s="1">
        <v>3493</v>
      </c>
      <c r="C86">
        <v>0</v>
      </c>
      <c r="D86">
        <v>1</v>
      </c>
      <c r="E86">
        <v>2</v>
      </c>
      <c r="F86">
        <v>0</v>
      </c>
      <c r="G86">
        <v>1</v>
      </c>
      <c r="H86">
        <v>4</v>
      </c>
      <c r="I86">
        <v>0</v>
      </c>
      <c r="J86">
        <v>14</v>
      </c>
      <c r="K86">
        <v>3</v>
      </c>
      <c r="L86">
        <v>0</v>
      </c>
      <c r="M86">
        <v>0</v>
      </c>
      <c r="N86">
        <v>2</v>
      </c>
      <c r="O86">
        <v>0</v>
      </c>
      <c r="P86">
        <v>0</v>
      </c>
      <c r="Q86">
        <v>3</v>
      </c>
      <c r="R86">
        <v>7</v>
      </c>
      <c r="S86">
        <v>1</v>
      </c>
      <c r="T86" s="1">
        <v>1413</v>
      </c>
      <c r="U86" s="1">
        <v>7964.0400000000009</v>
      </c>
      <c r="V86" s="1">
        <v>21384.440120620991</v>
      </c>
      <c r="W86" s="1">
        <v>18735.524852333649</v>
      </c>
    </row>
    <row r="87" spans="1:23" x14ac:dyDescent="0.25">
      <c r="A87">
        <v>86</v>
      </c>
      <c r="B87" s="1">
        <v>4263</v>
      </c>
      <c r="C87">
        <v>13</v>
      </c>
      <c r="D87">
        <v>6</v>
      </c>
      <c r="E87">
        <v>5</v>
      </c>
      <c r="F87">
        <v>2</v>
      </c>
      <c r="G87">
        <v>5</v>
      </c>
      <c r="H87">
        <v>19</v>
      </c>
      <c r="I87">
        <v>2</v>
      </c>
      <c r="J87">
        <v>11</v>
      </c>
      <c r="K87">
        <v>9</v>
      </c>
      <c r="L87">
        <v>7</v>
      </c>
      <c r="M87">
        <v>3</v>
      </c>
      <c r="N87">
        <v>5</v>
      </c>
      <c r="O87">
        <v>1</v>
      </c>
      <c r="P87">
        <v>4</v>
      </c>
      <c r="Q87">
        <v>16</v>
      </c>
      <c r="R87">
        <v>5</v>
      </c>
      <c r="S87">
        <v>5</v>
      </c>
      <c r="T87" s="1">
        <v>1638</v>
      </c>
      <c r="U87" s="1">
        <v>9719.6400000000012</v>
      </c>
      <c r="V87" s="1">
        <v>68949.447683064398</v>
      </c>
      <c r="W87" s="1">
        <v>20985.79665064481</v>
      </c>
    </row>
    <row r="88" spans="1:23" x14ac:dyDescent="0.25">
      <c r="A88">
        <v>87</v>
      </c>
      <c r="B88">
        <v>805</v>
      </c>
      <c r="C88">
        <v>3</v>
      </c>
      <c r="D88">
        <v>0</v>
      </c>
      <c r="E88">
        <v>2</v>
      </c>
      <c r="F88">
        <v>0</v>
      </c>
      <c r="G88">
        <v>0</v>
      </c>
      <c r="H88">
        <v>4</v>
      </c>
      <c r="I88">
        <v>0</v>
      </c>
      <c r="J88">
        <v>5</v>
      </c>
      <c r="K88">
        <v>4</v>
      </c>
      <c r="L88">
        <v>1</v>
      </c>
      <c r="M88">
        <v>0</v>
      </c>
      <c r="N88">
        <v>2</v>
      </c>
      <c r="O88">
        <v>0</v>
      </c>
      <c r="P88">
        <v>0</v>
      </c>
      <c r="Q88">
        <v>3</v>
      </c>
      <c r="R88">
        <v>2</v>
      </c>
      <c r="S88">
        <v>2</v>
      </c>
      <c r="T88">
        <v>224</v>
      </c>
      <c r="U88" s="1">
        <v>1835.4</v>
      </c>
      <c r="V88" s="1">
        <v>21413.07276381223</v>
      </c>
      <c r="W88" s="1">
        <v>2105.6290544463563</v>
      </c>
    </row>
    <row r="89" spans="1:23" x14ac:dyDescent="0.25">
      <c r="A89">
        <v>88</v>
      </c>
      <c r="B89" s="1">
        <v>5240</v>
      </c>
      <c r="C89">
        <v>3</v>
      </c>
      <c r="D89">
        <v>3</v>
      </c>
      <c r="E89">
        <v>7</v>
      </c>
      <c r="F89">
        <v>3</v>
      </c>
      <c r="G89">
        <v>1</v>
      </c>
      <c r="H89">
        <v>12</v>
      </c>
      <c r="I89">
        <v>3</v>
      </c>
      <c r="J89">
        <v>15</v>
      </c>
      <c r="K89">
        <v>5</v>
      </c>
      <c r="L89">
        <v>1</v>
      </c>
      <c r="M89">
        <v>1</v>
      </c>
      <c r="N89">
        <v>7</v>
      </c>
      <c r="O89">
        <v>1</v>
      </c>
      <c r="P89">
        <v>0</v>
      </c>
      <c r="Q89">
        <v>10</v>
      </c>
      <c r="R89">
        <v>7</v>
      </c>
      <c r="S89">
        <v>2</v>
      </c>
      <c r="T89" s="1">
        <v>1859</v>
      </c>
      <c r="U89" s="1">
        <v>11947.2</v>
      </c>
      <c r="V89" s="1">
        <v>74415.875719643562</v>
      </c>
      <c r="W89" s="1">
        <v>22422.74345889789</v>
      </c>
    </row>
    <row r="90" spans="1:23" x14ac:dyDescent="0.25">
      <c r="A90">
        <v>89</v>
      </c>
      <c r="B90" s="1">
        <v>6138</v>
      </c>
      <c r="C90">
        <v>3</v>
      </c>
      <c r="D90">
        <v>5</v>
      </c>
      <c r="E90">
        <v>5</v>
      </c>
      <c r="F90">
        <v>1</v>
      </c>
      <c r="G90">
        <v>1</v>
      </c>
      <c r="H90">
        <v>11</v>
      </c>
      <c r="I90">
        <v>2</v>
      </c>
      <c r="J90">
        <v>43</v>
      </c>
      <c r="K90">
        <v>1</v>
      </c>
      <c r="L90">
        <v>1</v>
      </c>
      <c r="M90">
        <v>2</v>
      </c>
      <c r="N90">
        <v>5</v>
      </c>
      <c r="O90">
        <v>0</v>
      </c>
      <c r="P90">
        <v>0</v>
      </c>
      <c r="Q90">
        <v>9</v>
      </c>
      <c r="R90">
        <v>21</v>
      </c>
      <c r="S90">
        <v>0</v>
      </c>
      <c r="T90" s="1">
        <v>2675</v>
      </c>
      <c r="U90" s="1">
        <v>13994.640000000001</v>
      </c>
      <c r="V90" s="1">
        <v>58826.628698621367</v>
      </c>
      <c r="W90" s="1">
        <v>37100.844236008663</v>
      </c>
    </row>
    <row r="91" spans="1:23" x14ac:dyDescent="0.25">
      <c r="A91">
        <v>90</v>
      </c>
      <c r="B91" s="1">
        <v>3004</v>
      </c>
      <c r="C91">
        <v>11</v>
      </c>
      <c r="D91">
        <v>2</v>
      </c>
      <c r="E91">
        <v>3</v>
      </c>
      <c r="F91">
        <v>1</v>
      </c>
      <c r="G91">
        <v>6</v>
      </c>
      <c r="H91">
        <v>2</v>
      </c>
      <c r="I91">
        <v>0</v>
      </c>
      <c r="J91">
        <v>8</v>
      </c>
      <c r="K91">
        <v>7</v>
      </c>
      <c r="L91">
        <v>6</v>
      </c>
      <c r="M91">
        <v>1</v>
      </c>
      <c r="N91">
        <v>3</v>
      </c>
      <c r="O91">
        <v>0</v>
      </c>
      <c r="P91">
        <v>5</v>
      </c>
      <c r="Q91">
        <v>1</v>
      </c>
      <c r="R91">
        <v>4</v>
      </c>
      <c r="S91">
        <v>4</v>
      </c>
      <c r="T91" s="1">
        <v>1288</v>
      </c>
      <c r="U91" s="1">
        <v>6849.1200000000008</v>
      </c>
      <c r="V91" s="1">
        <v>37232.31392566939</v>
      </c>
      <c r="W91" s="1">
        <v>17700.052598580041</v>
      </c>
    </row>
    <row r="92" spans="1:23" x14ac:dyDescent="0.25">
      <c r="A92">
        <v>91</v>
      </c>
      <c r="B92" s="1">
        <v>14883</v>
      </c>
      <c r="C92">
        <v>20</v>
      </c>
      <c r="D92">
        <v>12</v>
      </c>
      <c r="E92">
        <v>13</v>
      </c>
      <c r="F92">
        <v>7</v>
      </c>
      <c r="G92">
        <v>17</v>
      </c>
      <c r="H92">
        <v>69</v>
      </c>
      <c r="I92">
        <v>3</v>
      </c>
      <c r="J92">
        <v>14</v>
      </c>
      <c r="K92">
        <v>35</v>
      </c>
      <c r="L92">
        <v>10</v>
      </c>
      <c r="M92">
        <v>6</v>
      </c>
      <c r="N92">
        <v>13</v>
      </c>
      <c r="O92">
        <v>3</v>
      </c>
      <c r="P92">
        <v>14</v>
      </c>
      <c r="Q92">
        <v>60</v>
      </c>
      <c r="R92">
        <v>7</v>
      </c>
      <c r="S92">
        <v>20</v>
      </c>
      <c r="T92" s="1">
        <v>7605</v>
      </c>
      <c r="U92" s="1">
        <v>33933.240000000005</v>
      </c>
      <c r="V92" s="1">
        <v>186116.24439189705</v>
      </c>
      <c r="W92" s="1">
        <v>114306.34597170781</v>
      </c>
    </row>
    <row r="93" spans="1:23" x14ac:dyDescent="0.25">
      <c r="A93">
        <v>92</v>
      </c>
      <c r="B93">
        <v>421</v>
      </c>
      <c r="C93">
        <v>1</v>
      </c>
      <c r="D93">
        <v>0</v>
      </c>
      <c r="E93">
        <v>1</v>
      </c>
      <c r="F93">
        <v>0</v>
      </c>
      <c r="G93">
        <v>1</v>
      </c>
      <c r="H93">
        <v>2</v>
      </c>
      <c r="I93">
        <v>0</v>
      </c>
      <c r="J93">
        <v>1</v>
      </c>
      <c r="K93">
        <v>2</v>
      </c>
      <c r="L93">
        <v>0</v>
      </c>
      <c r="M93">
        <v>0</v>
      </c>
      <c r="N93">
        <v>1</v>
      </c>
      <c r="O93">
        <v>0</v>
      </c>
      <c r="P93">
        <v>0</v>
      </c>
      <c r="Q93">
        <v>1</v>
      </c>
      <c r="R93">
        <v>0</v>
      </c>
      <c r="S93">
        <v>1</v>
      </c>
      <c r="T93">
        <v>344</v>
      </c>
      <c r="U93" s="1">
        <v>959.88000000000011</v>
      </c>
      <c r="V93" s="1">
        <v>10167.550750372106</v>
      </c>
      <c r="W93" s="1">
        <v>6037.1368656470977</v>
      </c>
    </row>
    <row r="94" spans="1:23" x14ac:dyDescent="0.25">
      <c r="A94">
        <v>93</v>
      </c>
      <c r="B94" s="1">
        <v>1355</v>
      </c>
      <c r="C94">
        <v>0</v>
      </c>
      <c r="D94">
        <v>0</v>
      </c>
      <c r="E94">
        <v>2</v>
      </c>
      <c r="F94">
        <v>1</v>
      </c>
      <c r="G94">
        <v>3</v>
      </c>
      <c r="H94">
        <v>3</v>
      </c>
      <c r="I94">
        <v>0</v>
      </c>
      <c r="J94">
        <v>0</v>
      </c>
      <c r="K94">
        <v>4</v>
      </c>
      <c r="L94">
        <v>0</v>
      </c>
      <c r="M94">
        <v>0</v>
      </c>
      <c r="N94">
        <v>2</v>
      </c>
      <c r="O94">
        <v>0</v>
      </c>
      <c r="P94">
        <v>2</v>
      </c>
      <c r="Q94">
        <v>2</v>
      </c>
      <c r="R94">
        <v>0</v>
      </c>
      <c r="S94">
        <v>2</v>
      </c>
      <c r="T94">
        <v>215</v>
      </c>
      <c r="U94" s="1">
        <v>3089.4000000000005</v>
      </c>
      <c r="V94" s="1">
        <v>21305.78280042826</v>
      </c>
      <c r="W94" s="1">
        <v>12.732451797927752</v>
      </c>
    </row>
    <row r="95" spans="1:23" x14ac:dyDescent="0.25">
      <c r="A95">
        <v>94</v>
      </c>
      <c r="B95">
        <v>165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57</v>
      </c>
      <c r="U95" s="1">
        <v>376.20000000000005</v>
      </c>
      <c r="V95" s="1">
        <v>0</v>
      </c>
      <c r="W95" s="1">
        <v>673.80016559699482</v>
      </c>
    </row>
    <row r="96" spans="1:23" x14ac:dyDescent="0.25">
      <c r="A96">
        <v>95</v>
      </c>
      <c r="B96">
        <v>116</v>
      </c>
      <c r="C96">
        <v>1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2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1</v>
      </c>
      <c r="T96">
        <v>53</v>
      </c>
      <c r="U96" s="1">
        <v>264.48</v>
      </c>
      <c r="V96" s="1">
        <v>499.49574086993499</v>
      </c>
      <c r="W96" s="1">
        <v>758.3442119492139</v>
      </c>
    </row>
    <row r="97" spans="1:23" x14ac:dyDescent="0.25">
      <c r="A97">
        <v>96</v>
      </c>
      <c r="B97" s="1">
        <v>1116</v>
      </c>
      <c r="C97">
        <v>0</v>
      </c>
      <c r="D97">
        <v>0</v>
      </c>
      <c r="E97">
        <v>1</v>
      </c>
      <c r="F97">
        <v>0</v>
      </c>
      <c r="G97">
        <v>0</v>
      </c>
      <c r="H97">
        <v>1</v>
      </c>
      <c r="I97">
        <v>0</v>
      </c>
      <c r="J97">
        <v>0</v>
      </c>
      <c r="K97">
        <v>1</v>
      </c>
      <c r="L97">
        <v>0</v>
      </c>
      <c r="M97">
        <v>0</v>
      </c>
      <c r="N97">
        <v>1</v>
      </c>
      <c r="O97">
        <v>0</v>
      </c>
      <c r="P97">
        <v>0</v>
      </c>
      <c r="Q97">
        <v>0</v>
      </c>
      <c r="R97">
        <v>0</v>
      </c>
      <c r="S97">
        <v>0</v>
      </c>
      <c r="T97">
        <v>37</v>
      </c>
      <c r="U97" s="1">
        <v>2544.4800000000005</v>
      </c>
      <c r="V97" s="1">
        <v>9168.5592686322343</v>
      </c>
      <c r="W97" s="1">
        <v>0</v>
      </c>
    </row>
    <row r="98" spans="1:23" x14ac:dyDescent="0.25">
      <c r="A98">
        <v>97</v>
      </c>
      <c r="B98" s="1">
        <v>1015</v>
      </c>
      <c r="C98">
        <v>0</v>
      </c>
      <c r="D98">
        <v>0</v>
      </c>
      <c r="E98">
        <v>3</v>
      </c>
      <c r="F98">
        <v>0</v>
      </c>
      <c r="G98">
        <v>2</v>
      </c>
      <c r="H98">
        <v>0</v>
      </c>
      <c r="I98">
        <v>2</v>
      </c>
      <c r="J98">
        <v>0</v>
      </c>
      <c r="K98">
        <v>3</v>
      </c>
      <c r="L98">
        <v>0</v>
      </c>
      <c r="M98">
        <v>0</v>
      </c>
      <c r="N98">
        <v>3</v>
      </c>
      <c r="O98">
        <v>0</v>
      </c>
      <c r="P98">
        <v>1</v>
      </c>
      <c r="Q98">
        <v>0</v>
      </c>
      <c r="R98">
        <v>0</v>
      </c>
      <c r="S98">
        <v>1</v>
      </c>
      <c r="T98">
        <v>21</v>
      </c>
      <c r="U98" s="1">
        <v>2314.2000000000003</v>
      </c>
      <c r="V98" s="1">
        <v>28490.514196608663</v>
      </c>
      <c r="W98" s="1">
        <v>0</v>
      </c>
    </row>
    <row r="99" spans="1:23" x14ac:dyDescent="0.25">
      <c r="A99">
        <v>98</v>
      </c>
      <c r="B99">
        <v>87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1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32</v>
      </c>
      <c r="U99" s="1">
        <v>198.36</v>
      </c>
      <c r="V99" s="1">
        <v>0</v>
      </c>
      <c r="W99" s="1">
        <v>401.2885931813683</v>
      </c>
    </row>
    <row r="100" spans="1:23" x14ac:dyDescent="0.25">
      <c r="A100">
        <v>99</v>
      </c>
      <c r="B100">
        <v>426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2</v>
      </c>
      <c r="I100">
        <v>0</v>
      </c>
      <c r="J100">
        <v>0</v>
      </c>
      <c r="K100">
        <v>1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1</v>
      </c>
      <c r="R100">
        <v>0</v>
      </c>
      <c r="S100">
        <v>0</v>
      </c>
      <c r="T100">
        <v>18</v>
      </c>
      <c r="U100" s="1">
        <v>971.28000000000009</v>
      </c>
      <c r="V100" s="1">
        <v>499.49574086993499</v>
      </c>
      <c r="W100" s="1">
        <v>0</v>
      </c>
    </row>
    <row r="101" spans="1:23" x14ac:dyDescent="0.25">
      <c r="A101">
        <v>100</v>
      </c>
      <c r="B101">
        <v>330</v>
      </c>
      <c r="C101">
        <v>1</v>
      </c>
      <c r="D101">
        <v>0</v>
      </c>
      <c r="E101">
        <v>1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1</v>
      </c>
      <c r="L101">
        <v>0</v>
      </c>
      <c r="M101">
        <v>0</v>
      </c>
      <c r="N101">
        <v>1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100</v>
      </c>
      <c r="U101" s="1">
        <v>752.40000000000009</v>
      </c>
      <c r="V101" s="1">
        <v>9168.5592686322343</v>
      </c>
      <c r="W101" s="1">
        <v>1036.3784277082048</v>
      </c>
    </row>
    <row r="102" spans="1:23" x14ac:dyDescent="0.25">
      <c r="A102">
        <v>101</v>
      </c>
      <c r="B102">
        <v>729</v>
      </c>
      <c r="C102">
        <v>1</v>
      </c>
      <c r="D102">
        <v>0</v>
      </c>
      <c r="E102">
        <v>1</v>
      </c>
      <c r="F102">
        <v>0</v>
      </c>
      <c r="G102">
        <v>0</v>
      </c>
      <c r="H102">
        <v>2</v>
      </c>
      <c r="I102">
        <v>0</v>
      </c>
      <c r="J102">
        <v>2</v>
      </c>
      <c r="K102">
        <v>3</v>
      </c>
      <c r="L102">
        <v>0</v>
      </c>
      <c r="M102">
        <v>0</v>
      </c>
      <c r="N102">
        <v>1</v>
      </c>
      <c r="O102">
        <v>0</v>
      </c>
      <c r="P102">
        <v>0</v>
      </c>
      <c r="Q102">
        <v>1</v>
      </c>
      <c r="R102">
        <v>1</v>
      </c>
      <c r="S102">
        <v>1</v>
      </c>
      <c r="T102">
        <v>238</v>
      </c>
      <c r="U102" s="1">
        <v>1662.1200000000001</v>
      </c>
      <c r="V102" s="1">
        <v>10317.45626749736</v>
      </c>
      <c r="W102" s="1">
        <v>2671.0671353161606</v>
      </c>
    </row>
    <row r="103" spans="1:23" x14ac:dyDescent="0.25">
      <c r="A103">
        <v>102</v>
      </c>
      <c r="B103">
        <v>285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1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139</v>
      </c>
      <c r="U103" s="1">
        <v>649.80000000000007</v>
      </c>
      <c r="V103" s="1">
        <v>0</v>
      </c>
      <c r="W103" s="1">
        <v>2033.6007328415465</v>
      </c>
    </row>
    <row r="104" spans="1:23" x14ac:dyDescent="0.25">
      <c r="A104">
        <v>103</v>
      </c>
      <c r="B104" s="1">
        <v>8484</v>
      </c>
      <c r="C104">
        <v>12</v>
      </c>
      <c r="D104">
        <v>3</v>
      </c>
      <c r="E104">
        <v>12</v>
      </c>
      <c r="F104">
        <v>3</v>
      </c>
      <c r="G104">
        <v>2</v>
      </c>
      <c r="H104">
        <v>28</v>
      </c>
      <c r="I104">
        <v>2</v>
      </c>
      <c r="J104">
        <v>11</v>
      </c>
      <c r="K104">
        <v>5</v>
      </c>
      <c r="L104">
        <v>6</v>
      </c>
      <c r="M104">
        <v>1</v>
      </c>
      <c r="N104">
        <v>12</v>
      </c>
      <c r="O104">
        <v>1</v>
      </c>
      <c r="P104">
        <v>1</v>
      </c>
      <c r="Q104">
        <v>24</v>
      </c>
      <c r="R104">
        <v>5</v>
      </c>
      <c r="S104">
        <v>2</v>
      </c>
      <c r="T104" s="1">
        <v>2828</v>
      </c>
      <c r="U104" s="1">
        <v>19343.52</v>
      </c>
      <c r="V104" s="1">
        <v>128830.4644903132</v>
      </c>
      <c r="W104" s="1">
        <v>32352.039401992024</v>
      </c>
    </row>
    <row r="105" spans="1:23" x14ac:dyDescent="0.25">
      <c r="A105">
        <v>104</v>
      </c>
      <c r="B105" s="1">
        <v>48951</v>
      </c>
      <c r="C105">
        <v>7</v>
      </c>
      <c r="D105">
        <v>4</v>
      </c>
      <c r="E105">
        <v>4</v>
      </c>
      <c r="F105">
        <v>1</v>
      </c>
      <c r="G105">
        <v>10</v>
      </c>
      <c r="H105">
        <v>477</v>
      </c>
      <c r="I105">
        <v>0</v>
      </c>
      <c r="J105">
        <v>4</v>
      </c>
      <c r="K105">
        <v>4</v>
      </c>
      <c r="L105">
        <v>3</v>
      </c>
      <c r="M105">
        <v>2</v>
      </c>
      <c r="N105">
        <v>4</v>
      </c>
      <c r="O105">
        <v>0</v>
      </c>
      <c r="P105">
        <v>8</v>
      </c>
      <c r="Q105">
        <v>418</v>
      </c>
      <c r="R105">
        <v>2</v>
      </c>
      <c r="S105">
        <v>2</v>
      </c>
      <c r="T105" s="1">
        <v>25801</v>
      </c>
      <c r="U105" s="1">
        <v>111608.28000000001</v>
      </c>
      <c r="V105" s="1">
        <v>256542.66827678395</v>
      </c>
      <c r="W105" s="1">
        <v>428591.57542081026</v>
      </c>
    </row>
    <row r="106" spans="1:23" x14ac:dyDescent="0.25">
      <c r="A106">
        <v>105</v>
      </c>
      <c r="B106" s="1">
        <v>2073</v>
      </c>
      <c r="C106">
        <v>4</v>
      </c>
      <c r="D106">
        <v>3</v>
      </c>
      <c r="E106">
        <v>3</v>
      </c>
      <c r="F106">
        <v>1</v>
      </c>
      <c r="G106">
        <v>3</v>
      </c>
      <c r="H106">
        <v>3</v>
      </c>
      <c r="I106">
        <v>0</v>
      </c>
      <c r="J106">
        <v>1</v>
      </c>
      <c r="K106">
        <v>5</v>
      </c>
      <c r="L106">
        <v>2</v>
      </c>
      <c r="M106">
        <v>1</v>
      </c>
      <c r="N106">
        <v>3</v>
      </c>
      <c r="O106">
        <v>0</v>
      </c>
      <c r="P106">
        <v>2</v>
      </c>
      <c r="Q106">
        <v>2</v>
      </c>
      <c r="R106">
        <v>0</v>
      </c>
      <c r="S106">
        <v>2</v>
      </c>
      <c r="T106">
        <v>880</v>
      </c>
      <c r="U106" s="1">
        <v>4726.4400000000005</v>
      </c>
      <c r="V106" s="1">
        <v>33562.516214982068</v>
      </c>
      <c r="W106" s="1">
        <v>12018.698335202611</v>
      </c>
    </row>
    <row r="107" spans="1:23" x14ac:dyDescent="0.25">
      <c r="A107">
        <v>106</v>
      </c>
      <c r="B107">
        <v>820</v>
      </c>
      <c r="C107">
        <v>2</v>
      </c>
      <c r="D107">
        <v>0</v>
      </c>
      <c r="E107">
        <v>1</v>
      </c>
      <c r="F107">
        <v>0</v>
      </c>
      <c r="G107">
        <v>0</v>
      </c>
      <c r="H107">
        <v>2</v>
      </c>
      <c r="I107">
        <v>0</v>
      </c>
      <c r="J107">
        <v>1</v>
      </c>
      <c r="K107">
        <v>2</v>
      </c>
      <c r="L107">
        <v>1</v>
      </c>
      <c r="M107">
        <v>0</v>
      </c>
      <c r="N107">
        <v>1</v>
      </c>
      <c r="O107">
        <v>0</v>
      </c>
      <c r="P107">
        <v>0</v>
      </c>
      <c r="Q107">
        <v>1</v>
      </c>
      <c r="R107">
        <v>0</v>
      </c>
      <c r="S107">
        <v>1</v>
      </c>
      <c r="T107">
        <v>332</v>
      </c>
      <c r="U107" s="1">
        <v>1869.6000000000001</v>
      </c>
      <c r="V107" s="1">
        <v>10446.215238319679</v>
      </c>
      <c r="W107" s="1">
        <v>4403.8302585082565</v>
      </c>
    </row>
    <row r="108" spans="1:23" x14ac:dyDescent="0.25">
      <c r="A108">
        <v>107</v>
      </c>
      <c r="B108">
        <v>787</v>
      </c>
      <c r="C108">
        <v>0</v>
      </c>
      <c r="D108">
        <v>0</v>
      </c>
      <c r="E108">
        <v>1</v>
      </c>
      <c r="F108">
        <v>0</v>
      </c>
      <c r="G108">
        <v>0</v>
      </c>
      <c r="H108">
        <v>0</v>
      </c>
      <c r="I108">
        <v>0</v>
      </c>
      <c r="J108">
        <v>3</v>
      </c>
      <c r="K108">
        <v>3</v>
      </c>
      <c r="L108">
        <v>0</v>
      </c>
      <c r="M108">
        <v>0</v>
      </c>
      <c r="N108">
        <v>1</v>
      </c>
      <c r="O108">
        <v>0</v>
      </c>
      <c r="P108">
        <v>0</v>
      </c>
      <c r="Q108">
        <v>0</v>
      </c>
      <c r="R108">
        <v>1</v>
      </c>
      <c r="S108">
        <v>1</v>
      </c>
      <c r="T108">
        <v>315</v>
      </c>
      <c r="U108" s="1">
        <v>1794.3600000000001</v>
      </c>
      <c r="V108" s="1">
        <v>9817.9605266274248</v>
      </c>
      <c r="W108" s="1">
        <v>4151.7499954271161</v>
      </c>
    </row>
    <row r="109" spans="1:23" x14ac:dyDescent="0.25">
      <c r="A109">
        <v>108</v>
      </c>
      <c r="B109" s="1">
        <v>844691</v>
      </c>
      <c r="C109">
        <v>883</v>
      </c>
      <c r="D109" s="1">
        <v>1404</v>
      </c>
      <c r="E109">
        <v>657</v>
      </c>
      <c r="F109">
        <v>336</v>
      </c>
      <c r="G109">
        <v>107</v>
      </c>
      <c r="H109" s="1">
        <v>3230</v>
      </c>
      <c r="I109">
        <v>146</v>
      </c>
      <c r="J109">
        <v>647</v>
      </c>
      <c r="K109">
        <v>855</v>
      </c>
      <c r="L109">
        <v>481</v>
      </c>
      <c r="M109">
        <v>702</v>
      </c>
      <c r="N109">
        <v>657</v>
      </c>
      <c r="O109">
        <v>168</v>
      </c>
      <c r="P109">
        <v>89</v>
      </c>
      <c r="Q109" s="1">
        <v>2833</v>
      </c>
      <c r="R109">
        <v>323</v>
      </c>
      <c r="S109">
        <v>495</v>
      </c>
      <c r="T109" s="1">
        <v>477977</v>
      </c>
      <c r="U109" s="1">
        <v>1925895.4800000002</v>
      </c>
      <c r="V109" s="1">
        <v>9752742.4897511452</v>
      </c>
      <c r="W109" s="1">
        <v>11140460.823606338</v>
      </c>
    </row>
    <row r="110" spans="1:23" x14ac:dyDescent="0.25">
      <c r="A110">
        <v>109</v>
      </c>
      <c r="B110" s="1">
        <v>1347</v>
      </c>
      <c r="C110">
        <v>4</v>
      </c>
      <c r="D110">
        <v>0</v>
      </c>
      <c r="E110">
        <v>4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2</v>
      </c>
      <c r="L110">
        <v>2</v>
      </c>
      <c r="M110">
        <v>0</v>
      </c>
      <c r="N110">
        <v>4</v>
      </c>
      <c r="O110">
        <v>0</v>
      </c>
      <c r="P110">
        <v>0</v>
      </c>
      <c r="Q110">
        <v>0</v>
      </c>
      <c r="R110">
        <v>0</v>
      </c>
      <c r="S110">
        <v>1</v>
      </c>
      <c r="T110">
        <v>202</v>
      </c>
      <c r="U110" s="1">
        <v>3071.1600000000003</v>
      </c>
      <c r="V110" s="1">
        <v>37731.061791294022</v>
      </c>
      <c r="W110" s="1">
        <v>0</v>
      </c>
    </row>
    <row r="111" spans="1:23" x14ac:dyDescent="0.25">
      <c r="A111">
        <v>110</v>
      </c>
      <c r="B111">
        <v>211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3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1</v>
      </c>
      <c r="S111">
        <v>0</v>
      </c>
      <c r="T111">
        <v>83</v>
      </c>
      <c r="U111" s="1">
        <v>481.08000000000004</v>
      </c>
      <c r="V111" s="1">
        <v>149.90551712525485</v>
      </c>
      <c r="W111" s="1">
        <v>1073.5726294627548</v>
      </c>
    </row>
    <row r="112" spans="1:23" x14ac:dyDescent="0.25">
      <c r="A112">
        <v>111</v>
      </c>
      <c r="B112">
        <v>545</v>
      </c>
      <c r="C112">
        <v>0</v>
      </c>
      <c r="D112">
        <v>0</v>
      </c>
      <c r="E112">
        <v>1</v>
      </c>
      <c r="F112">
        <v>0</v>
      </c>
      <c r="G112">
        <v>0</v>
      </c>
      <c r="H112">
        <v>1</v>
      </c>
      <c r="I112">
        <v>0</v>
      </c>
      <c r="J112">
        <v>2</v>
      </c>
      <c r="K112">
        <v>3</v>
      </c>
      <c r="L112">
        <v>0</v>
      </c>
      <c r="M112">
        <v>0</v>
      </c>
      <c r="N112">
        <v>1</v>
      </c>
      <c r="O112">
        <v>0</v>
      </c>
      <c r="P112">
        <v>0</v>
      </c>
      <c r="Q112">
        <v>0</v>
      </c>
      <c r="R112">
        <v>1</v>
      </c>
      <c r="S112">
        <v>1</v>
      </c>
      <c r="T112">
        <v>122</v>
      </c>
      <c r="U112" s="1">
        <v>1242.6000000000001</v>
      </c>
      <c r="V112" s="1">
        <v>9817.9605266274248</v>
      </c>
      <c r="W112" s="1">
        <v>779.55884499399826</v>
      </c>
    </row>
    <row r="113" spans="1:23" x14ac:dyDescent="0.25">
      <c r="A113">
        <v>112</v>
      </c>
      <c r="B113" s="1">
        <v>1536</v>
      </c>
      <c r="C113">
        <v>0</v>
      </c>
      <c r="D113">
        <v>0</v>
      </c>
      <c r="E113">
        <v>3</v>
      </c>
      <c r="F113">
        <v>0</v>
      </c>
      <c r="G113">
        <v>2</v>
      </c>
      <c r="H113">
        <v>5</v>
      </c>
      <c r="I113">
        <v>0</v>
      </c>
      <c r="J113">
        <v>9</v>
      </c>
      <c r="K113">
        <v>1</v>
      </c>
      <c r="L113">
        <v>0</v>
      </c>
      <c r="M113">
        <v>0</v>
      </c>
      <c r="N113">
        <v>3</v>
      </c>
      <c r="O113">
        <v>0</v>
      </c>
      <c r="P113">
        <v>1</v>
      </c>
      <c r="Q113">
        <v>4</v>
      </c>
      <c r="R113">
        <v>4</v>
      </c>
      <c r="S113">
        <v>0</v>
      </c>
      <c r="T113">
        <v>991</v>
      </c>
      <c r="U113" s="1">
        <v>3502.0800000000004</v>
      </c>
      <c r="V113" s="1">
        <v>30588.623487719487</v>
      </c>
      <c r="W113" s="1">
        <v>16283.023821631572</v>
      </c>
    </row>
    <row r="114" spans="1:23" x14ac:dyDescent="0.25">
      <c r="A114">
        <v>113</v>
      </c>
      <c r="B114">
        <v>411</v>
      </c>
      <c r="C114">
        <v>2</v>
      </c>
      <c r="D114">
        <v>0</v>
      </c>
      <c r="E114">
        <v>2</v>
      </c>
      <c r="F114">
        <v>0</v>
      </c>
      <c r="G114">
        <v>0</v>
      </c>
      <c r="H114">
        <v>0</v>
      </c>
      <c r="I114">
        <v>0</v>
      </c>
      <c r="J114">
        <v>2</v>
      </c>
      <c r="K114">
        <v>2</v>
      </c>
      <c r="L114">
        <v>1</v>
      </c>
      <c r="M114">
        <v>0</v>
      </c>
      <c r="N114">
        <v>2</v>
      </c>
      <c r="O114">
        <v>0</v>
      </c>
      <c r="P114">
        <v>0</v>
      </c>
      <c r="Q114">
        <v>0</v>
      </c>
      <c r="R114">
        <v>1</v>
      </c>
      <c r="S114">
        <v>1</v>
      </c>
      <c r="T114">
        <v>91</v>
      </c>
      <c r="U114" s="1">
        <v>937.08000000000015</v>
      </c>
      <c r="V114" s="1">
        <v>19265.184283207233</v>
      </c>
      <c r="W114" s="1">
        <v>563.86529577831516</v>
      </c>
    </row>
    <row r="115" spans="1:23" x14ac:dyDescent="0.25">
      <c r="A115">
        <v>114</v>
      </c>
      <c r="B115">
        <v>278</v>
      </c>
      <c r="C115">
        <v>1</v>
      </c>
      <c r="D115">
        <v>0</v>
      </c>
      <c r="E115">
        <v>0</v>
      </c>
      <c r="F115">
        <v>0</v>
      </c>
      <c r="G115">
        <v>0</v>
      </c>
      <c r="H115">
        <v>1</v>
      </c>
      <c r="I115">
        <v>0</v>
      </c>
      <c r="J115">
        <v>0</v>
      </c>
      <c r="K115">
        <v>1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64</v>
      </c>
      <c r="U115" s="1">
        <v>633.84</v>
      </c>
      <c r="V115" s="1">
        <v>0</v>
      </c>
      <c r="W115" s="1">
        <v>436.14594983291704</v>
      </c>
    </row>
    <row r="116" spans="1:23" x14ac:dyDescent="0.25">
      <c r="A116">
        <v>115</v>
      </c>
      <c r="B116">
        <v>484</v>
      </c>
      <c r="C116">
        <v>1</v>
      </c>
      <c r="D116">
        <v>0</v>
      </c>
      <c r="E116">
        <v>1</v>
      </c>
      <c r="F116">
        <v>0</v>
      </c>
      <c r="G116">
        <v>0</v>
      </c>
      <c r="H116">
        <v>1</v>
      </c>
      <c r="I116">
        <v>0</v>
      </c>
      <c r="J116">
        <v>0</v>
      </c>
      <c r="K116">
        <v>2</v>
      </c>
      <c r="L116">
        <v>0</v>
      </c>
      <c r="M116">
        <v>0</v>
      </c>
      <c r="N116">
        <v>1</v>
      </c>
      <c r="O116">
        <v>0</v>
      </c>
      <c r="P116">
        <v>0</v>
      </c>
      <c r="Q116">
        <v>0</v>
      </c>
      <c r="R116">
        <v>0</v>
      </c>
      <c r="S116">
        <v>1</v>
      </c>
      <c r="T116">
        <v>185</v>
      </c>
      <c r="U116" s="1">
        <v>1103.5200000000002</v>
      </c>
      <c r="V116" s="1">
        <v>9668.0550095021699</v>
      </c>
      <c r="W116" s="1">
        <v>2360.7600940482762</v>
      </c>
    </row>
    <row r="117" spans="1:23" x14ac:dyDescent="0.25">
      <c r="A117">
        <v>116</v>
      </c>
      <c r="B117" s="1">
        <v>390427</v>
      </c>
      <c r="C117">
        <v>335</v>
      </c>
      <c r="D117">
        <v>505</v>
      </c>
      <c r="E117">
        <v>305</v>
      </c>
      <c r="F117">
        <v>173</v>
      </c>
      <c r="G117">
        <v>26</v>
      </c>
      <c r="H117" s="1">
        <v>1090</v>
      </c>
      <c r="I117">
        <v>69</v>
      </c>
      <c r="J117">
        <v>408</v>
      </c>
      <c r="K117">
        <v>411</v>
      </c>
      <c r="L117">
        <v>182</v>
      </c>
      <c r="M117">
        <v>252</v>
      </c>
      <c r="N117">
        <v>305</v>
      </c>
      <c r="O117">
        <v>86</v>
      </c>
      <c r="P117">
        <v>21</v>
      </c>
      <c r="Q117">
        <v>956</v>
      </c>
      <c r="R117">
        <v>204</v>
      </c>
      <c r="S117">
        <v>237</v>
      </c>
      <c r="T117" s="1">
        <v>203041</v>
      </c>
      <c r="U117" s="1">
        <v>890173.56</v>
      </c>
      <c r="V117" s="1">
        <v>4154523.8702838179</v>
      </c>
      <c r="W117" s="1">
        <v>3140484.3659660714</v>
      </c>
    </row>
    <row r="118" spans="1:23" x14ac:dyDescent="0.25">
      <c r="A118">
        <v>117</v>
      </c>
      <c r="B118" s="1">
        <v>16094</v>
      </c>
      <c r="C118">
        <v>7</v>
      </c>
      <c r="D118">
        <v>21</v>
      </c>
      <c r="E118">
        <v>11</v>
      </c>
      <c r="F118">
        <v>0</v>
      </c>
      <c r="G118">
        <v>6</v>
      </c>
      <c r="H118">
        <v>25</v>
      </c>
      <c r="I118">
        <v>1</v>
      </c>
      <c r="J118">
        <v>58</v>
      </c>
      <c r="K118">
        <v>10</v>
      </c>
      <c r="L118">
        <v>3</v>
      </c>
      <c r="M118">
        <v>10</v>
      </c>
      <c r="N118">
        <v>11</v>
      </c>
      <c r="O118">
        <v>0</v>
      </c>
      <c r="P118">
        <v>5</v>
      </c>
      <c r="Q118">
        <v>21</v>
      </c>
      <c r="R118">
        <v>29</v>
      </c>
      <c r="S118">
        <v>5</v>
      </c>
      <c r="T118" s="1">
        <v>8056</v>
      </c>
      <c r="U118" s="1">
        <v>36694.320000000007</v>
      </c>
      <c r="V118" s="1">
        <v>146759.44962752238</v>
      </c>
      <c r="W118" s="1">
        <v>119950.14497271841</v>
      </c>
    </row>
    <row r="119" spans="1:23" x14ac:dyDescent="0.25">
      <c r="A119">
        <v>118</v>
      </c>
      <c r="B119" s="1">
        <v>1005</v>
      </c>
      <c r="C119">
        <v>0</v>
      </c>
      <c r="D119">
        <v>0</v>
      </c>
      <c r="E119">
        <v>1</v>
      </c>
      <c r="F119">
        <v>0</v>
      </c>
      <c r="G119">
        <v>5</v>
      </c>
      <c r="H119">
        <v>1</v>
      </c>
      <c r="I119">
        <v>1</v>
      </c>
      <c r="J119">
        <v>6</v>
      </c>
      <c r="K119">
        <v>0</v>
      </c>
      <c r="L119">
        <v>0</v>
      </c>
      <c r="M119">
        <v>0</v>
      </c>
      <c r="N119">
        <v>1</v>
      </c>
      <c r="O119">
        <v>0</v>
      </c>
      <c r="P119">
        <v>4</v>
      </c>
      <c r="Q119">
        <v>0</v>
      </c>
      <c r="R119">
        <v>3</v>
      </c>
      <c r="S119">
        <v>0</v>
      </c>
      <c r="T119">
        <v>396</v>
      </c>
      <c r="U119" s="1">
        <v>2291.4</v>
      </c>
      <c r="V119" s="1">
        <v>11559.638419376099</v>
      </c>
      <c r="W119" s="1">
        <v>5149.8331449746938</v>
      </c>
    </row>
    <row r="120" spans="1:23" x14ac:dyDescent="0.25">
      <c r="A120">
        <v>119</v>
      </c>
      <c r="B120" s="1">
        <v>12755</v>
      </c>
      <c r="C120">
        <v>11</v>
      </c>
      <c r="D120">
        <v>12</v>
      </c>
      <c r="E120">
        <v>22</v>
      </c>
      <c r="F120">
        <v>6</v>
      </c>
      <c r="G120">
        <v>12</v>
      </c>
      <c r="H120">
        <v>63</v>
      </c>
      <c r="I120">
        <v>4</v>
      </c>
      <c r="J120">
        <v>14</v>
      </c>
      <c r="K120">
        <v>28</v>
      </c>
      <c r="L120">
        <v>6</v>
      </c>
      <c r="M120">
        <v>6</v>
      </c>
      <c r="N120">
        <v>22</v>
      </c>
      <c r="O120">
        <v>3</v>
      </c>
      <c r="P120">
        <v>10</v>
      </c>
      <c r="Q120">
        <v>55</v>
      </c>
      <c r="R120">
        <v>7</v>
      </c>
      <c r="S120">
        <v>16</v>
      </c>
      <c r="T120" s="1">
        <v>5212</v>
      </c>
      <c r="U120" s="1">
        <v>29081.4</v>
      </c>
      <c r="V120" s="1">
        <v>261081.79559059933</v>
      </c>
      <c r="W120" s="1">
        <v>69541.020808268193</v>
      </c>
    </row>
    <row r="121" spans="1:23" x14ac:dyDescent="0.25">
      <c r="A121">
        <v>120</v>
      </c>
      <c r="B121">
        <v>79</v>
      </c>
      <c r="C121">
        <v>0</v>
      </c>
      <c r="D121">
        <v>0</v>
      </c>
      <c r="E121">
        <v>1</v>
      </c>
      <c r="F121">
        <v>0</v>
      </c>
      <c r="G121">
        <v>0</v>
      </c>
      <c r="H121">
        <v>0</v>
      </c>
      <c r="I121">
        <v>0</v>
      </c>
      <c r="J121">
        <v>1</v>
      </c>
      <c r="K121">
        <v>0</v>
      </c>
      <c r="L121">
        <v>0</v>
      </c>
      <c r="M121">
        <v>0</v>
      </c>
      <c r="N121">
        <v>1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43</v>
      </c>
      <c r="U121" s="1">
        <v>180.12000000000003</v>
      </c>
      <c r="V121" s="1">
        <v>9168.5592686322343</v>
      </c>
      <c r="W121" s="1">
        <v>663.88631646301394</v>
      </c>
    </row>
    <row r="122" spans="1:23" x14ac:dyDescent="0.25">
      <c r="A122">
        <v>121</v>
      </c>
      <c r="B122" s="1">
        <v>3199</v>
      </c>
      <c r="C122">
        <v>3</v>
      </c>
      <c r="D122">
        <v>0</v>
      </c>
      <c r="E122">
        <v>3</v>
      </c>
      <c r="F122">
        <v>1</v>
      </c>
      <c r="G122">
        <v>1</v>
      </c>
      <c r="H122">
        <v>3</v>
      </c>
      <c r="I122">
        <v>1</v>
      </c>
      <c r="J122">
        <v>6</v>
      </c>
      <c r="K122">
        <v>12</v>
      </c>
      <c r="L122">
        <v>1</v>
      </c>
      <c r="M122">
        <v>0</v>
      </c>
      <c r="N122">
        <v>3</v>
      </c>
      <c r="O122">
        <v>0</v>
      </c>
      <c r="P122">
        <v>0</v>
      </c>
      <c r="Q122">
        <v>2</v>
      </c>
      <c r="R122">
        <v>3</v>
      </c>
      <c r="S122">
        <v>6</v>
      </c>
      <c r="T122" s="1">
        <v>1222</v>
      </c>
      <c r="U122" s="1">
        <v>7293.7200000000012</v>
      </c>
      <c r="V122" s="1">
        <v>32230.024772179524</v>
      </c>
      <c r="W122" s="1">
        <v>15584.888910423544</v>
      </c>
    </row>
    <row r="123" spans="1:23" x14ac:dyDescent="0.25">
      <c r="A123">
        <v>122</v>
      </c>
      <c r="B123" s="1">
        <v>6969</v>
      </c>
      <c r="C123">
        <v>4</v>
      </c>
      <c r="D123">
        <v>6</v>
      </c>
      <c r="E123">
        <v>4</v>
      </c>
      <c r="F123">
        <v>2</v>
      </c>
      <c r="G123">
        <v>0</v>
      </c>
      <c r="H123">
        <v>9</v>
      </c>
      <c r="I123">
        <v>1</v>
      </c>
      <c r="J123">
        <v>3</v>
      </c>
      <c r="K123">
        <v>6</v>
      </c>
      <c r="L123">
        <v>2</v>
      </c>
      <c r="M123">
        <v>3</v>
      </c>
      <c r="N123">
        <v>4</v>
      </c>
      <c r="O123">
        <v>1</v>
      </c>
      <c r="P123">
        <v>0</v>
      </c>
      <c r="Q123">
        <v>7</v>
      </c>
      <c r="R123">
        <v>1</v>
      </c>
      <c r="S123">
        <v>3</v>
      </c>
      <c r="T123">
        <v>43</v>
      </c>
      <c r="U123" s="1">
        <v>15889.320000000002</v>
      </c>
      <c r="V123" s="1">
        <v>50352.12815725588</v>
      </c>
      <c r="W123" s="1">
        <v>0</v>
      </c>
    </row>
    <row r="124" spans="1:23" x14ac:dyDescent="0.25">
      <c r="A124">
        <v>123</v>
      </c>
      <c r="B124">
        <v>465</v>
      </c>
      <c r="C124">
        <v>0</v>
      </c>
      <c r="D124">
        <v>0</v>
      </c>
      <c r="E124">
        <v>1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2</v>
      </c>
      <c r="L124">
        <v>0</v>
      </c>
      <c r="M124">
        <v>0</v>
      </c>
      <c r="N124">
        <v>1</v>
      </c>
      <c r="O124">
        <v>0</v>
      </c>
      <c r="P124">
        <v>0</v>
      </c>
      <c r="Q124">
        <v>0</v>
      </c>
      <c r="R124">
        <v>0</v>
      </c>
      <c r="S124">
        <v>1</v>
      </c>
      <c r="T124">
        <v>118</v>
      </c>
      <c r="U124" s="1">
        <v>1060.2</v>
      </c>
      <c r="V124" s="1">
        <v>9668.0550095021699</v>
      </c>
      <c r="W124" s="1">
        <v>978.58961226356951</v>
      </c>
    </row>
    <row r="125" spans="1:23" x14ac:dyDescent="0.25">
      <c r="A125">
        <v>124</v>
      </c>
      <c r="B125" s="1">
        <v>2889</v>
      </c>
      <c r="C125">
        <v>0</v>
      </c>
      <c r="D125">
        <v>4</v>
      </c>
      <c r="E125">
        <v>2</v>
      </c>
      <c r="F125">
        <v>2</v>
      </c>
      <c r="G125">
        <v>2</v>
      </c>
      <c r="H125">
        <v>5</v>
      </c>
      <c r="I125">
        <v>0</v>
      </c>
      <c r="J125">
        <v>9</v>
      </c>
      <c r="K125">
        <v>8</v>
      </c>
      <c r="L125">
        <v>0</v>
      </c>
      <c r="M125">
        <v>2</v>
      </c>
      <c r="N125">
        <v>2</v>
      </c>
      <c r="O125">
        <v>1</v>
      </c>
      <c r="P125">
        <v>1</v>
      </c>
      <c r="Q125">
        <v>4</v>
      </c>
      <c r="R125">
        <v>4</v>
      </c>
      <c r="S125">
        <v>4</v>
      </c>
      <c r="T125" s="1">
        <v>1820</v>
      </c>
      <c r="U125" s="1">
        <v>6586.920000000001</v>
      </c>
      <c r="V125" s="1">
        <v>28862.901193547765</v>
      </c>
      <c r="W125" s="1">
        <v>29674.995073806811</v>
      </c>
    </row>
    <row r="126" spans="1:23" x14ac:dyDescent="0.25">
      <c r="A126">
        <v>125</v>
      </c>
      <c r="B126" s="1">
        <v>2794</v>
      </c>
      <c r="C126">
        <v>8</v>
      </c>
      <c r="D126">
        <v>4</v>
      </c>
      <c r="E126">
        <v>5</v>
      </c>
      <c r="F126">
        <v>4</v>
      </c>
      <c r="G126">
        <v>0</v>
      </c>
      <c r="H126">
        <v>12</v>
      </c>
      <c r="I126">
        <v>0</v>
      </c>
      <c r="J126">
        <v>4</v>
      </c>
      <c r="K126">
        <v>6</v>
      </c>
      <c r="L126">
        <v>4</v>
      </c>
      <c r="M126">
        <v>2</v>
      </c>
      <c r="N126">
        <v>5</v>
      </c>
      <c r="O126">
        <v>2</v>
      </c>
      <c r="P126">
        <v>0</v>
      </c>
      <c r="Q126">
        <v>10</v>
      </c>
      <c r="R126">
        <v>2</v>
      </c>
      <c r="S126">
        <v>3</v>
      </c>
      <c r="T126" s="1">
        <v>1340</v>
      </c>
      <c r="U126" s="1">
        <v>6370.3200000000006</v>
      </c>
      <c r="V126" s="1">
        <v>59578.727642419821</v>
      </c>
      <c r="W126" s="1">
        <v>19549.297743376694</v>
      </c>
    </row>
    <row r="127" spans="1:23" x14ac:dyDescent="0.25">
      <c r="A127">
        <v>126</v>
      </c>
      <c r="B127">
        <v>75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1</v>
      </c>
      <c r="I127">
        <v>0</v>
      </c>
      <c r="J127">
        <v>0</v>
      </c>
      <c r="K127">
        <v>1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19</v>
      </c>
      <c r="U127" s="1">
        <v>171.00000000000003</v>
      </c>
      <c r="V127" s="1">
        <v>0</v>
      </c>
      <c r="W127" s="1">
        <v>160.05442822621791</v>
      </c>
    </row>
    <row r="128" spans="1:23" x14ac:dyDescent="0.25">
      <c r="A128">
        <v>127</v>
      </c>
      <c r="B128">
        <v>39</v>
      </c>
      <c r="C128">
        <v>0</v>
      </c>
      <c r="D128">
        <v>0</v>
      </c>
      <c r="E128">
        <v>1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1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25</v>
      </c>
      <c r="U128" s="1">
        <v>88.920000000000016</v>
      </c>
      <c r="V128" s="1">
        <v>9168.5592686322343</v>
      </c>
      <c r="W128" s="1">
        <v>419.21054633012443</v>
      </c>
    </row>
    <row r="129" spans="1:23" x14ac:dyDescent="0.25">
      <c r="A129">
        <v>128</v>
      </c>
      <c r="B129" s="1">
        <v>3412</v>
      </c>
      <c r="C129">
        <v>4</v>
      </c>
      <c r="D129">
        <v>1</v>
      </c>
      <c r="E129">
        <v>8</v>
      </c>
      <c r="F129">
        <v>0</v>
      </c>
      <c r="G129">
        <v>3</v>
      </c>
      <c r="H129">
        <v>8</v>
      </c>
      <c r="I129">
        <v>0</v>
      </c>
      <c r="J129">
        <v>10</v>
      </c>
      <c r="K129">
        <v>9</v>
      </c>
      <c r="L129">
        <v>2</v>
      </c>
      <c r="M129">
        <v>0</v>
      </c>
      <c r="N129">
        <v>8</v>
      </c>
      <c r="O129">
        <v>0</v>
      </c>
      <c r="P129">
        <v>2</v>
      </c>
      <c r="Q129">
        <v>7</v>
      </c>
      <c r="R129">
        <v>5</v>
      </c>
      <c r="S129">
        <v>5</v>
      </c>
      <c r="T129" s="1">
        <v>1508</v>
      </c>
      <c r="U129" s="1">
        <v>7779.3600000000006</v>
      </c>
      <c r="V129" s="1">
        <v>81619.960900702557</v>
      </c>
      <c r="W129" s="1">
        <v>21078.818774188108</v>
      </c>
    </row>
    <row r="130" spans="1:23" x14ac:dyDescent="0.25">
      <c r="A130">
        <v>129</v>
      </c>
      <c r="B130">
        <v>631</v>
      </c>
      <c r="C130">
        <v>2</v>
      </c>
      <c r="D130">
        <v>0</v>
      </c>
      <c r="E130">
        <v>1</v>
      </c>
      <c r="F130">
        <v>0</v>
      </c>
      <c r="G130">
        <v>3</v>
      </c>
      <c r="H130">
        <v>1</v>
      </c>
      <c r="I130">
        <v>0</v>
      </c>
      <c r="J130">
        <v>3</v>
      </c>
      <c r="K130">
        <v>1</v>
      </c>
      <c r="L130">
        <v>1</v>
      </c>
      <c r="M130">
        <v>0</v>
      </c>
      <c r="N130">
        <v>1</v>
      </c>
      <c r="O130">
        <v>0</v>
      </c>
      <c r="P130">
        <v>2</v>
      </c>
      <c r="Q130">
        <v>0</v>
      </c>
      <c r="R130">
        <v>1</v>
      </c>
      <c r="S130">
        <v>0</v>
      </c>
      <c r="T130">
        <v>327</v>
      </c>
      <c r="U130" s="1">
        <v>1438.68</v>
      </c>
      <c r="V130" s="1">
        <v>10567.810573389112</v>
      </c>
      <c r="W130" s="1">
        <v>4945.5300546150593</v>
      </c>
    </row>
    <row r="131" spans="1:23" x14ac:dyDescent="0.25">
      <c r="A131">
        <v>130</v>
      </c>
      <c r="B131" s="1">
        <v>5791</v>
      </c>
      <c r="C131">
        <v>4</v>
      </c>
      <c r="D131">
        <v>6</v>
      </c>
      <c r="E131">
        <v>7</v>
      </c>
      <c r="F131">
        <v>2</v>
      </c>
      <c r="G131">
        <v>2</v>
      </c>
      <c r="H131">
        <v>30</v>
      </c>
      <c r="I131">
        <v>7</v>
      </c>
      <c r="J131">
        <v>3</v>
      </c>
      <c r="K131">
        <v>15</v>
      </c>
      <c r="L131">
        <v>2</v>
      </c>
      <c r="M131">
        <v>3</v>
      </c>
      <c r="N131">
        <v>7</v>
      </c>
      <c r="O131">
        <v>1</v>
      </c>
      <c r="P131">
        <v>1</v>
      </c>
      <c r="Q131">
        <v>26</v>
      </c>
      <c r="R131">
        <v>1</v>
      </c>
      <c r="S131">
        <v>8</v>
      </c>
      <c r="T131" s="1">
        <v>3030</v>
      </c>
      <c r="U131" s="1">
        <v>13203.480000000001</v>
      </c>
      <c r="V131" s="1">
        <v>90331.04439387306</v>
      </c>
      <c r="W131" s="1">
        <v>46027.469339619762</v>
      </c>
    </row>
    <row r="132" spans="1:23" x14ac:dyDescent="0.25">
      <c r="A132">
        <v>131</v>
      </c>
      <c r="B132" s="1">
        <v>49994</v>
      </c>
      <c r="C132">
        <v>66</v>
      </c>
      <c r="D132">
        <v>49</v>
      </c>
      <c r="E132">
        <v>46</v>
      </c>
      <c r="F132">
        <v>18</v>
      </c>
      <c r="G132">
        <v>6</v>
      </c>
      <c r="H132">
        <v>182</v>
      </c>
      <c r="I132">
        <v>3</v>
      </c>
      <c r="J132">
        <v>20</v>
      </c>
      <c r="K132">
        <v>107</v>
      </c>
      <c r="L132">
        <v>36</v>
      </c>
      <c r="M132">
        <v>24</v>
      </c>
      <c r="N132">
        <v>46</v>
      </c>
      <c r="O132">
        <v>9</v>
      </c>
      <c r="P132">
        <v>5</v>
      </c>
      <c r="Q132">
        <v>159</v>
      </c>
      <c r="R132">
        <v>10</v>
      </c>
      <c r="S132">
        <v>61</v>
      </c>
      <c r="T132" s="1">
        <v>24512</v>
      </c>
      <c r="U132" s="1">
        <v>113986.32</v>
      </c>
      <c r="V132" s="1">
        <v>609789.22645402944</v>
      </c>
      <c r="W132" s="1">
        <v>361445.2347860072</v>
      </c>
    </row>
    <row r="133" spans="1:23" x14ac:dyDescent="0.25">
      <c r="A133">
        <v>132</v>
      </c>
      <c r="B133">
        <v>388</v>
      </c>
      <c r="C133">
        <v>0</v>
      </c>
      <c r="D133">
        <v>0</v>
      </c>
      <c r="E133">
        <v>2</v>
      </c>
      <c r="F133">
        <v>0</v>
      </c>
      <c r="G133">
        <v>1</v>
      </c>
      <c r="H133">
        <v>0</v>
      </c>
      <c r="I133">
        <v>0</v>
      </c>
      <c r="J133">
        <v>0</v>
      </c>
      <c r="K133">
        <v>1</v>
      </c>
      <c r="L133">
        <v>0</v>
      </c>
      <c r="M133">
        <v>0</v>
      </c>
      <c r="N133">
        <v>2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175</v>
      </c>
      <c r="U133" s="1">
        <v>884.6400000000001</v>
      </c>
      <c r="V133" s="1">
        <v>18337.118537264469</v>
      </c>
      <c r="W133" s="1">
        <v>2473.5297862618822</v>
      </c>
    </row>
    <row r="134" spans="1:23" x14ac:dyDescent="0.25">
      <c r="A134">
        <v>133</v>
      </c>
      <c r="B134">
        <v>566</v>
      </c>
      <c r="C134">
        <v>0</v>
      </c>
      <c r="D134">
        <v>0</v>
      </c>
      <c r="E134">
        <v>1</v>
      </c>
      <c r="F134">
        <v>0</v>
      </c>
      <c r="G134">
        <v>1</v>
      </c>
      <c r="H134">
        <v>1</v>
      </c>
      <c r="I134">
        <v>0</v>
      </c>
      <c r="J134">
        <v>0</v>
      </c>
      <c r="K134">
        <v>3</v>
      </c>
      <c r="L134">
        <v>0</v>
      </c>
      <c r="M134">
        <v>0</v>
      </c>
      <c r="N134">
        <v>1</v>
      </c>
      <c r="O134">
        <v>0</v>
      </c>
      <c r="P134">
        <v>0</v>
      </c>
      <c r="Q134">
        <v>0</v>
      </c>
      <c r="R134">
        <v>0</v>
      </c>
      <c r="S134">
        <v>1</v>
      </c>
      <c r="T134">
        <v>201</v>
      </c>
      <c r="U134" s="1">
        <v>1290.4800000000002</v>
      </c>
      <c r="V134" s="1">
        <v>9668.0550095021699</v>
      </c>
      <c r="W134" s="1">
        <v>2435.2608493101743</v>
      </c>
    </row>
    <row r="135" spans="1:23" x14ac:dyDescent="0.25">
      <c r="A135">
        <v>134</v>
      </c>
      <c r="B135">
        <v>227</v>
      </c>
      <c r="C135">
        <v>0</v>
      </c>
      <c r="D135">
        <v>0</v>
      </c>
      <c r="E135">
        <v>0</v>
      </c>
      <c r="F135">
        <v>0</v>
      </c>
      <c r="G135">
        <v>1</v>
      </c>
      <c r="H135">
        <v>2</v>
      </c>
      <c r="I135">
        <v>0</v>
      </c>
      <c r="J135">
        <v>0</v>
      </c>
      <c r="K135">
        <v>2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1</v>
      </c>
      <c r="R135">
        <v>0</v>
      </c>
      <c r="S135">
        <v>1</v>
      </c>
      <c r="T135">
        <v>120</v>
      </c>
      <c r="U135" s="1">
        <v>517.56000000000006</v>
      </c>
      <c r="V135" s="1">
        <v>998.99148173986998</v>
      </c>
      <c r="W135" s="1">
        <v>1830.5674434367197</v>
      </c>
    </row>
    <row r="136" spans="1:23" x14ac:dyDescent="0.25">
      <c r="A136">
        <v>135</v>
      </c>
      <c r="B136" s="1">
        <v>2528</v>
      </c>
      <c r="C136">
        <v>4</v>
      </c>
      <c r="D136">
        <v>6</v>
      </c>
      <c r="E136">
        <v>6</v>
      </c>
      <c r="F136">
        <v>0</v>
      </c>
      <c r="G136">
        <v>2</v>
      </c>
      <c r="H136">
        <v>4</v>
      </c>
      <c r="I136">
        <v>1</v>
      </c>
      <c r="J136">
        <v>2</v>
      </c>
      <c r="K136">
        <v>10</v>
      </c>
      <c r="L136">
        <v>2</v>
      </c>
      <c r="M136">
        <v>3</v>
      </c>
      <c r="N136">
        <v>6</v>
      </c>
      <c r="O136">
        <v>0</v>
      </c>
      <c r="P136">
        <v>1</v>
      </c>
      <c r="Q136">
        <v>3</v>
      </c>
      <c r="R136">
        <v>1</v>
      </c>
      <c r="S136">
        <v>5</v>
      </c>
      <c r="T136" s="1">
        <v>1354</v>
      </c>
      <c r="U136" s="1">
        <v>5763.8400000000011</v>
      </c>
      <c r="V136" s="1">
        <v>67792.432191694592</v>
      </c>
      <c r="W136" s="1">
        <v>20759.79687692778</v>
      </c>
    </row>
    <row r="137" spans="1:23" x14ac:dyDescent="0.25">
      <c r="A137">
        <v>136</v>
      </c>
      <c r="B137" s="1">
        <v>3795</v>
      </c>
      <c r="C137">
        <v>5</v>
      </c>
      <c r="D137">
        <v>5</v>
      </c>
      <c r="E137">
        <v>5</v>
      </c>
      <c r="F137">
        <v>3</v>
      </c>
      <c r="G137">
        <v>3</v>
      </c>
      <c r="H137">
        <v>11</v>
      </c>
      <c r="I137">
        <v>2</v>
      </c>
      <c r="J137">
        <v>1</v>
      </c>
      <c r="K137">
        <v>11</v>
      </c>
      <c r="L137">
        <v>2</v>
      </c>
      <c r="M137">
        <v>2</v>
      </c>
      <c r="N137">
        <v>5</v>
      </c>
      <c r="O137">
        <v>1</v>
      </c>
      <c r="P137">
        <v>2</v>
      </c>
      <c r="Q137">
        <v>9</v>
      </c>
      <c r="R137">
        <v>0</v>
      </c>
      <c r="S137">
        <v>6</v>
      </c>
      <c r="T137" s="1">
        <v>1152</v>
      </c>
      <c r="U137" s="1">
        <v>8652.6</v>
      </c>
      <c r="V137" s="1">
        <v>60308.096742770162</v>
      </c>
      <c r="W137" s="1">
        <v>12008.05583285339</v>
      </c>
    </row>
    <row r="138" spans="1:23" x14ac:dyDescent="0.25">
      <c r="A138">
        <v>137</v>
      </c>
      <c r="B138">
        <v>136</v>
      </c>
      <c r="C138">
        <v>1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1</v>
      </c>
      <c r="K138">
        <v>1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72</v>
      </c>
      <c r="U138" s="1">
        <v>310.08000000000004</v>
      </c>
      <c r="V138" s="1">
        <v>0</v>
      </c>
      <c r="W138" s="1">
        <v>1099.0288560620315</v>
      </c>
    </row>
    <row r="139" spans="1:23" x14ac:dyDescent="0.25">
      <c r="A139">
        <v>138</v>
      </c>
      <c r="B139" s="1">
        <v>19284</v>
      </c>
      <c r="C139">
        <v>26</v>
      </c>
      <c r="D139">
        <v>14</v>
      </c>
      <c r="E139">
        <v>20</v>
      </c>
      <c r="F139">
        <v>9</v>
      </c>
      <c r="G139">
        <v>12</v>
      </c>
      <c r="H139">
        <v>57</v>
      </c>
      <c r="I139">
        <v>0</v>
      </c>
      <c r="J139">
        <v>30</v>
      </c>
      <c r="K139">
        <v>44</v>
      </c>
      <c r="L139">
        <v>14</v>
      </c>
      <c r="M139">
        <v>7</v>
      </c>
      <c r="N139">
        <v>20</v>
      </c>
      <c r="O139">
        <v>4</v>
      </c>
      <c r="P139">
        <v>10</v>
      </c>
      <c r="Q139">
        <v>50</v>
      </c>
      <c r="R139">
        <v>15</v>
      </c>
      <c r="S139">
        <v>25</v>
      </c>
      <c r="T139" s="1">
        <v>7749</v>
      </c>
      <c r="U139" s="1">
        <v>43967.520000000004</v>
      </c>
      <c r="V139" s="1">
        <v>251085.22889835155</v>
      </c>
      <c r="W139" s="1">
        <v>102282.07202095554</v>
      </c>
    </row>
    <row r="140" spans="1:23" x14ac:dyDescent="0.25">
      <c r="A140">
        <v>139</v>
      </c>
      <c r="B140">
        <v>141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1</v>
      </c>
      <c r="K140">
        <v>1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24</v>
      </c>
      <c r="U140" s="1">
        <v>321.48</v>
      </c>
      <c r="V140" s="1">
        <v>0</v>
      </c>
      <c r="W140" s="1">
        <v>47.719600064390249</v>
      </c>
    </row>
    <row r="141" spans="1:23" x14ac:dyDescent="0.25">
      <c r="A141">
        <v>140</v>
      </c>
      <c r="B141" s="1">
        <v>1781</v>
      </c>
      <c r="C141">
        <v>4</v>
      </c>
      <c r="D141">
        <v>0</v>
      </c>
      <c r="E141">
        <v>2</v>
      </c>
      <c r="F141">
        <v>0</v>
      </c>
      <c r="G141">
        <v>1</v>
      </c>
      <c r="H141">
        <v>2</v>
      </c>
      <c r="I141">
        <v>0</v>
      </c>
      <c r="J141">
        <v>3</v>
      </c>
      <c r="K141">
        <v>4</v>
      </c>
      <c r="L141">
        <v>2</v>
      </c>
      <c r="M141">
        <v>0</v>
      </c>
      <c r="N141">
        <v>2</v>
      </c>
      <c r="O141">
        <v>0</v>
      </c>
      <c r="P141">
        <v>0</v>
      </c>
      <c r="Q141">
        <v>1</v>
      </c>
      <c r="R141">
        <v>1</v>
      </c>
      <c r="S141">
        <v>2</v>
      </c>
      <c r="T141">
        <v>431</v>
      </c>
      <c r="U141" s="1">
        <v>4060.6800000000003</v>
      </c>
      <c r="V141" s="1">
        <v>20542.840252894675</v>
      </c>
      <c r="W141" s="1">
        <v>3245.5930266527857</v>
      </c>
    </row>
    <row r="142" spans="1:23" x14ac:dyDescent="0.25">
      <c r="A142">
        <v>141</v>
      </c>
      <c r="B142" s="1">
        <v>20211</v>
      </c>
      <c r="C142">
        <v>19</v>
      </c>
      <c r="D142">
        <v>19</v>
      </c>
      <c r="E142">
        <v>18</v>
      </c>
      <c r="F142">
        <v>10</v>
      </c>
      <c r="G142">
        <v>4</v>
      </c>
      <c r="H142">
        <v>43</v>
      </c>
      <c r="I142">
        <v>5</v>
      </c>
      <c r="J142">
        <v>20</v>
      </c>
      <c r="K142">
        <v>25</v>
      </c>
      <c r="L142">
        <v>10</v>
      </c>
      <c r="M142">
        <v>9</v>
      </c>
      <c r="N142">
        <v>18</v>
      </c>
      <c r="O142">
        <v>5</v>
      </c>
      <c r="P142">
        <v>3</v>
      </c>
      <c r="Q142">
        <v>37</v>
      </c>
      <c r="R142">
        <v>10</v>
      </c>
      <c r="S142">
        <v>14</v>
      </c>
      <c r="T142" s="1">
        <v>9974</v>
      </c>
      <c r="U142" s="1">
        <v>46081.08</v>
      </c>
      <c r="V142" s="1">
        <v>220943.49650487868</v>
      </c>
      <c r="W142" s="1">
        <v>147526.34681614864</v>
      </c>
    </row>
    <row r="143" spans="1:23" x14ac:dyDescent="0.25">
      <c r="A143">
        <v>142</v>
      </c>
      <c r="B143">
        <v>227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1</v>
      </c>
      <c r="I143">
        <v>0</v>
      </c>
      <c r="J143">
        <v>0</v>
      </c>
      <c r="K143">
        <v>1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65</v>
      </c>
      <c r="U143" s="1">
        <v>517.56000000000006</v>
      </c>
      <c r="V143" s="1">
        <v>0</v>
      </c>
      <c r="W143" s="1">
        <v>633.4511506115565</v>
      </c>
    </row>
    <row r="144" spans="1:23" x14ac:dyDescent="0.25">
      <c r="A144">
        <v>143</v>
      </c>
      <c r="B144">
        <v>354</v>
      </c>
      <c r="C144">
        <v>1</v>
      </c>
      <c r="D144">
        <v>0</v>
      </c>
      <c r="E144">
        <v>1</v>
      </c>
      <c r="F144">
        <v>0</v>
      </c>
      <c r="G144">
        <v>1</v>
      </c>
      <c r="H144">
        <v>0</v>
      </c>
      <c r="I144">
        <v>0</v>
      </c>
      <c r="J144">
        <v>0</v>
      </c>
      <c r="K144">
        <v>3</v>
      </c>
      <c r="L144">
        <v>0</v>
      </c>
      <c r="M144">
        <v>0</v>
      </c>
      <c r="N144">
        <v>1</v>
      </c>
      <c r="O144">
        <v>0</v>
      </c>
      <c r="P144">
        <v>0</v>
      </c>
      <c r="Q144">
        <v>0</v>
      </c>
      <c r="R144">
        <v>0</v>
      </c>
      <c r="S144">
        <v>1</v>
      </c>
      <c r="T144">
        <v>11</v>
      </c>
      <c r="U144" s="1">
        <v>807.12000000000012</v>
      </c>
      <c r="V144" s="1">
        <v>9668.0550095021699</v>
      </c>
      <c r="W144" s="1">
        <v>0</v>
      </c>
    </row>
    <row r="145" spans="1:23" x14ac:dyDescent="0.25">
      <c r="A145">
        <v>144</v>
      </c>
      <c r="B145">
        <v>185</v>
      </c>
      <c r="C145">
        <v>2</v>
      </c>
      <c r="D145">
        <v>0</v>
      </c>
      <c r="E145">
        <v>0</v>
      </c>
      <c r="F145">
        <v>0</v>
      </c>
      <c r="G145">
        <v>0</v>
      </c>
      <c r="H145">
        <v>2</v>
      </c>
      <c r="I145">
        <v>0</v>
      </c>
      <c r="J145">
        <v>2</v>
      </c>
      <c r="K145">
        <v>1</v>
      </c>
      <c r="L145">
        <v>1</v>
      </c>
      <c r="M145">
        <v>0</v>
      </c>
      <c r="N145">
        <v>0</v>
      </c>
      <c r="O145">
        <v>0</v>
      </c>
      <c r="P145">
        <v>0</v>
      </c>
      <c r="Q145">
        <v>1</v>
      </c>
      <c r="R145">
        <v>1</v>
      </c>
      <c r="S145">
        <v>0</v>
      </c>
      <c r="T145">
        <v>70</v>
      </c>
      <c r="U145" s="1">
        <v>421.80000000000007</v>
      </c>
      <c r="V145" s="1">
        <v>928.0657459427639</v>
      </c>
      <c r="W145" s="1">
        <v>886.8418045047531</v>
      </c>
    </row>
    <row r="146" spans="1:23" x14ac:dyDescent="0.25">
      <c r="A146">
        <v>145</v>
      </c>
      <c r="B146">
        <v>268</v>
      </c>
      <c r="C146">
        <v>0</v>
      </c>
      <c r="D146">
        <v>0</v>
      </c>
      <c r="E146">
        <v>1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1</v>
      </c>
      <c r="L146">
        <v>0</v>
      </c>
      <c r="M146">
        <v>0</v>
      </c>
      <c r="N146">
        <v>1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58</v>
      </c>
      <c r="U146" s="1">
        <v>611.04000000000008</v>
      </c>
      <c r="V146" s="1">
        <v>9168.5592686322343</v>
      </c>
      <c r="W146" s="1">
        <v>341.56876892574076</v>
      </c>
    </row>
    <row r="147" spans="1:23" x14ac:dyDescent="0.25">
      <c r="A147">
        <v>146</v>
      </c>
      <c r="B147" s="1">
        <v>1312</v>
      </c>
      <c r="C147">
        <v>1</v>
      </c>
      <c r="D147">
        <v>0</v>
      </c>
      <c r="E147">
        <v>1</v>
      </c>
      <c r="F147">
        <v>0</v>
      </c>
      <c r="G147">
        <v>0</v>
      </c>
      <c r="H147">
        <v>2</v>
      </c>
      <c r="I147">
        <v>0</v>
      </c>
      <c r="J147">
        <v>1</v>
      </c>
      <c r="K147">
        <v>6</v>
      </c>
      <c r="L147">
        <v>0</v>
      </c>
      <c r="M147">
        <v>0</v>
      </c>
      <c r="N147">
        <v>1</v>
      </c>
      <c r="O147">
        <v>0</v>
      </c>
      <c r="P147">
        <v>0</v>
      </c>
      <c r="Q147">
        <v>1</v>
      </c>
      <c r="R147">
        <v>0</v>
      </c>
      <c r="S147">
        <v>3</v>
      </c>
      <c r="T147">
        <v>225</v>
      </c>
      <c r="U147" s="1">
        <v>2991.36</v>
      </c>
      <c r="V147" s="1">
        <v>11166.542232111975</v>
      </c>
      <c r="W147" s="1">
        <v>381.4555251938491</v>
      </c>
    </row>
    <row r="148" spans="1:23" x14ac:dyDescent="0.25">
      <c r="A148">
        <v>147</v>
      </c>
      <c r="B148" s="1">
        <v>5824</v>
      </c>
      <c r="C148">
        <v>1</v>
      </c>
      <c r="D148">
        <v>6</v>
      </c>
      <c r="E148">
        <v>1</v>
      </c>
      <c r="F148">
        <v>3</v>
      </c>
      <c r="G148">
        <v>0</v>
      </c>
      <c r="H148">
        <v>3</v>
      </c>
      <c r="I148">
        <v>0</v>
      </c>
      <c r="J148">
        <v>40</v>
      </c>
      <c r="K148">
        <v>1</v>
      </c>
      <c r="L148">
        <v>0</v>
      </c>
      <c r="M148">
        <v>3</v>
      </c>
      <c r="N148">
        <v>1</v>
      </c>
      <c r="O148">
        <v>1</v>
      </c>
      <c r="P148">
        <v>0</v>
      </c>
      <c r="Q148">
        <v>2</v>
      </c>
      <c r="R148">
        <v>20</v>
      </c>
      <c r="S148">
        <v>0</v>
      </c>
      <c r="T148" s="1">
        <v>2580</v>
      </c>
      <c r="U148" s="1">
        <v>13278.720000000001</v>
      </c>
      <c r="V148" s="1">
        <v>21141.360273884406</v>
      </c>
      <c r="W148" s="1">
        <v>36109.72020888947</v>
      </c>
    </row>
    <row r="149" spans="1:23" x14ac:dyDescent="0.25">
      <c r="A149">
        <v>148</v>
      </c>
      <c r="B149" s="1">
        <v>17424</v>
      </c>
      <c r="C149">
        <v>29</v>
      </c>
      <c r="D149">
        <v>17</v>
      </c>
      <c r="E149">
        <v>21</v>
      </c>
      <c r="F149">
        <v>5</v>
      </c>
      <c r="G149">
        <v>5</v>
      </c>
      <c r="H149">
        <v>37</v>
      </c>
      <c r="I149">
        <v>2</v>
      </c>
      <c r="J149">
        <v>36</v>
      </c>
      <c r="K149">
        <v>26</v>
      </c>
      <c r="L149">
        <v>15</v>
      </c>
      <c r="M149">
        <v>8</v>
      </c>
      <c r="N149">
        <v>21</v>
      </c>
      <c r="O149">
        <v>2</v>
      </c>
      <c r="P149">
        <v>4</v>
      </c>
      <c r="Q149">
        <v>32</v>
      </c>
      <c r="R149">
        <v>18</v>
      </c>
      <c r="S149">
        <v>15</v>
      </c>
      <c r="T149" s="1">
        <v>6130</v>
      </c>
      <c r="U149" s="1">
        <v>39726.720000000001</v>
      </c>
      <c r="V149" s="1">
        <v>245848.7623910674</v>
      </c>
      <c r="W149" s="1">
        <v>73451.515473059073</v>
      </c>
    </row>
    <row r="150" spans="1:23" x14ac:dyDescent="0.25">
      <c r="A150">
        <v>149</v>
      </c>
      <c r="B150" s="1">
        <v>4112</v>
      </c>
      <c r="C150">
        <v>1</v>
      </c>
      <c r="D150">
        <v>2</v>
      </c>
      <c r="E150">
        <v>2</v>
      </c>
      <c r="F150">
        <v>0</v>
      </c>
      <c r="G150">
        <v>0</v>
      </c>
      <c r="H150">
        <v>4</v>
      </c>
      <c r="I150">
        <v>0</v>
      </c>
      <c r="J150">
        <v>31</v>
      </c>
      <c r="K150">
        <v>2</v>
      </c>
      <c r="L150">
        <v>0</v>
      </c>
      <c r="M150">
        <v>1</v>
      </c>
      <c r="N150">
        <v>2</v>
      </c>
      <c r="O150">
        <v>0</v>
      </c>
      <c r="P150">
        <v>0</v>
      </c>
      <c r="Q150">
        <v>3</v>
      </c>
      <c r="R150">
        <v>15</v>
      </c>
      <c r="S150">
        <v>1</v>
      </c>
      <c r="T150" s="1">
        <v>1070</v>
      </c>
      <c r="U150" s="1">
        <v>9375.36</v>
      </c>
      <c r="V150" s="1">
        <v>25114.529427649457</v>
      </c>
      <c r="W150" s="1">
        <v>9142.5846583776729</v>
      </c>
    </row>
    <row r="151" spans="1:23" x14ac:dyDescent="0.25">
      <c r="A151">
        <v>150</v>
      </c>
      <c r="B151">
        <v>791</v>
      </c>
      <c r="C151">
        <v>2</v>
      </c>
      <c r="D151">
        <v>0</v>
      </c>
      <c r="E151">
        <v>2</v>
      </c>
      <c r="F151">
        <v>0</v>
      </c>
      <c r="G151">
        <v>0</v>
      </c>
      <c r="H151">
        <v>0</v>
      </c>
      <c r="I151">
        <v>0</v>
      </c>
      <c r="J151">
        <v>1</v>
      </c>
      <c r="K151">
        <v>4</v>
      </c>
      <c r="L151">
        <v>1</v>
      </c>
      <c r="M151">
        <v>0</v>
      </c>
      <c r="N151">
        <v>2</v>
      </c>
      <c r="O151">
        <v>0</v>
      </c>
      <c r="P151">
        <v>0</v>
      </c>
      <c r="Q151">
        <v>0</v>
      </c>
      <c r="R151">
        <v>0</v>
      </c>
      <c r="S151">
        <v>2</v>
      </c>
      <c r="T151">
        <v>188</v>
      </c>
      <c r="U151" s="1">
        <v>1803.4800000000002</v>
      </c>
      <c r="V151" s="1">
        <v>19614.774506951915</v>
      </c>
      <c r="W151" s="1">
        <v>1359.9033395452257</v>
      </c>
    </row>
    <row r="152" spans="1:23" x14ac:dyDescent="0.25">
      <c r="A152">
        <v>151</v>
      </c>
      <c r="B152">
        <v>125</v>
      </c>
      <c r="C152">
        <v>1</v>
      </c>
      <c r="D152">
        <v>0</v>
      </c>
      <c r="E152">
        <v>1</v>
      </c>
      <c r="F152">
        <v>0</v>
      </c>
      <c r="G152">
        <v>0</v>
      </c>
      <c r="H152">
        <v>2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1</v>
      </c>
      <c r="O152">
        <v>0</v>
      </c>
      <c r="P152">
        <v>0</v>
      </c>
      <c r="Q152">
        <v>1</v>
      </c>
      <c r="R152">
        <v>0</v>
      </c>
      <c r="S152">
        <v>0</v>
      </c>
      <c r="T152">
        <v>55</v>
      </c>
      <c r="U152" s="1">
        <v>285.00000000000006</v>
      </c>
      <c r="V152" s="1">
        <v>9668.0550095021699</v>
      </c>
      <c r="W152" s="1">
        <v>766.87254282516312</v>
      </c>
    </row>
    <row r="153" spans="1:23" x14ac:dyDescent="0.25">
      <c r="A153">
        <v>152</v>
      </c>
      <c r="B153">
        <v>299</v>
      </c>
      <c r="C153">
        <v>0</v>
      </c>
      <c r="D153">
        <v>0</v>
      </c>
      <c r="E153">
        <v>1</v>
      </c>
      <c r="F153">
        <v>0</v>
      </c>
      <c r="G153">
        <v>1</v>
      </c>
      <c r="H153">
        <v>1</v>
      </c>
      <c r="I153">
        <v>0</v>
      </c>
      <c r="J153">
        <v>9</v>
      </c>
      <c r="K153">
        <v>0</v>
      </c>
      <c r="L153">
        <v>0</v>
      </c>
      <c r="M153">
        <v>0</v>
      </c>
      <c r="N153">
        <v>1</v>
      </c>
      <c r="O153">
        <v>0</v>
      </c>
      <c r="P153">
        <v>0</v>
      </c>
      <c r="Q153">
        <v>0</v>
      </c>
      <c r="R153">
        <v>4</v>
      </c>
      <c r="S153">
        <v>0</v>
      </c>
      <c r="T153">
        <v>261</v>
      </c>
      <c r="U153" s="1">
        <v>681.72</v>
      </c>
      <c r="V153" s="1">
        <v>9768.1813371332537</v>
      </c>
      <c r="W153" s="1">
        <v>4651.7179032248641</v>
      </c>
    </row>
    <row r="154" spans="1:23" x14ac:dyDescent="0.25">
      <c r="A154">
        <v>153</v>
      </c>
      <c r="B154">
        <v>300</v>
      </c>
      <c r="C154">
        <v>0</v>
      </c>
      <c r="D154">
        <v>0</v>
      </c>
      <c r="E154">
        <v>1</v>
      </c>
      <c r="F154">
        <v>0</v>
      </c>
      <c r="G154">
        <v>0</v>
      </c>
      <c r="H154">
        <v>0</v>
      </c>
      <c r="I154">
        <v>0</v>
      </c>
      <c r="J154">
        <v>1</v>
      </c>
      <c r="K154">
        <v>0</v>
      </c>
      <c r="L154">
        <v>0</v>
      </c>
      <c r="M154">
        <v>0</v>
      </c>
      <c r="N154">
        <v>1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49</v>
      </c>
      <c r="U154" s="1">
        <v>684.00000000000011</v>
      </c>
      <c r="V154" s="1">
        <v>9168.5592686322343</v>
      </c>
      <c r="W154" s="1">
        <v>26.884684901048104</v>
      </c>
    </row>
    <row r="155" spans="1:23" x14ac:dyDescent="0.25">
      <c r="A155">
        <v>154</v>
      </c>
      <c r="B155">
        <v>415</v>
      </c>
      <c r="C155">
        <v>0</v>
      </c>
      <c r="D155">
        <v>0</v>
      </c>
      <c r="E155">
        <v>0</v>
      </c>
      <c r="F155">
        <v>0</v>
      </c>
      <c r="G155">
        <v>2</v>
      </c>
      <c r="H155">
        <v>0</v>
      </c>
      <c r="I155">
        <v>0</v>
      </c>
      <c r="J155">
        <v>2</v>
      </c>
      <c r="K155">
        <v>2</v>
      </c>
      <c r="L155">
        <v>0</v>
      </c>
      <c r="M155">
        <v>0</v>
      </c>
      <c r="N155">
        <v>0</v>
      </c>
      <c r="O155">
        <v>0</v>
      </c>
      <c r="P155">
        <v>1</v>
      </c>
      <c r="Q155">
        <v>0</v>
      </c>
      <c r="R155">
        <v>1</v>
      </c>
      <c r="S155">
        <v>1</v>
      </c>
      <c r="T155">
        <v>170</v>
      </c>
      <c r="U155" s="1">
        <v>946.20000000000016</v>
      </c>
      <c r="V155" s="1">
        <v>1134.7419078372145</v>
      </c>
      <c r="W155" s="1">
        <v>2265.2386571350939</v>
      </c>
    </row>
    <row r="156" spans="1:23" x14ac:dyDescent="0.25">
      <c r="A156">
        <v>155</v>
      </c>
      <c r="B156">
        <v>448</v>
      </c>
      <c r="C156">
        <v>4</v>
      </c>
      <c r="D156">
        <v>1</v>
      </c>
      <c r="E156">
        <v>0</v>
      </c>
      <c r="F156">
        <v>0</v>
      </c>
      <c r="G156">
        <v>0</v>
      </c>
      <c r="H156">
        <v>1</v>
      </c>
      <c r="I156">
        <v>1</v>
      </c>
      <c r="J156">
        <v>0</v>
      </c>
      <c r="K156">
        <v>0</v>
      </c>
      <c r="L156">
        <v>2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167</v>
      </c>
      <c r="U156" s="1">
        <v>1021.44</v>
      </c>
      <c r="V156" s="1">
        <v>557.32897589514812</v>
      </c>
      <c r="W156" s="1">
        <v>2099.4165052663593</v>
      </c>
    </row>
    <row r="157" spans="1:23" x14ac:dyDescent="0.25">
      <c r="A157">
        <v>156</v>
      </c>
      <c r="B157">
        <v>516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2</v>
      </c>
      <c r="I157">
        <v>0</v>
      </c>
      <c r="J157">
        <v>1</v>
      </c>
      <c r="K157">
        <v>2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1</v>
      </c>
      <c r="R157">
        <v>0</v>
      </c>
      <c r="S157">
        <v>1</v>
      </c>
      <c r="T157">
        <v>151</v>
      </c>
      <c r="U157" s="1">
        <v>1176.48</v>
      </c>
      <c r="V157" s="1">
        <v>998.99148173986998</v>
      </c>
      <c r="W157" s="1">
        <v>1510.5821675745387</v>
      </c>
    </row>
    <row r="158" spans="1:23" x14ac:dyDescent="0.25">
      <c r="A158">
        <v>157</v>
      </c>
      <c r="B158" s="1">
        <v>43791</v>
      </c>
      <c r="C158">
        <v>26</v>
      </c>
      <c r="D158">
        <v>38</v>
      </c>
      <c r="E158">
        <v>41</v>
      </c>
      <c r="F158">
        <v>17</v>
      </c>
      <c r="G158">
        <v>18</v>
      </c>
      <c r="H158">
        <v>42</v>
      </c>
      <c r="I158">
        <v>5</v>
      </c>
      <c r="J158">
        <v>85</v>
      </c>
      <c r="K158">
        <v>43</v>
      </c>
      <c r="L158">
        <v>14</v>
      </c>
      <c r="M158">
        <v>19</v>
      </c>
      <c r="N158">
        <v>41</v>
      </c>
      <c r="O158">
        <v>8</v>
      </c>
      <c r="P158">
        <v>15</v>
      </c>
      <c r="Q158">
        <v>36</v>
      </c>
      <c r="R158">
        <v>42</v>
      </c>
      <c r="S158">
        <v>24</v>
      </c>
      <c r="T158" s="1">
        <v>25408</v>
      </c>
      <c r="U158" s="1">
        <v>99843.48000000001</v>
      </c>
      <c r="V158" s="1">
        <v>474509.48636220023</v>
      </c>
      <c r="W158" s="1">
        <v>402290.27591540013</v>
      </c>
    </row>
    <row r="159" spans="1:23" x14ac:dyDescent="0.25">
      <c r="A159">
        <v>158</v>
      </c>
      <c r="B159">
        <v>342</v>
      </c>
      <c r="C159">
        <v>1</v>
      </c>
      <c r="D159">
        <v>0</v>
      </c>
      <c r="E159">
        <v>0</v>
      </c>
      <c r="F159">
        <v>0</v>
      </c>
      <c r="G159">
        <v>3</v>
      </c>
      <c r="H159">
        <v>0</v>
      </c>
      <c r="I159">
        <v>0</v>
      </c>
      <c r="J159">
        <v>0</v>
      </c>
      <c r="K159">
        <v>2</v>
      </c>
      <c r="L159">
        <v>0</v>
      </c>
      <c r="M159">
        <v>0</v>
      </c>
      <c r="N159">
        <v>0</v>
      </c>
      <c r="O159">
        <v>0</v>
      </c>
      <c r="P159">
        <v>2</v>
      </c>
      <c r="Q159">
        <v>0</v>
      </c>
      <c r="R159">
        <v>0</v>
      </c>
      <c r="S159">
        <v>1</v>
      </c>
      <c r="T159">
        <v>54</v>
      </c>
      <c r="U159" s="1">
        <v>779.7600000000001</v>
      </c>
      <c r="V159" s="1">
        <v>1470.1770405539846</v>
      </c>
      <c r="W159" s="1">
        <v>0</v>
      </c>
    </row>
    <row r="160" spans="1:23" x14ac:dyDescent="0.25">
      <c r="A160">
        <v>159</v>
      </c>
      <c r="B160" s="1">
        <v>2281</v>
      </c>
      <c r="C160">
        <v>3</v>
      </c>
      <c r="D160">
        <v>1</v>
      </c>
      <c r="E160">
        <v>3</v>
      </c>
      <c r="F160">
        <v>0</v>
      </c>
      <c r="G160">
        <v>1</v>
      </c>
      <c r="H160">
        <v>7</v>
      </c>
      <c r="I160">
        <v>0</v>
      </c>
      <c r="J160">
        <v>1</v>
      </c>
      <c r="K160">
        <v>4</v>
      </c>
      <c r="L160">
        <v>1</v>
      </c>
      <c r="M160">
        <v>0</v>
      </c>
      <c r="N160">
        <v>3</v>
      </c>
      <c r="O160">
        <v>0</v>
      </c>
      <c r="P160">
        <v>0</v>
      </c>
      <c r="Q160">
        <v>6</v>
      </c>
      <c r="R160">
        <v>0</v>
      </c>
      <c r="S160">
        <v>2</v>
      </c>
      <c r="T160" s="1">
        <v>1060</v>
      </c>
      <c r="U160" s="1">
        <v>5200.68</v>
      </c>
      <c r="V160" s="1">
        <v>31780.308220803759</v>
      </c>
      <c r="W160" s="1">
        <v>15218.431300279826</v>
      </c>
    </row>
    <row r="161" spans="1:23" x14ac:dyDescent="0.25">
      <c r="A161">
        <v>160</v>
      </c>
      <c r="B161">
        <v>650</v>
      </c>
      <c r="C161">
        <v>0</v>
      </c>
      <c r="D161">
        <v>0</v>
      </c>
      <c r="E161">
        <v>1</v>
      </c>
      <c r="F161">
        <v>0</v>
      </c>
      <c r="G161">
        <v>1</v>
      </c>
      <c r="H161">
        <v>0</v>
      </c>
      <c r="I161">
        <v>0</v>
      </c>
      <c r="J161">
        <v>1</v>
      </c>
      <c r="K161">
        <v>5</v>
      </c>
      <c r="L161">
        <v>0</v>
      </c>
      <c r="M161">
        <v>0</v>
      </c>
      <c r="N161">
        <v>1</v>
      </c>
      <c r="O161">
        <v>0</v>
      </c>
      <c r="P161">
        <v>0</v>
      </c>
      <c r="Q161">
        <v>0</v>
      </c>
      <c r="R161">
        <v>0</v>
      </c>
      <c r="S161">
        <v>2</v>
      </c>
      <c r="T161">
        <v>130</v>
      </c>
      <c r="U161" s="1">
        <v>1482.0000000000002</v>
      </c>
      <c r="V161" s="1">
        <v>10167.550750372104</v>
      </c>
      <c r="W161" s="1">
        <v>600.98640153456881</v>
      </c>
    </row>
    <row r="162" spans="1:23" x14ac:dyDescent="0.25">
      <c r="A162">
        <v>161</v>
      </c>
      <c r="B162">
        <v>72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1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10</v>
      </c>
      <c r="U162" s="1">
        <v>164.16000000000003</v>
      </c>
      <c r="V162" s="1">
        <v>0</v>
      </c>
      <c r="W162" s="1">
        <v>0</v>
      </c>
    </row>
    <row r="163" spans="1:23" x14ac:dyDescent="0.25">
      <c r="A163">
        <v>162</v>
      </c>
      <c r="B163">
        <v>203</v>
      </c>
      <c r="C163">
        <v>1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1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52</v>
      </c>
      <c r="U163" s="1">
        <v>462.84000000000003</v>
      </c>
      <c r="V163" s="1">
        <v>0</v>
      </c>
      <c r="W163" s="1">
        <v>438.26804399948014</v>
      </c>
    </row>
    <row r="164" spans="1:23" x14ac:dyDescent="0.25">
      <c r="A164">
        <v>163</v>
      </c>
      <c r="B164">
        <v>345</v>
      </c>
      <c r="C164">
        <v>0</v>
      </c>
      <c r="D164">
        <v>0</v>
      </c>
      <c r="E164">
        <v>1</v>
      </c>
      <c r="F164">
        <v>0</v>
      </c>
      <c r="G164">
        <v>0</v>
      </c>
      <c r="H164">
        <v>0</v>
      </c>
      <c r="I164">
        <v>0</v>
      </c>
      <c r="J164">
        <v>1</v>
      </c>
      <c r="K164">
        <v>1</v>
      </c>
      <c r="L164">
        <v>0</v>
      </c>
      <c r="M164">
        <v>0</v>
      </c>
      <c r="N164">
        <v>1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102</v>
      </c>
      <c r="U164" s="1">
        <v>786.60000000000014</v>
      </c>
      <c r="V164" s="1">
        <v>9168.5592686322343</v>
      </c>
      <c r="W164" s="1">
        <v>1028.280679265484</v>
      </c>
    </row>
    <row r="165" spans="1:23" x14ac:dyDescent="0.25">
      <c r="A165">
        <v>164</v>
      </c>
      <c r="B165">
        <v>159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2</v>
      </c>
      <c r="J165">
        <v>1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9</v>
      </c>
      <c r="U165" s="1">
        <v>362.52000000000004</v>
      </c>
      <c r="V165" s="1">
        <v>0</v>
      </c>
      <c r="W165" s="1">
        <v>0</v>
      </c>
    </row>
    <row r="166" spans="1:23" x14ac:dyDescent="0.25">
      <c r="A166">
        <v>165</v>
      </c>
      <c r="B166">
        <v>114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1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38</v>
      </c>
      <c r="U166" s="1">
        <v>259.92</v>
      </c>
      <c r="V166" s="1">
        <v>0</v>
      </c>
      <c r="W166" s="1">
        <v>431.55613253793769</v>
      </c>
    </row>
    <row r="167" spans="1:23" x14ac:dyDescent="0.25">
      <c r="A167">
        <v>166</v>
      </c>
      <c r="B167">
        <v>127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1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41</v>
      </c>
      <c r="U167" s="1">
        <v>289.56000000000006</v>
      </c>
      <c r="V167" s="1">
        <v>0</v>
      </c>
      <c r="W167" s="1">
        <v>459.9840445929176</v>
      </c>
    </row>
    <row r="168" spans="1:23" x14ac:dyDescent="0.25">
      <c r="A168">
        <v>167</v>
      </c>
      <c r="B168" s="1">
        <v>15231</v>
      </c>
      <c r="C168">
        <v>30</v>
      </c>
      <c r="D168">
        <v>15</v>
      </c>
      <c r="E168">
        <v>21</v>
      </c>
      <c r="F168">
        <v>7</v>
      </c>
      <c r="G168">
        <v>1</v>
      </c>
      <c r="H168">
        <v>43</v>
      </c>
      <c r="I168">
        <v>0</v>
      </c>
      <c r="J168">
        <v>5</v>
      </c>
      <c r="K168">
        <v>29</v>
      </c>
      <c r="L168">
        <v>16</v>
      </c>
      <c r="M168">
        <v>7</v>
      </c>
      <c r="N168">
        <v>21</v>
      </c>
      <c r="O168">
        <v>3</v>
      </c>
      <c r="P168">
        <v>0</v>
      </c>
      <c r="Q168">
        <v>37</v>
      </c>
      <c r="R168">
        <v>2</v>
      </c>
      <c r="S168">
        <v>16</v>
      </c>
      <c r="T168" s="1">
        <v>6924</v>
      </c>
      <c r="U168" s="1">
        <v>34726.68</v>
      </c>
      <c r="V168" s="1">
        <v>242636.86895176393</v>
      </c>
      <c r="W168" s="1">
        <v>98281.717941298702</v>
      </c>
    </row>
    <row r="169" spans="1:23" x14ac:dyDescent="0.25">
      <c r="A169">
        <v>168</v>
      </c>
      <c r="B169" s="1">
        <v>9993</v>
      </c>
      <c r="C169">
        <v>11</v>
      </c>
      <c r="D169">
        <v>6</v>
      </c>
      <c r="E169">
        <v>9</v>
      </c>
      <c r="F169">
        <v>2</v>
      </c>
      <c r="G169">
        <v>7</v>
      </c>
      <c r="H169">
        <v>36</v>
      </c>
      <c r="I169">
        <v>5</v>
      </c>
      <c r="J169">
        <v>20</v>
      </c>
      <c r="K169">
        <v>11</v>
      </c>
      <c r="L169">
        <v>6</v>
      </c>
      <c r="M169">
        <v>3</v>
      </c>
      <c r="N169">
        <v>9</v>
      </c>
      <c r="O169">
        <v>1</v>
      </c>
      <c r="P169">
        <v>5</v>
      </c>
      <c r="Q169">
        <v>31</v>
      </c>
      <c r="R169">
        <v>10</v>
      </c>
      <c r="S169">
        <v>6</v>
      </c>
      <c r="T169" s="1">
        <v>4036</v>
      </c>
      <c r="U169" s="1">
        <v>22784.04</v>
      </c>
      <c r="V169" s="1">
        <v>114571.82035903301</v>
      </c>
      <c r="W169" s="1">
        <v>53450.271396806398</v>
      </c>
    </row>
    <row r="170" spans="1:23" x14ac:dyDescent="0.25">
      <c r="A170">
        <v>169</v>
      </c>
      <c r="B170" s="1">
        <v>8645</v>
      </c>
      <c r="C170">
        <v>12</v>
      </c>
      <c r="D170">
        <v>6</v>
      </c>
      <c r="E170">
        <v>8</v>
      </c>
      <c r="F170">
        <v>3</v>
      </c>
      <c r="G170">
        <v>4</v>
      </c>
      <c r="H170">
        <v>20</v>
      </c>
      <c r="I170">
        <v>0</v>
      </c>
      <c r="J170">
        <v>9</v>
      </c>
      <c r="K170">
        <v>6</v>
      </c>
      <c r="L170">
        <v>6</v>
      </c>
      <c r="M170">
        <v>3</v>
      </c>
      <c r="N170">
        <v>8</v>
      </c>
      <c r="O170">
        <v>1</v>
      </c>
      <c r="P170">
        <v>3</v>
      </c>
      <c r="Q170">
        <v>17</v>
      </c>
      <c r="R170">
        <v>4</v>
      </c>
      <c r="S170">
        <v>3</v>
      </c>
      <c r="T170" s="1">
        <v>3595</v>
      </c>
      <c r="U170" s="1">
        <v>19710.600000000002</v>
      </c>
      <c r="V170" s="1">
        <v>95041.719093176303</v>
      </c>
      <c r="W170" s="1">
        <v>48492.21629920839</v>
      </c>
    </row>
    <row r="171" spans="1:23" x14ac:dyDescent="0.25">
      <c r="A171">
        <v>170</v>
      </c>
      <c r="B171" s="1">
        <v>8781</v>
      </c>
      <c r="C171">
        <v>8</v>
      </c>
      <c r="D171">
        <v>3</v>
      </c>
      <c r="E171">
        <v>13</v>
      </c>
      <c r="F171">
        <v>6</v>
      </c>
      <c r="G171">
        <v>1</v>
      </c>
      <c r="H171">
        <v>27</v>
      </c>
      <c r="I171">
        <v>3</v>
      </c>
      <c r="J171">
        <v>5</v>
      </c>
      <c r="K171">
        <v>16</v>
      </c>
      <c r="L171">
        <v>4</v>
      </c>
      <c r="M171">
        <v>1</v>
      </c>
      <c r="N171">
        <v>13</v>
      </c>
      <c r="O171">
        <v>3</v>
      </c>
      <c r="P171">
        <v>0</v>
      </c>
      <c r="Q171">
        <v>23</v>
      </c>
      <c r="R171">
        <v>2</v>
      </c>
      <c r="S171">
        <v>9</v>
      </c>
      <c r="T171" s="1">
        <v>3876</v>
      </c>
      <c r="U171" s="1">
        <v>20020.680000000004</v>
      </c>
      <c r="V171" s="1">
        <v>140269.93936890797</v>
      </c>
      <c r="W171" s="1">
        <v>54133.249475254263</v>
      </c>
    </row>
    <row r="172" spans="1:23" x14ac:dyDescent="0.25">
      <c r="A172">
        <v>171</v>
      </c>
      <c r="B172" s="1">
        <v>1592</v>
      </c>
      <c r="C172">
        <v>1</v>
      </c>
      <c r="D172">
        <v>5</v>
      </c>
      <c r="E172">
        <v>2</v>
      </c>
      <c r="F172">
        <v>1</v>
      </c>
      <c r="G172">
        <v>2</v>
      </c>
      <c r="H172">
        <v>6</v>
      </c>
      <c r="I172">
        <v>0</v>
      </c>
      <c r="J172">
        <v>1</v>
      </c>
      <c r="K172">
        <v>5</v>
      </c>
      <c r="L172">
        <v>0</v>
      </c>
      <c r="M172">
        <v>2</v>
      </c>
      <c r="N172">
        <v>2</v>
      </c>
      <c r="O172">
        <v>0</v>
      </c>
      <c r="P172">
        <v>1</v>
      </c>
      <c r="Q172">
        <v>5</v>
      </c>
      <c r="R172">
        <v>0</v>
      </c>
      <c r="S172">
        <v>2</v>
      </c>
      <c r="T172">
        <v>725</v>
      </c>
      <c r="U172" s="1">
        <v>3629.76</v>
      </c>
      <c r="V172" s="1">
        <v>27380.6197132489</v>
      </c>
      <c r="W172" s="1">
        <v>10293.170048748258</v>
      </c>
    </row>
    <row r="173" spans="1:23" x14ac:dyDescent="0.25">
      <c r="A173">
        <v>172</v>
      </c>
      <c r="B173">
        <v>168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1</v>
      </c>
      <c r="K173">
        <v>2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1</v>
      </c>
      <c r="T173">
        <v>50</v>
      </c>
      <c r="U173" s="1">
        <v>383.04</v>
      </c>
      <c r="V173" s="1">
        <v>499.49574086993499</v>
      </c>
      <c r="W173" s="1">
        <v>500.64884242238804</v>
      </c>
    </row>
    <row r="174" spans="1:23" x14ac:dyDescent="0.25">
      <c r="A174">
        <v>173</v>
      </c>
      <c r="B174" s="1">
        <v>6481</v>
      </c>
      <c r="C174">
        <v>4</v>
      </c>
      <c r="D174">
        <v>9</v>
      </c>
      <c r="E174">
        <v>7</v>
      </c>
      <c r="F174">
        <v>1</v>
      </c>
      <c r="G174">
        <v>5</v>
      </c>
      <c r="H174">
        <v>19</v>
      </c>
      <c r="I174">
        <v>0</v>
      </c>
      <c r="J174">
        <v>49</v>
      </c>
      <c r="K174">
        <v>7</v>
      </c>
      <c r="L174">
        <v>2</v>
      </c>
      <c r="M174">
        <v>4</v>
      </c>
      <c r="N174">
        <v>7</v>
      </c>
      <c r="O174">
        <v>0</v>
      </c>
      <c r="P174">
        <v>4</v>
      </c>
      <c r="Q174">
        <v>16</v>
      </c>
      <c r="R174">
        <v>24</v>
      </c>
      <c r="S174">
        <v>4</v>
      </c>
      <c r="T174" s="1">
        <v>2358</v>
      </c>
      <c r="U174" s="1">
        <v>14776.680000000002</v>
      </c>
      <c r="V174" s="1">
        <v>90389.634364199417</v>
      </c>
      <c r="W174" s="1">
        <v>30900.762218067797</v>
      </c>
    </row>
    <row r="175" spans="1:23" x14ac:dyDescent="0.25">
      <c r="A175">
        <v>174</v>
      </c>
      <c r="B175" s="1">
        <v>1149</v>
      </c>
      <c r="C175">
        <v>0</v>
      </c>
      <c r="D175">
        <v>0</v>
      </c>
      <c r="E175">
        <v>2</v>
      </c>
      <c r="F175">
        <v>0</v>
      </c>
      <c r="G175">
        <v>1</v>
      </c>
      <c r="H175">
        <v>1</v>
      </c>
      <c r="I175">
        <v>1</v>
      </c>
      <c r="J175">
        <v>1</v>
      </c>
      <c r="K175">
        <v>4</v>
      </c>
      <c r="L175">
        <v>0</v>
      </c>
      <c r="M175">
        <v>0</v>
      </c>
      <c r="N175">
        <v>2</v>
      </c>
      <c r="O175">
        <v>0</v>
      </c>
      <c r="P175">
        <v>0</v>
      </c>
      <c r="Q175">
        <v>0</v>
      </c>
      <c r="R175">
        <v>0</v>
      </c>
      <c r="S175">
        <v>2</v>
      </c>
      <c r="T175">
        <v>571</v>
      </c>
      <c r="U175" s="1">
        <v>2619.7200000000003</v>
      </c>
      <c r="V175" s="1">
        <v>19336.11001900434</v>
      </c>
      <c r="W175" s="1">
        <v>8473.4431446030558</v>
      </c>
    </row>
    <row r="176" spans="1:23" x14ac:dyDescent="0.25">
      <c r="A176">
        <v>175</v>
      </c>
      <c r="B176" s="1">
        <v>3891</v>
      </c>
      <c r="C176">
        <v>8</v>
      </c>
      <c r="D176">
        <v>8</v>
      </c>
      <c r="E176">
        <v>4</v>
      </c>
      <c r="F176">
        <v>2</v>
      </c>
      <c r="G176">
        <v>3</v>
      </c>
      <c r="H176">
        <v>5</v>
      </c>
      <c r="I176">
        <v>0</v>
      </c>
      <c r="J176">
        <v>3</v>
      </c>
      <c r="K176">
        <v>11</v>
      </c>
      <c r="L176">
        <v>4</v>
      </c>
      <c r="M176">
        <v>4</v>
      </c>
      <c r="N176">
        <v>4</v>
      </c>
      <c r="O176">
        <v>1</v>
      </c>
      <c r="P176">
        <v>2</v>
      </c>
      <c r="Q176">
        <v>4</v>
      </c>
      <c r="R176">
        <v>1</v>
      </c>
      <c r="S176">
        <v>6</v>
      </c>
      <c r="T176" s="1">
        <v>1379</v>
      </c>
      <c r="U176" s="1">
        <v>8871.4800000000014</v>
      </c>
      <c r="V176" s="1">
        <v>54410.983602861517</v>
      </c>
      <c r="W176" s="1">
        <v>16622.821720260763</v>
      </c>
    </row>
    <row r="177" spans="1:23" x14ac:dyDescent="0.25">
      <c r="A177">
        <v>176</v>
      </c>
      <c r="B177" s="1">
        <v>7660</v>
      </c>
      <c r="C177">
        <v>5</v>
      </c>
      <c r="D177">
        <v>0</v>
      </c>
      <c r="E177">
        <v>5</v>
      </c>
      <c r="F177">
        <v>2</v>
      </c>
      <c r="G177">
        <v>2</v>
      </c>
      <c r="H177">
        <v>0</v>
      </c>
      <c r="I177">
        <v>5</v>
      </c>
      <c r="J177">
        <v>12</v>
      </c>
      <c r="K177">
        <v>22</v>
      </c>
      <c r="L177">
        <v>2</v>
      </c>
      <c r="M177">
        <v>0</v>
      </c>
      <c r="N177">
        <v>5</v>
      </c>
      <c r="O177">
        <v>1</v>
      </c>
      <c r="P177">
        <v>1</v>
      </c>
      <c r="Q177">
        <v>0</v>
      </c>
      <c r="R177">
        <v>6</v>
      </c>
      <c r="S177">
        <v>12</v>
      </c>
      <c r="T177" s="1">
        <v>3510</v>
      </c>
      <c r="U177" s="1">
        <v>17464.800000000003</v>
      </c>
      <c r="V177" s="1">
        <v>54162.011633017006</v>
      </c>
      <c r="W177" s="1">
        <v>50034.073409082179</v>
      </c>
    </row>
    <row r="178" spans="1:23" x14ac:dyDescent="0.25">
      <c r="A178">
        <v>177</v>
      </c>
      <c r="B178" s="1">
        <v>169087</v>
      </c>
      <c r="C178">
        <v>253</v>
      </c>
      <c r="D178">
        <v>245</v>
      </c>
      <c r="E178">
        <v>123</v>
      </c>
      <c r="F178">
        <v>46</v>
      </c>
      <c r="G178">
        <v>27</v>
      </c>
      <c r="H178">
        <v>629</v>
      </c>
      <c r="I178">
        <v>29</v>
      </c>
      <c r="J178">
        <v>82</v>
      </c>
      <c r="K178">
        <v>192</v>
      </c>
      <c r="L178">
        <v>138</v>
      </c>
      <c r="M178">
        <v>122</v>
      </c>
      <c r="N178">
        <v>123</v>
      </c>
      <c r="O178">
        <v>23</v>
      </c>
      <c r="P178">
        <v>22</v>
      </c>
      <c r="Q178">
        <v>551</v>
      </c>
      <c r="R178">
        <v>41</v>
      </c>
      <c r="S178">
        <v>111</v>
      </c>
      <c r="T178" s="1">
        <v>64365</v>
      </c>
      <c r="U178" s="1">
        <v>385518.36000000004</v>
      </c>
      <c r="V178" s="1">
        <v>1831254.1655076528</v>
      </c>
      <c r="W178" s="1">
        <v>818963.54921712028</v>
      </c>
    </row>
    <row r="179" spans="1:23" x14ac:dyDescent="0.25">
      <c r="A179">
        <v>178</v>
      </c>
      <c r="B179" s="1">
        <v>3820</v>
      </c>
      <c r="C179">
        <v>0</v>
      </c>
      <c r="D179">
        <v>0</v>
      </c>
      <c r="E179">
        <v>6</v>
      </c>
      <c r="F179">
        <v>0</v>
      </c>
      <c r="G179">
        <v>0</v>
      </c>
      <c r="H179">
        <v>6</v>
      </c>
      <c r="I179">
        <v>2</v>
      </c>
      <c r="J179">
        <v>4</v>
      </c>
      <c r="K179">
        <v>6</v>
      </c>
      <c r="L179">
        <v>0</v>
      </c>
      <c r="M179">
        <v>0</v>
      </c>
      <c r="N179">
        <v>6</v>
      </c>
      <c r="O179">
        <v>0</v>
      </c>
      <c r="P179">
        <v>0</v>
      </c>
      <c r="Q179">
        <v>5</v>
      </c>
      <c r="R179">
        <v>2</v>
      </c>
      <c r="S179">
        <v>3</v>
      </c>
      <c r="T179" s="1">
        <v>1057</v>
      </c>
      <c r="U179" s="1">
        <v>8709.6</v>
      </c>
      <c r="V179" s="1">
        <v>59307.1325730034</v>
      </c>
      <c r="W179" s="1">
        <v>9859.8908330840568</v>
      </c>
    </row>
    <row r="180" spans="1:23" x14ac:dyDescent="0.25">
      <c r="A180">
        <v>179</v>
      </c>
      <c r="B180" s="1">
        <v>1193</v>
      </c>
      <c r="C180">
        <v>1</v>
      </c>
      <c r="D180">
        <v>0</v>
      </c>
      <c r="E180">
        <v>1</v>
      </c>
      <c r="F180">
        <v>0</v>
      </c>
      <c r="G180">
        <v>0</v>
      </c>
      <c r="H180">
        <v>0</v>
      </c>
      <c r="I180">
        <v>0</v>
      </c>
      <c r="J180">
        <v>2</v>
      </c>
      <c r="K180">
        <v>2</v>
      </c>
      <c r="L180">
        <v>0</v>
      </c>
      <c r="M180">
        <v>0</v>
      </c>
      <c r="N180">
        <v>1</v>
      </c>
      <c r="O180">
        <v>0</v>
      </c>
      <c r="P180">
        <v>0</v>
      </c>
      <c r="Q180">
        <v>0</v>
      </c>
      <c r="R180">
        <v>1</v>
      </c>
      <c r="S180">
        <v>1</v>
      </c>
      <c r="T180">
        <v>283</v>
      </c>
      <c r="U180" s="1">
        <v>2720.0400000000004</v>
      </c>
      <c r="V180" s="1">
        <v>9817.9605266274248</v>
      </c>
      <c r="W180" s="1">
        <v>2062.1674206663856</v>
      </c>
    </row>
    <row r="181" spans="1:23" x14ac:dyDescent="0.25">
      <c r="A181">
        <v>180</v>
      </c>
      <c r="B181" s="1">
        <v>9600</v>
      </c>
      <c r="C181">
        <v>38</v>
      </c>
      <c r="D181">
        <v>12</v>
      </c>
      <c r="E181">
        <v>9</v>
      </c>
      <c r="F181">
        <v>7</v>
      </c>
      <c r="G181">
        <v>32</v>
      </c>
      <c r="H181">
        <v>53</v>
      </c>
      <c r="I181">
        <v>3</v>
      </c>
      <c r="J181">
        <v>9</v>
      </c>
      <c r="K181">
        <v>10</v>
      </c>
      <c r="L181">
        <v>20</v>
      </c>
      <c r="M181">
        <v>6</v>
      </c>
      <c r="N181">
        <v>9</v>
      </c>
      <c r="O181">
        <v>3</v>
      </c>
      <c r="P181">
        <v>26</v>
      </c>
      <c r="Q181">
        <v>46</v>
      </c>
      <c r="R181">
        <v>4</v>
      </c>
      <c r="S181">
        <v>5</v>
      </c>
      <c r="T181">
        <v>55</v>
      </c>
      <c r="U181" s="1">
        <v>21888.000000000004</v>
      </c>
      <c r="V181" s="1">
        <v>143117.64695834424</v>
      </c>
      <c r="W181" s="1">
        <v>0</v>
      </c>
    </row>
    <row r="182" spans="1:23" x14ac:dyDescent="0.25">
      <c r="A182">
        <v>181</v>
      </c>
      <c r="B182">
        <v>163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1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 s="1">
        <v>5402</v>
      </c>
      <c r="U182" s="1">
        <v>371.64000000000004</v>
      </c>
      <c r="V182" s="1">
        <v>0</v>
      </c>
      <c r="W182" s="1">
        <v>117012.25152352017</v>
      </c>
    </row>
    <row r="183" spans="1:23" x14ac:dyDescent="0.25">
      <c r="A183">
        <v>182</v>
      </c>
      <c r="B183">
        <v>183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2</v>
      </c>
      <c r="K183">
        <v>1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1</v>
      </c>
      <c r="S183">
        <v>0</v>
      </c>
      <c r="T183">
        <v>74</v>
      </c>
      <c r="U183" s="1">
        <v>417.24000000000007</v>
      </c>
      <c r="V183" s="1">
        <v>149.90551712525485</v>
      </c>
      <c r="W183" s="1">
        <v>982.96528269717385</v>
      </c>
    </row>
    <row r="184" spans="1:23" x14ac:dyDescent="0.25">
      <c r="A184">
        <v>183</v>
      </c>
      <c r="B184">
        <v>251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1</v>
      </c>
      <c r="I184">
        <v>0</v>
      </c>
      <c r="J184">
        <v>1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72</v>
      </c>
      <c r="U184" s="1">
        <v>572.28000000000009</v>
      </c>
      <c r="V184" s="1">
        <v>0</v>
      </c>
      <c r="W184" s="1">
        <v>711.22528522396021</v>
      </c>
    </row>
    <row r="185" spans="1:23" x14ac:dyDescent="0.25">
      <c r="A185">
        <v>184</v>
      </c>
      <c r="B185" s="1">
        <v>2972</v>
      </c>
      <c r="C185">
        <v>5</v>
      </c>
      <c r="D185">
        <v>5</v>
      </c>
      <c r="E185">
        <v>3</v>
      </c>
      <c r="F185">
        <v>1</v>
      </c>
      <c r="G185">
        <v>2</v>
      </c>
      <c r="H185">
        <v>1</v>
      </c>
      <c r="I185">
        <v>1</v>
      </c>
      <c r="J185">
        <v>13</v>
      </c>
      <c r="K185">
        <v>9</v>
      </c>
      <c r="L185">
        <v>2</v>
      </c>
      <c r="M185">
        <v>2</v>
      </c>
      <c r="N185">
        <v>3</v>
      </c>
      <c r="O185">
        <v>0</v>
      </c>
      <c r="P185">
        <v>1</v>
      </c>
      <c r="Q185">
        <v>0</v>
      </c>
      <c r="R185">
        <v>6</v>
      </c>
      <c r="S185">
        <v>5</v>
      </c>
      <c r="T185" s="1">
        <v>1076</v>
      </c>
      <c r="U185" s="1">
        <v>6776.1600000000008</v>
      </c>
      <c r="V185" s="1">
        <v>37006.949578787935</v>
      </c>
      <c r="W185" s="1">
        <v>13188.295862738054</v>
      </c>
    </row>
    <row r="186" spans="1:23" x14ac:dyDescent="0.25">
      <c r="A186">
        <v>185</v>
      </c>
      <c r="B186" s="1">
        <v>1116</v>
      </c>
      <c r="C186">
        <v>1</v>
      </c>
      <c r="D186">
        <v>0</v>
      </c>
      <c r="E186">
        <v>2</v>
      </c>
      <c r="F186">
        <v>0</v>
      </c>
      <c r="G186">
        <v>4</v>
      </c>
      <c r="H186">
        <v>8</v>
      </c>
      <c r="I186">
        <v>0</v>
      </c>
      <c r="J186">
        <v>1</v>
      </c>
      <c r="K186">
        <v>3</v>
      </c>
      <c r="L186">
        <v>0</v>
      </c>
      <c r="M186">
        <v>0</v>
      </c>
      <c r="N186">
        <v>2</v>
      </c>
      <c r="O186">
        <v>0</v>
      </c>
      <c r="P186">
        <v>3</v>
      </c>
      <c r="Q186">
        <v>7</v>
      </c>
      <c r="R186">
        <v>0</v>
      </c>
      <c r="S186">
        <v>1</v>
      </c>
      <c r="T186">
        <v>334</v>
      </c>
      <c r="U186" s="1">
        <v>2544.4800000000005</v>
      </c>
      <c r="V186" s="1">
        <v>23789.106413750022</v>
      </c>
      <c r="W186" s="1">
        <v>3431.5627441735082</v>
      </c>
    </row>
    <row r="187" spans="1:23" x14ac:dyDescent="0.25">
      <c r="A187">
        <v>186</v>
      </c>
      <c r="B187">
        <v>89</v>
      </c>
      <c r="C187">
        <v>0</v>
      </c>
      <c r="D187">
        <v>0</v>
      </c>
      <c r="E187">
        <v>2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2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24</v>
      </c>
      <c r="U187" s="1">
        <v>202.92000000000002</v>
      </c>
      <c r="V187" s="1">
        <v>18337.118537264469</v>
      </c>
      <c r="W187" s="1">
        <v>225.16308649745599</v>
      </c>
    </row>
    <row r="188" spans="1:23" x14ac:dyDescent="0.25">
      <c r="A188">
        <v>187</v>
      </c>
      <c r="B188">
        <v>413</v>
      </c>
      <c r="C188">
        <v>0</v>
      </c>
      <c r="D188">
        <v>0</v>
      </c>
      <c r="E188">
        <v>2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1</v>
      </c>
      <c r="L188">
        <v>0</v>
      </c>
      <c r="M188">
        <v>0</v>
      </c>
      <c r="N188">
        <v>2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104</v>
      </c>
      <c r="U188" s="1">
        <v>941.6400000000001</v>
      </c>
      <c r="V188" s="1">
        <v>18337.118537264469</v>
      </c>
      <c r="W188" s="1">
        <v>842.11273097849016</v>
      </c>
    </row>
    <row r="189" spans="1:23" x14ac:dyDescent="0.25">
      <c r="A189">
        <v>188</v>
      </c>
      <c r="B189" s="1">
        <v>3922</v>
      </c>
      <c r="C189">
        <v>0</v>
      </c>
      <c r="D189">
        <v>2</v>
      </c>
      <c r="E189">
        <v>2</v>
      </c>
      <c r="F189">
        <v>0</v>
      </c>
      <c r="G189">
        <v>0</v>
      </c>
      <c r="H189">
        <v>3</v>
      </c>
      <c r="I189">
        <v>3</v>
      </c>
      <c r="J189">
        <v>28</v>
      </c>
      <c r="K189">
        <v>0</v>
      </c>
      <c r="L189">
        <v>0</v>
      </c>
      <c r="M189">
        <v>1</v>
      </c>
      <c r="N189">
        <v>2</v>
      </c>
      <c r="O189">
        <v>0</v>
      </c>
      <c r="P189">
        <v>0</v>
      </c>
      <c r="Q189">
        <v>2</v>
      </c>
      <c r="R189">
        <v>14</v>
      </c>
      <c r="S189">
        <v>0</v>
      </c>
      <c r="T189" s="1">
        <v>2832</v>
      </c>
      <c r="U189" s="1">
        <v>8942.1600000000017</v>
      </c>
      <c r="V189" s="1">
        <v>23965.632428784334</v>
      </c>
      <c r="W189" s="1">
        <v>48133.442634826264</v>
      </c>
    </row>
    <row r="190" spans="1:23" x14ac:dyDescent="0.25">
      <c r="A190">
        <v>189</v>
      </c>
      <c r="B190">
        <v>649</v>
      </c>
      <c r="C190">
        <v>0</v>
      </c>
      <c r="D190">
        <v>0</v>
      </c>
      <c r="E190">
        <v>0</v>
      </c>
      <c r="F190">
        <v>0</v>
      </c>
      <c r="G190">
        <v>1</v>
      </c>
      <c r="H190">
        <v>3</v>
      </c>
      <c r="I190">
        <v>0</v>
      </c>
      <c r="J190">
        <v>0</v>
      </c>
      <c r="K190">
        <v>2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2</v>
      </c>
      <c r="R190">
        <v>0</v>
      </c>
      <c r="S190">
        <v>1</v>
      </c>
      <c r="T190">
        <v>193</v>
      </c>
      <c r="U190" s="1">
        <v>1479.7200000000003</v>
      </c>
      <c r="V190" s="1">
        <v>1498.487222609805</v>
      </c>
      <c r="W190" s="1">
        <v>1966.9643502773906</v>
      </c>
    </row>
    <row r="191" spans="1:23" x14ac:dyDescent="0.25">
      <c r="A191">
        <v>190</v>
      </c>
      <c r="B191" s="1">
        <v>1029</v>
      </c>
      <c r="C191">
        <v>1</v>
      </c>
      <c r="D191">
        <v>3</v>
      </c>
      <c r="E191">
        <v>4</v>
      </c>
      <c r="F191">
        <v>0</v>
      </c>
      <c r="G191">
        <v>2</v>
      </c>
      <c r="H191">
        <v>9</v>
      </c>
      <c r="I191">
        <v>0</v>
      </c>
      <c r="J191">
        <v>2</v>
      </c>
      <c r="K191">
        <v>7</v>
      </c>
      <c r="L191">
        <v>0</v>
      </c>
      <c r="M191">
        <v>1</v>
      </c>
      <c r="N191">
        <v>4</v>
      </c>
      <c r="O191">
        <v>0</v>
      </c>
      <c r="P191">
        <v>1</v>
      </c>
      <c r="Q191">
        <v>7</v>
      </c>
      <c r="R191">
        <v>1</v>
      </c>
      <c r="S191">
        <v>4</v>
      </c>
      <c r="T191">
        <v>177</v>
      </c>
      <c r="U191" s="1">
        <v>2346.1200000000003</v>
      </c>
      <c r="V191" s="1">
        <v>45334.781561091928</v>
      </c>
      <c r="W191" s="1">
        <v>310.771337819162</v>
      </c>
    </row>
    <row r="192" spans="1:23" x14ac:dyDescent="0.25">
      <c r="A192">
        <v>191</v>
      </c>
      <c r="B192" s="1">
        <v>2033</v>
      </c>
      <c r="C192">
        <v>0</v>
      </c>
      <c r="D192">
        <v>2</v>
      </c>
      <c r="E192">
        <v>4</v>
      </c>
      <c r="F192">
        <v>2</v>
      </c>
      <c r="G192">
        <v>5</v>
      </c>
      <c r="H192">
        <v>4</v>
      </c>
      <c r="I192">
        <v>2</v>
      </c>
      <c r="J192">
        <v>12</v>
      </c>
      <c r="K192">
        <v>5</v>
      </c>
      <c r="L192">
        <v>0</v>
      </c>
      <c r="M192">
        <v>1</v>
      </c>
      <c r="N192">
        <v>4</v>
      </c>
      <c r="O192">
        <v>1</v>
      </c>
      <c r="P192">
        <v>4</v>
      </c>
      <c r="Q192">
        <v>3</v>
      </c>
      <c r="R192">
        <v>6</v>
      </c>
      <c r="S192">
        <v>2</v>
      </c>
      <c r="T192">
        <v>633</v>
      </c>
      <c r="U192" s="1">
        <v>4635.2400000000007</v>
      </c>
      <c r="V192" s="1">
        <v>44926.520321952572</v>
      </c>
      <c r="W192" s="1">
        <v>6776.8984777593041</v>
      </c>
    </row>
    <row r="193" spans="1:23" x14ac:dyDescent="0.25">
      <c r="A193">
        <v>192</v>
      </c>
      <c r="B193" s="1">
        <v>2296</v>
      </c>
      <c r="C193">
        <v>4</v>
      </c>
      <c r="D193">
        <v>0</v>
      </c>
      <c r="E193">
        <v>3</v>
      </c>
      <c r="F193">
        <v>1</v>
      </c>
      <c r="G193">
        <v>0</v>
      </c>
      <c r="H193">
        <v>8</v>
      </c>
      <c r="I193">
        <v>1</v>
      </c>
      <c r="J193">
        <v>1</v>
      </c>
      <c r="K193">
        <v>6</v>
      </c>
      <c r="L193">
        <v>2</v>
      </c>
      <c r="M193">
        <v>0</v>
      </c>
      <c r="N193">
        <v>3</v>
      </c>
      <c r="O193">
        <v>0</v>
      </c>
      <c r="P193">
        <v>0</v>
      </c>
      <c r="Q193">
        <v>7</v>
      </c>
      <c r="R193">
        <v>0</v>
      </c>
      <c r="S193">
        <v>3</v>
      </c>
      <c r="T193">
        <v>731</v>
      </c>
      <c r="U193" s="1">
        <v>5234.880000000001</v>
      </c>
      <c r="V193" s="1">
        <v>33057.964190491199</v>
      </c>
      <c r="W193" s="1">
        <v>7998.2955628365189</v>
      </c>
    </row>
    <row r="194" spans="1:23" x14ac:dyDescent="0.25">
      <c r="A194">
        <v>193</v>
      </c>
      <c r="B194" s="1">
        <v>1649</v>
      </c>
      <c r="C194">
        <v>2</v>
      </c>
      <c r="D194">
        <v>1</v>
      </c>
      <c r="E194">
        <v>6</v>
      </c>
      <c r="F194">
        <v>0</v>
      </c>
      <c r="G194">
        <v>1</v>
      </c>
      <c r="H194">
        <v>2</v>
      </c>
      <c r="I194">
        <v>3</v>
      </c>
      <c r="J194">
        <v>1</v>
      </c>
      <c r="K194">
        <v>5</v>
      </c>
      <c r="L194">
        <v>1</v>
      </c>
      <c r="M194">
        <v>0</v>
      </c>
      <c r="N194">
        <v>6</v>
      </c>
      <c r="O194">
        <v>0</v>
      </c>
      <c r="P194">
        <v>0</v>
      </c>
      <c r="Q194">
        <v>1</v>
      </c>
      <c r="R194">
        <v>0</v>
      </c>
      <c r="S194">
        <v>2</v>
      </c>
      <c r="T194">
        <v>577</v>
      </c>
      <c r="U194" s="1">
        <v>3759.7200000000003</v>
      </c>
      <c r="V194" s="1">
        <v>56788.507322350779</v>
      </c>
      <c r="W194" s="1">
        <v>6889.5923745084838</v>
      </c>
    </row>
    <row r="195" spans="1:23" x14ac:dyDescent="0.25">
      <c r="A195">
        <v>194</v>
      </c>
      <c r="B195" s="1">
        <v>1639</v>
      </c>
      <c r="C195">
        <v>2</v>
      </c>
      <c r="D195">
        <v>0</v>
      </c>
      <c r="E195">
        <v>2</v>
      </c>
      <c r="F195">
        <v>0</v>
      </c>
      <c r="G195">
        <v>1</v>
      </c>
      <c r="H195">
        <v>0</v>
      </c>
      <c r="I195">
        <v>0</v>
      </c>
      <c r="J195">
        <v>3</v>
      </c>
      <c r="K195">
        <v>6</v>
      </c>
      <c r="L195">
        <v>1</v>
      </c>
      <c r="M195">
        <v>0</v>
      </c>
      <c r="N195">
        <v>2</v>
      </c>
      <c r="O195">
        <v>0</v>
      </c>
      <c r="P195">
        <v>0</v>
      </c>
      <c r="Q195">
        <v>0</v>
      </c>
      <c r="R195">
        <v>1</v>
      </c>
      <c r="S195">
        <v>3</v>
      </c>
      <c r="T195">
        <v>437</v>
      </c>
      <c r="U195" s="1">
        <v>3736.9200000000005</v>
      </c>
      <c r="V195" s="1">
        <v>20264.175764947104</v>
      </c>
      <c r="W195" s="1">
        <v>3874.5576379185195</v>
      </c>
    </row>
    <row r="196" spans="1:23" x14ac:dyDescent="0.25">
      <c r="A196">
        <v>195</v>
      </c>
      <c r="B196">
        <v>437</v>
      </c>
      <c r="C196">
        <v>0</v>
      </c>
      <c r="D196">
        <v>0</v>
      </c>
      <c r="E196">
        <v>1</v>
      </c>
      <c r="F196">
        <v>0</v>
      </c>
      <c r="G196">
        <v>0</v>
      </c>
      <c r="H196">
        <v>2</v>
      </c>
      <c r="I196">
        <v>0</v>
      </c>
      <c r="J196">
        <v>0</v>
      </c>
      <c r="K196">
        <v>1</v>
      </c>
      <c r="L196">
        <v>0</v>
      </c>
      <c r="M196">
        <v>0</v>
      </c>
      <c r="N196">
        <v>1</v>
      </c>
      <c r="O196">
        <v>0</v>
      </c>
      <c r="P196">
        <v>0</v>
      </c>
      <c r="Q196">
        <v>1</v>
      </c>
      <c r="R196">
        <v>0</v>
      </c>
      <c r="S196">
        <v>0</v>
      </c>
      <c r="T196">
        <v>113</v>
      </c>
      <c r="U196" s="1">
        <v>996.36000000000013</v>
      </c>
      <c r="V196" s="1">
        <v>9668.0550095021699</v>
      </c>
      <c r="W196" s="1">
        <v>959.57671213574326</v>
      </c>
    </row>
    <row r="197" spans="1:23" x14ac:dyDescent="0.25">
      <c r="A197">
        <v>196</v>
      </c>
      <c r="B197" s="1">
        <v>19820</v>
      </c>
      <c r="C197">
        <v>22</v>
      </c>
      <c r="D197">
        <v>20</v>
      </c>
      <c r="E197">
        <v>28</v>
      </c>
      <c r="F197">
        <v>6</v>
      </c>
      <c r="G197">
        <v>3</v>
      </c>
      <c r="H197">
        <v>63</v>
      </c>
      <c r="I197">
        <v>4</v>
      </c>
      <c r="J197">
        <v>23</v>
      </c>
      <c r="K197">
        <v>21</v>
      </c>
      <c r="L197">
        <v>12</v>
      </c>
      <c r="M197">
        <v>10</v>
      </c>
      <c r="N197">
        <v>28</v>
      </c>
      <c r="O197">
        <v>3</v>
      </c>
      <c r="P197">
        <v>2</v>
      </c>
      <c r="Q197">
        <v>55</v>
      </c>
      <c r="R197">
        <v>11</v>
      </c>
      <c r="S197">
        <v>12</v>
      </c>
      <c r="T197" s="1">
        <v>7993</v>
      </c>
      <c r="U197" s="1">
        <v>45189.600000000006</v>
      </c>
      <c r="V197" s="1">
        <v>322607.43271646899</v>
      </c>
      <c r="W197" s="1">
        <v>105744.68534057388</v>
      </c>
    </row>
    <row r="198" spans="1:23" x14ac:dyDescent="0.25">
      <c r="A198">
        <v>197</v>
      </c>
      <c r="B198" s="1">
        <v>1598</v>
      </c>
      <c r="C198">
        <v>2</v>
      </c>
      <c r="D198">
        <v>4</v>
      </c>
      <c r="E198">
        <v>1</v>
      </c>
      <c r="F198">
        <v>0</v>
      </c>
      <c r="G198">
        <v>1</v>
      </c>
      <c r="H198">
        <v>9</v>
      </c>
      <c r="I198">
        <v>1</v>
      </c>
      <c r="J198">
        <v>2</v>
      </c>
      <c r="K198">
        <v>6</v>
      </c>
      <c r="L198">
        <v>1</v>
      </c>
      <c r="M198">
        <v>2</v>
      </c>
      <c r="N198">
        <v>1</v>
      </c>
      <c r="O198">
        <v>0</v>
      </c>
      <c r="P198">
        <v>0</v>
      </c>
      <c r="Q198">
        <v>7</v>
      </c>
      <c r="R198">
        <v>1</v>
      </c>
      <c r="S198">
        <v>3</v>
      </c>
      <c r="T198">
        <v>725</v>
      </c>
      <c r="U198" s="1">
        <v>3643.4400000000005</v>
      </c>
      <c r="V198" s="1">
        <v>19653.777022457271</v>
      </c>
      <c r="W198" s="1">
        <v>10279.933214513512</v>
      </c>
    </row>
    <row r="199" spans="1:23" x14ac:dyDescent="0.25">
      <c r="A199">
        <v>198</v>
      </c>
      <c r="B199">
        <v>180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1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25</v>
      </c>
      <c r="U199" s="1">
        <v>410.40000000000003</v>
      </c>
      <c r="V199" s="1">
        <v>0</v>
      </c>
      <c r="W199" s="1">
        <v>0</v>
      </c>
    </row>
    <row r="200" spans="1:23" x14ac:dyDescent="0.25">
      <c r="A200">
        <v>199</v>
      </c>
      <c r="B200">
        <v>261</v>
      </c>
      <c r="C200">
        <v>0</v>
      </c>
      <c r="D200">
        <v>0</v>
      </c>
      <c r="E200">
        <v>1</v>
      </c>
      <c r="F200">
        <v>0</v>
      </c>
      <c r="G200">
        <v>0</v>
      </c>
      <c r="H200">
        <v>0</v>
      </c>
      <c r="I200">
        <v>0</v>
      </c>
      <c r="J200">
        <v>2</v>
      </c>
      <c r="K200">
        <v>0</v>
      </c>
      <c r="L200">
        <v>0</v>
      </c>
      <c r="M200">
        <v>0</v>
      </c>
      <c r="N200">
        <v>1</v>
      </c>
      <c r="O200">
        <v>0</v>
      </c>
      <c r="P200">
        <v>0</v>
      </c>
      <c r="Q200">
        <v>0</v>
      </c>
      <c r="R200">
        <v>1</v>
      </c>
      <c r="S200">
        <v>0</v>
      </c>
      <c r="T200">
        <v>101</v>
      </c>
      <c r="U200" s="1">
        <v>595.08000000000004</v>
      </c>
      <c r="V200" s="1">
        <v>9318.4647857574892</v>
      </c>
      <c r="W200" s="1">
        <v>1299.9918786425721</v>
      </c>
    </row>
    <row r="201" spans="1:23" x14ac:dyDescent="0.25">
      <c r="A201">
        <v>200</v>
      </c>
      <c r="B201" s="1">
        <v>8907</v>
      </c>
      <c r="C201">
        <v>5</v>
      </c>
      <c r="D201">
        <v>14</v>
      </c>
      <c r="E201">
        <v>9</v>
      </c>
      <c r="F201">
        <v>2</v>
      </c>
      <c r="G201">
        <v>1</v>
      </c>
      <c r="H201">
        <v>26</v>
      </c>
      <c r="I201">
        <v>4</v>
      </c>
      <c r="J201">
        <v>17</v>
      </c>
      <c r="K201">
        <v>15</v>
      </c>
      <c r="L201">
        <v>2</v>
      </c>
      <c r="M201">
        <v>7</v>
      </c>
      <c r="N201">
        <v>9</v>
      </c>
      <c r="O201">
        <v>1</v>
      </c>
      <c r="P201">
        <v>0</v>
      </c>
      <c r="Q201">
        <v>22</v>
      </c>
      <c r="R201">
        <v>8</v>
      </c>
      <c r="S201">
        <v>8</v>
      </c>
      <c r="T201" s="1">
        <v>4466</v>
      </c>
      <c r="U201" s="1">
        <v>20307.960000000003</v>
      </c>
      <c r="V201" s="1">
        <v>117357.55861779826</v>
      </c>
      <c r="W201" s="1">
        <v>66548.394327403235</v>
      </c>
    </row>
    <row r="202" spans="1:23" x14ac:dyDescent="0.25">
      <c r="A202">
        <v>201</v>
      </c>
      <c r="B202">
        <v>188</v>
      </c>
      <c r="C202">
        <v>2</v>
      </c>
      <c r="D202">
        <v>0</v>
      </c>
      <c r="E202">
        <v>0</v>
      </c>
      <c r="F202">
        <v>0</v>
      </c>
      <c r="G202">
        <v>1</v>
      </c>
      <c r="H202">
        <v>0</v>
      </c>
      <c r="I202">
        <v>0</v>
      </c>
      <c r="J202">
        <v>0</v>
      </c>
      <c r="K202">
        <v>2</v>
      </c>
      <c r="L202">
        <v>1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1</v>
      </c>
      <c r="T202">
        <v>51</v>
      </c>
      <c r="U202" s="1">
        <v>428.64000000000004</v>
      </c>
      <c r="V202" s="1">
        <v>778.16022881750905</v>
      </c>
      <c r="W202" s="1">
        <v>467.445645905834</v>
      </c>
    </row>
    <row r="203" spans="1:23" x14ac:dyDescent="0.25">
      <c r="A203">
        <v>202</v>
      </c>
      <c r="B203">
        <v>274</v>
      </c>
      <c r="C203">
        <v>0</v>
      </c>
      <c r="D203">
        <v>0</v>
      </c>
      <c r="E203">
        <v>2</v>
      </c>
      <c r="F203">
        <v>0</v>
      </c>
      <c r="G203">
        <v>1</v>
      </c>
      <c r="H203">
        <v>0</v>
      </c>
      <c r="I203">
        <v>0</v>
      </c>
      <c r="J203">
        <v>0</v>
      </c>
      <c r="K203">
        <v>2</v>
      </c>
      <c r="L203">
        <v>0</v>
      </c>
      <c r="M203">
        <v>0</v>
      </c>
      <c r="N203">
        <v>2</v>
      </c>
      <c r="O203">
        <v>0</v>
      </c>
      <c r="P203">
        <v>0</v>
      </c>
      <c r="Q203">
        <v>0</v>
      </c>
      <c r="R203">
        <v>0</v>
      </c>
      <c r="S203">
        <v>1</v>
      </c>
      <c r="T203">
        <v>76</v>
      </c>
      <c r="U203" s="1">
        <v>624.72</v>
      </c>
      <c r="V203" s="1">
        <v>18836.614278134402</v>
      </c>
      <c r="W203" s="1">
        <v>711.10275917658896</v>
      </c>
    </row>
    <row r="204" spans="1:23" x14ac:dyDescent="0.25">
      <c r="A204">
        <v>203</v>
      </c>
      <c r="B204">
        <v>678</v>
      </c>
      <c r="C204">
        <v>0</v>
      </c>
      <c r="D204">
        <v>0</v>
      </c>
      <c r="E204">
        <v>1</v>
      </c>
      <c r="F204">
        <v>0</v>
      </c>
      <c r="G204">
        <v>5</v>
      </c>
      <c r="H204">
        <v>1</v>
      </c>
      <c r="I204">
        <v>0</v>
      </c>
      <c r="J204">
        <v>0</v>
      </c>
      <c r="K204">
        <v>1</v>
      </c>
      <c r="L204">
        <v>0</v>
      </c>
      <c r="M204">
        <v>0</v>
      </c>
      <c r="N204">
        <v>1</v>
      </c>
      <c r="O204">
        <v>0</v>
      </c>
      <c r="P204">
        <v>4</v>
      </c>
      <c r="Q204">
        <v>0</v>
      </c>
      <c r="R204">
        <v>0</v>
      </c>
      <c r="S204">
        <v>0</v>
      </c>
      <c r="T204">
        <v>216</v>
      </c>
      <c r="U204" s="1">
        <v>1545.8400000000001</v>
      </c>
      <c r="V204" s="1">
        <v>11109.921868000334</v>
      </c>
      <c r="W204" s="1">
        <v>2367.7600681860945</v>
      </c>
    </row>
    <row r="205" spans="1:23" x14ac:dyDescent="0.25">
      <c r="A205">
        <v>204</v>
      </c>
      <c r="B205" s="1">
        <v>75274</v>
      </c>
      <c r="C205">
        <v>92</v>
      </c>
      <c r="D205">
        <v>103</v>
      </c>
      <c r="E205">
        <v>49</v>
      </c>
      <c r="F205">
        <v>33</v>
      </c>
      <c r="G205">
        <v>19</v>
      </c>
      <c r="H205">
        <v>156</v>
      </c>
      <c r="I205">
        <v>28</v>
      </c>
      <c r="J205">
        <v>129</v>
      </c>
      <c r="K205">
        <v>125</v>
      </c>
      <c r="L205">
        <v>50</v>
      </c>
      <c r="M205">
        <v>51</v>
      </c>
      <c r="N205">
        <v>49</v>
      </c>
      <c r="O205">
        <v>16</v>
      </c>
      <c r="P205">
        <v>15</v>
      </c>
      <c r="Q205">
        <v>136</v>
      </c>
      <c r="R205">
        <v>64</v>
      </c>
      <c r="S205">
        <v>72</v>
      </c>
      <c r="T205" s="1">
        <v>52410</v>
      </c>
      <c r="U205" s="1">
        <v>171624.72000000003</v>
      </c>
      <c r="V205" s="1">
        <v>719165.52791114582</v>
      </c>
      <c r="W205" s="1">
        <v>475428.48665238108</v>
      </c>
    </row>
    <row r="206" spans="1:23" x14ac:dyDescent="0.25">
      <c r="A206">
        <v>205</v>
      </c>
      <c r="B206">
        <v>428</v>
      </c>
      <c r="C206">
        <v>1</v>
      </c>
      <c r="D206">
        <v>0</v>
      </c>
      <c r="E206">
        <v>1</v>
      </c>
      <c r="F206">
        <v>0</v>
      </c>
      <c r="G206">
        <v>0</v>
      </c>
      <c r="H206">
        <v>0</v>
      </c>
      <c r="I206">
        <v>0</v>
      </c>
      <c r="J206">
        <v>1</v>
      </c>
      <c r="K206">
        <v>1</v>
      </c>
      <c r="L206">
        <v>0</v>
      </c>
      <c r="M206">
        <v>0</v>
      </c>
      <c r="N206">
        <v>1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289</v>
      </c>
      <c r="U206" s="1">
        <v>975.84000000000015</v>
      </c>
      <c r="V206" s="1">
        <v>9168.5592686322343</v>
      </c>
      <c r="W206" s="1">
        <v>4819.4256626977303</v>
      </c>
    </row>
    <row r="207" spans="1:23" x14ac:dyDescent="0.25">
      <c r="A207">
        <v>206</v>
      </c>
      <c r="B207">
        <v>134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2</v>
      </c>
      <c r="I207">
        <v>0</v>
      </c>
      <c r="J207">
        <v>0</v>
      </c>
      <c r="K207">
        <v>1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1</v>
      </c>
      <c r="R207">
        <v>0</v>
      </c>
      <c r="S207">
        <v>0</v>
      </c>
      <c r="T207">
        <v>10</v>
      </c>
      <c r="U207" s="1">
        <v>305.52000000000004</v>
      </c>
      <c r="V207" s="1">
        <v>499.49574086993499</v>
      </c>
      <c r="W207" s="1">
        <v>0</v>
      </c>
    </row>
    <row r="208" spans="1:23" x14ac:dyDescent="0.25">
      <c r="A208">
        <v>207</v>
      </c>
      <c r="B208" s="1">
        <v>1095</v>
      </c>
      <c r="C208">
        <v>3</v>
      </c>
      <c r="D208">
        <v>1</v>
      </c>
      <c r="E208">
        <v>1</v>
      </c>
      <c r="F208">
        <v>0</v>
      </c>
      <c r="G208">
        <v>0</v>
      </c>
      <c r="H208">
        <v>4</v>
      </c>
      <c r="I208">
        <v>2</v>
      </c>
      <c r="J208">
        <v>5</v>
      </c>
      <c r="K208">
        <v>5</v>
      </c>
      <c r="L208">
        <v>1</v>
      </c>
      <c r="M208">
        <v>0</v>
      </c>
      <c r="N208">
        <v>1</v>
      </c>
      <c r="O208">
        <v>0</v>
      </c>
      <c r="P208">
        <v>0</v>
      </c>
      <c r="Q208">
        <v>3</v>
      </c>
      <c r="R208">
        <v>2</v>
      </c>
      <c r="S208">
        <v>2</v>
      </c>
      <c r="T208">
        <v>415</v>
      </c>
      <c r="U208" s="1">
        <v>2496.6000000000004</v>
      </c>
      <c r="V208" s="1">
        <v>12244.513495179992</v>
      </c>
      <c r="W208" s="1">
        <v>5259.4981729795918</v>
      </c>
    </row>
    <row r="209" spans="1:23" x14ac:dyDescent="0.25">
      <c r="A209">
        <v>208</v>
      </c>
      <c r="B209" s="1">
        <v>365218</v>
      </c>
      <c r="C209">
        <v>420</v>
      </c>
      <c r="D209">
        <v>522</v>
      </c>
      <c r="E209">
        <v>330</v>
      </c>
      <c r="F209">
        <v>135</v>
      </c>
      <c r="G209">
        <v>32</v>
      </c>
      <c r="H209">
        <v>983</v>
      </c>
      <c r="I209">
        <v>63</v>
      </c>
      <c r="J209">
        <v>343</v>
      </c>
      <c r="K209">
        <v>458</v>
      </c>
      <c r="L209">
        <v>229</v>
      </c>
      <c r="M209">
        <v>261</v>
      </c>
      <c r="N209">
        <v>330</v>
      </c>
      <c r="O209">
        <v>67</v>
      </c>
      <c r="P209">
        <v>26</v>
      </c>
      <c r="Q209">
        <v>862</v>
      </c>
      <c r="R209">
        <v>171</v>
      </c>
      <c r="S209">
        <v>265</v>
      </c>
      <c r="T209" s="1">
        <v>191500</v>
      </c>
      <c r="U209" s="1">
        <v>832697.04</v>
      </c>
      <c r="V209" s="1">
        <v>4376845.682002428</v>
      </c>
      <c r="W209" s="1">
        <v>2163022.5799000002</v>
      </c>
    </row>
    <row r="210" spans="1:23" x14ac:dyDescent="0.25">
      <c r="A210">
        <v>209</v>
      </c>
      <c r="B210">
        <v>256</v>
      </c>
      <c r="C210">
        <v>0</v>
      </c>
      <c r="D210">
        <v>0</v>
      </c>
      <c r="E210">
        <v>2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1</v>
      </c>
      <c r="L210">
        <v>0</v>
      </c>
      <c r="M210">
        <v>0</v>
      </c>
      <c r="N210">
        <v>2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 s="1">
        <v>583.68000000000006</v>
      </c>
      <c r="V210" s="1">
        <v>18337.118537264469</v>
      </c>
      <c r="W210" s="1">
        <v>0</v>
      </c>
    </row>
    <row r="211" spans="1:23" x14ac:dyDescent="0.25">
      <c r="A211">
        <v>210</v>
      </c>
      <c r="B211">
        <v>406</v>
      </c>
      <c r="C211">
        <v>0</v>
      </c>
      <c r="D211">
        <v>0</v>
      </c>
      <c r="E211">
        <v>1</v>
      </c>
      <c r="F211">
        <v>0</v>
      </c>
      <c r="G211">
        <v>0</v>
      </c>
      <c r="H211">
        <v>1</v>
      </c>
      <c r="I211">
        <v>0</v>
      </c>
      <c r="J211">
        <v>3</v>
      </c>
      <c r="K211">
        <v>0</v>
      </c>
      <c r="L211">
        <v>0</v>
      </c>
      <c r="M211">
        <v>0</v>
      </c>
      <c r="N211">
        <v>1</v>
      </c>
      <c r="O211">
        <v>0</v>
      </c>
      <c r="P211">
        <v>0</v>
      </c>
      <c r="Q211">
        <v>0</v>
      </c>
      <c r="R211">
        <v>1</v>
      </c>
      <c r="S211">
        <v>0</v>
      </c>
      <c r="T211">
        <v>176</v>
      </c>
      <c r="U211" s="1">
        <v>925.68000000000006</v>
      </c>
      <c r="V211" s="1">
        <v>9318.4647857574892</v>
      </c>
      <c r="W211" s="1">
        <v>2438.7528537341427</v>
      </c>
    </row>
    <row r="212" spans="1:23" x14ac:dyDescent="0.25">
      <c r="A212">
        <v>211</v>
      </c>
      <c r="B212">
        <v>414</v>
      </c>
      <c r="C212">
        <v>0</v>
      </c>
      <c r="D212">
        <v>0</v>
      </c>
      <c r="E212">
        <v>2</v>
      </c>
      <c r="F212">
        <v>0</v>
      </c>
      <c r="G212">
        <v>1</v>
      </c>
      <c r="H212">
        <v>1</v>
      </c>
      <c r="I212">
        <v>0</v>
      </c>
      <c r="J212">
        <v>2</v>
      </c>
      <c r="K212">
        <v>1</v>
      </c>
      <c r="L212">
        <v>0</v>
      </c>
      <c r="M212">
        <v>0</v>
      </c>
      <c r="N212">
        <v>2</v>
      </c>
      <c r="O212">
        <v>0</v>
      </c>
      <c r="P212">
        <v>0</v>
      </c>
      <c r="Q212">
        <v>0</v>
      </c>
      <c r="R212">
        <v>1</v>
      </c>
      <c r="S212">
        <v>0</v>
      </c>
      <c r="T212">
        <v>87</v>
      </c>
      <c r="U212" s="1">
        <v>943.92000000000007</v>
      </c>
      <c r="V212" s="1">
        <v>18487.024054389723</v>
      </c>
      <c r="W212" s="1">
        <v>468.65301774162162</v>
      </c>
    </row>
    <row r="213" spans="1:23" x14ac:dyDescent="0.25">
      <c r="A213">
        <v>212</v>
      </c>
      <c r="B213">
        <v>145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1</v>
      </c>
      <c r="I213">
        <v>0</v>
      </c>
      <c r="J213">
        <v>1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26</v>
      </c>
      <c r="U213" s="1">
        <v>330.6</v>
      </c>
      <c r="V213" s="1">
        <v>0</v>
      </c>
      <c r="W213" s="1">
        <v>69.140469552391892</v>
      </c>
    </row>
    <row r="214" spans="1:23" x14ac:dyDescent="0.25">
      <c r="A214">
        <v>213</v>
      </c>
      <c r="B214">
        <v>181</v>
      </c>
      <c r="C214">
        <v>0</v>
      </c>
      <c r="D214">
        <v>0</v>
      </c>
      <c r="E214">
        <v>0</v>
      </c>
      <c r="F214">
        <v>0</v>
      </c>
      <c r="G214">
        <v>1</v>
      </c>
      <c r="H214">
        <v>0</v>
      </c>
      <c r="I214">
        <v>0</v>
      </c>
      <c r="J214">
        <v>0</v>
      </c>
      <c r="K214">
        <v>1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104</v>
      </c>
      <c r="U214" s="1">
        <v>412.68000000000006</v>
      </c>
      <c r="V214" s="1">
        <v>0</v>
      </c>
      <c r="W214" s="1">
        <v>1629.7622555891703</v>
      </c>
    </row>
    <row r="215" spans="1:23" x14ac:dyDescent="0.25">
      <c r="A215">
        <v>214</v>
      </c>
      <c r="B215" s="1">
        <v>61973</v>
      </c>
      <c r="C215">
        <v>54</v>
      </c>
      <c r="D215">
        <v>135</v>
      </c>
      <c r="E215">
        <v>48</v>
      </c>
      <c r="F215">
        <v>19</v>
      </c>
      <c r="G215">
        <v>12</v>
      </c>
      <c r="H215">
        <v>170</v>
      </c>
      <c r="I215">
        <v>16</v>
      </c>
      <c r="J215">
        <v>35</v>
      </c>
      <c r="K215">
        <v>44</v>
      </c>
      <c r="L215">
        <v>29</v>
      </c>
      <c r="M215">
        <v>67</v>
      </c>
      <c r="N215">
        <v>48</v>
      </c>
      <c r="O215">
        <v>9</v>
      </c>
      <c r="P215">
        <v>10</v>
      </c>
      <c r="Q215">
        <v>149</v>
      </c>
      <c r="R215">
        <v>17</v>
      </c>
      <c r="S215">
        <v>25</v>
      </c>
      <c r="T215" s="1">
        <v>28121</v>
      </c>
      <c r="U215" s="1">
        <v>141298.44</v>
      </c>
      <c r="V215" s="1">
        <v>715501.27367586724</v>
      </c>
      <c r="W215" s="1">
        <v>746782.47595952405</v>
      </c>
    </row>
    <row r="216" spans="1:23" x14ac:dyDescent="0.25">
      <c r="A216">
        <v>215</v>
      </c>
      <c r="B216" s="1">
        <v>29992</v>
      </c>
      <c r="C216">
        <v>42</v>
      </c>
      <c r="D216">
        <v>36</v>
      </c>
      <c r="E216">
        <v>31</v>
      </c>
      <c r="F216">
        <v>13</v>
      </c>
      <c r="G216">
        <v>18</v>
      </c>
      <c r="H216">
        <v>102</v>
      </c>
      <c r="I216">
        <v>4</v>
      </c>
      <c r="J216">
        <v>51</v>
      </c>
      <c r="K216">
        <v>41</v>
      </c>
      <c r="L216">
        <v>22</v>
      </c>
      <c r="M216">
        <v>18</v>
      </c>
      <c r="N216">
        <v>31</v>
      </c>
      <c r="O216">
        <v>6</v>
      </c>
      <c r="P216">
        <v>15</v>
      </c>
      <c r="Q216">
        <v>89</v>
      </c>
      <c r="R216">
        <v>25</v>
      </c>
      <c r="S216">
        <v>23</v>
      </c>
      <c r="T216" s="1">
        <v>20142</v>
      </c>
      <c r="U216" s="1">
        <v>68381.760000000009</v>
      </c>
      <c r="V216" s="1">
        <v>405181.42180168367</v>
      </c>
      <c r="W216" s="1">
        <v>335178.32834548003</v>
      </c>
    </row>
    <row r="217" spans="1:23" x14ac:dyDescent="0.25">
      <c r="A217">
        <v>216</v>
      </c>
      <c r="B217">
        <v>470</v>
      </c>
      <c r="C217">
        <v>0</v>
      </c>
      <c r="D217">
        <v>0</v>
      </c>
      <c r="E217">
        <v>2</v>
      </c>
      <c r="F217">
        <v>0</v>
      </c>
      <c r="G217">
        <v>1</v>
      </c>
      <c r="H217">
        <v>0</v>
      </c>
      <c r="I217">
        <v>0</v>
      </c>
      <c r="J217">
        <v>0</v>
      </c>
      <c r="K217">
        <v>1</v>
      </c>
      <c r="L217">
        <v>0</v>
      </c>
      <c r="M217">
        <v>0</v>
      </c>
      <c r="N217">
        <v>2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135</v>
      </c>
      <c r="U217" s="1">
        <v>1071.6000000000001</v>
      </c>
      <c r="V217" s="1">
        <v>18337.118537264469</v>
      </c>
      <c r="W217" s="1">
        <v>1312.6935903313276</v>
      </c>
    </row>
    <row r="218" spans="1:23" x14ac:dyDescent="0.25">
      <c r="A218">
        <v>217</v>
      </c>
      <c r="B218" s="1">
        <v>255755</v>
      </c>
      <c r="C218">
        <v>265</v>
      </c>
      <c r="D218">
        <v>310</v>
      </c>
      <c r="E218">
        <v>256</v>
      </c>
      <c r="F218">
        <v>98</v>
      </c>
      <c r="G218">
        <v>48</v>
      </c>
      <c r="H218">
        <v>811</v>
      </c>
      <c r="I218">
        <v>27</v>
      </c>
      <c r="J218">
        <v>349</v>
      </c>
      <c r="K218">
        <v>322</v>
      </c>
      <c r="L218">
        <v>144</v>
      </c>
      <c r="M218">
        <v>155</v>
      </c>
      <c r="N218">
        <v>256</v>
      </c>
      <c r="O218">
        <v>49</v>
      </c>
      <c r="P218">
        <v>40</v>
      </c>
      <c r="Q218">
        <v>711</v>
      </c>
      <c r="R218">
        <v>174</v>
      </c>
      <c r="S218">
        <v>186</v>
      </c>
      <c r="T218" s="1">
        <v>125290</v>
      </c>
      <c r="U218" s="1">
        <v>583121.4</v>
      </c>
      <c r="V218" s="1">
        <v>3291879.7457976742</v>
      </c>
      <c r="W218" s="1">
        <v>1846734.9928057212</v>
      </c>
    </row>
    <row r="219" spans="1:23" x14ac:dyDescent="0.25">
      <c r="A219">
        <v>218</v>
      </c>
      <c r="B219" s="1">
        <v>2743</v>
      </c>
      <c r="C219">
        <v>2</v>
      </c>
      <c r="D219">
        <v>3</v>
      </c>
      <c r="E219">
        <v>2</v>
      </c>
      <c r="F219">
        <v>0</v>
      </c>
      <c r="G219">
        <v>2</v>
      </c>
      <c r="H219">
        <v>4</v>
      </c>
      <c r="I219">
        <v>0</v>
      </c>
      <c r="J219">
        <v>3</v>
      </c>
      <c r="K219">
        <v>10</v>
      </c>
      <c r="L219">
        <v>1</v>
      </c>
      <c r="M219">
        <v>1</v>
      </c>
      <c r="N219">
        <v>2</v>
      </c>
      <c r="O219">
        <v>0</v>
      </c>
      <c r="P219">
        <v>1</v>
      </c>
      <c r="Q219">
        <v>3</v>
      </c>
      <c r="R219">
        <v>1</v>
      </c>
      <c r="S219">
        <v>5</v>
      </c>
      <c r="T219">
        <v>934</v>
      </c>
      <c r="U219" s="1">
        <v>6254.0400000000009</v>
      </c>
      <c r="V219" s="1">
        <v>25777.840289165233</v>
      </c>
      <c r="W219" s="1">
        <v>10892.295527404862</v>
      </c>
    </row>
    <row r="220" spans="1:23" x14ac:dyDescent="0.25">
      <c r="A220">
        <v>219</v>
      </c>
      <c r="B220" s="1">
        <v>5042</v>
      </c>
      <c r="C220">
        <v>11</v>
      </c>
      <c r="D220">
        <v>5</v>
      </c>
      <c r="E220">
        <v>10</v>
      </c>
      <c r="F220">
        <v>4</v>
      </c>
      <c r="G220">
        <v>4</v>
      </c>
      <c r="H220">
        <v>26</v>
      </c>
      <c r="I220">
        <v>1</v>
      </c>
      <c r="J220">
        <v>7</v>
      </c>
      <c r="K220">
        <v>20</v>
      </c>
      <c r="L220">
        <v>6</v>
      </c>
      <c r="M220">
        <v>2</v>
      </c>
      <c r="N220">
        <v>10</v>
      </c>
      <c r="O220">
        <v>2</v>
      </c>
      <c r="P220">
        <v>3</v>
      </c>
      <c r="Q220">
        <v>22</v>
      </c>
      <c r="R220">
        <v>3</v>
      </c>
      <c r="S220">
        <v>11</v>
      </c>
      <c r="T220" s="1">
        <v>6160</v>
      </c>
      <c r="U220" s="1">
        <v>11495.760000000002</v>
      </c>
      <c r="V220" s="1">
        <v>117574.69524552615</v>
      </c>
      <c r="W220" s="1">
        <v>116722.71289641826</v>
      </c>
    </row>
    <row r="221" spans="1:23" x14ac:dyDescent="0.25">
      <c r="A221">
        <v>220</v>
      </c>
      <c r="B221">
        <v>640</v>
      </c>
      <c r="C221">
        <v>0</v>
      </c>
      <c r="D221">
        <v>0</v>
      </c>
      <c r="E221">
        <v>1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2</v>
      </c>
      <c r="L221">
        <v>0</v>
      </c>
      <c r="M221">
        <v>0</v>
      </c>
      <c r="N221">
        <v>1</v>
      </c>
      <c r="O221">
        <v>0</v>
      </c>
      <c r="P221">
        <v>0</v>
      </c>
      <c r="Q221">
        <v>0</v>
      </c>
      <c r="R221">
        <v>0</v>
      </c>
      <c r="S221">
        <v>1</v>
      </c>
      <c r="T221">
        <v>533</v>
      </c>
      <c r="U221" s="1">
        <v>1459.2000000000003</v>
      </c>
      <c r="V221" s="1">
        <v>9668.0550095021699</v>
      </c>
      <c r="W221" s="1">
        <v>9398.297165014761</v>
      </c>
    </row>
    <row r="222" spans="1:23" x14ac:dyDescent="0.25">
      <c r="A222">
        <v>221</v>
      </c>
      <c r="B222">
        <v>401</v>
      </c>
      <c r="C222">
        <v>0</v>
      </c>
      <c r="D222">
        <v>0</v>
      </c>
      <c r="E222">
        <v>1</v>
      </c>
      <c r="F222">
        <v>0</v>
      </c>
      <c r="G222">
        <v>2</v>
      </c>
      <c r="H222">
        <v>2</v>
      </c>
      <c r="I222">
        <v>1</v>
      </c>
      <c r="J222">
        <v>0</v>
      </c>
      <c r="K222">
        <v>2</v>
      </c>
      <c r="L222">
        <v>0</v>
      </c>
      <c r="M222">
        <v>0</v>
      </c>
      <c r="N222">
        <v>1</v>
      </c>
      <c r="O222">
        <v>0</v>
      </c>
      <c r="P222">
        <v>1</v>
      </c>
      <c r="Q222">
        <v>1</v>
      </c>
      <c r="R222">
        <v>0</v>
      </c>
      <c r="S222">
        <v>1</v>
      </c>
      <c r="T222">
        <v>20</v>
      </c>
      <c r="U222" s="1">
        <v>914.28000000000009</v>
      </c>
      <c r="V222" s="1">
        <v>10652.89140021413</v>
      </c>
      <c r="W222" s="1">
        <v>0</v>
      </c>
    </row>
    <row r="223" spans="1:23" x14ac:dyDescent="0.25">
      <c r="A223">
        <v>222</v>
      </c>
      <c r="B223" s="1">
        <v>3913</v>
      </c>
      <c r="C223">
        <v>7</v>
      </c>
      <c r="D223">
        <v>6</v>
      </c>
      <c r="E223">
        <v>5</v>
      </c>
      <c r="F223">
        <v>1</v>
      </c>
      <c r="G223">
        <v>0</v>
      </c>
      <c r="H223">
        <v>9</v>
      </c>
      <c r="I223">
        <v>0</v>
      </c>
      <c r="J223">
        <v>3</v>
      </c>
      <c r="K223">
        <v>8</v>
      </c>
      <c r="L223">
        <v>3</v>
      </c>
      <c r="M223">
        <v>3</v>
      </c>
      <c r="N223">
        <v>5</v>
      </c>
      <c r="O223">
        <v>0</v>
      </c>
      <c r="P223">
        <v>0</v>
      </c>
      <c r="Q223">
        <v>7</v>
      </c>
      <c r="R223">
        <v>1</v>
      </c>
      <c r="S223">
        <v>4</v>
      </c>
      <c r="T223" s="1">
        <v>1177</v>
      </c>
      <c r="U223" s="1">
        <v>8921.6400000000012</v>
      </c>
      <c r="V223" s="1">
        <v>59915.683983777722</v>
      </c>
      <c r="W223" s="1">
        <v>12139.055441069168</v>
      </c>
    </row>
    <row r="224" spans="1:23" x14ac:dyDescent="0.25">
      <c r="A224">
        <v>223</v>
      </c>
      <c r="B224">
        <v>797</v>
      </c>
      <c r="C224">
        <v>1</v>
      </c>
      <c r="D224">
        <v>0</v>
      </c>
      <c r="E224">
        <v>1</v>
      </c>
      <c r="F224">
        <v>0</v>
      </c>
      <c r="G224">
        <v>0</v>
      </c>
      <c r="H224">
        <v>2</v>
      </c>
      <c r="I224">
        <v>0</v>
      </c>
      <c r="J224">
        <v>3</v>
      </c>
      <c r="K224">
        <v>2</v>
      </c>
      <c r="L224">
        <v>0</v>
      </c>
      <c r="M224">
        <v>0</v>
      </c>
      <c r="N224">
        <v>1</v>
      </c>
      <c r="O224">
        <v>0</v>
      </c>
      <c r="P224">
        <v>0</v>
      </c>
      <c r="Q224">
        <v>1</v>
      </c>
      <c r="R224">
        <v>1</v>
      </c>
      <c r="S224">
        <v>1</v>
      </c>
      <c r="T224">
        <v>212</v>
      </c>
      <c r="U224" s="1">
        <v>1817.1600000000003</v>
      </c>
      <c r="V224" s="1">
        <v>10317.45626749736</v>
      </c>
      <c r="W224" s="1">
        <v>1873.7169051649739</v>
      </c>
    </row>
    <row r="225" spans="1:23" x14ac:dyDescent="0.25">
      <c r="A225">
        <v>224</v>
      </c>
      <c r="B225" s="1">
        <v>1975</v>
      </c>
      <c r="C225">
        <v>4</v>
      </c>
      <c r="D225">
        <v>4</v>
      </c>
      <c r="E225">
        <v>8</v>
      </c>
      <c r="F225">
        <v>2</v>
      </c>
      <c r="G225">
        <v>2</v>
      </c>
      <c r="H225">
        <v>4</v>
      </c>
      <c r="I225">
        <v>0</v>
      </c>
      <c r="J225">
        <v>16</v>
      </c>
      <c r="K225">
        <v>6</v>
      </c>
      <c r="L225">
        <v>2</v>
      </c>
      <c r="M225">
        <v>2</v>
      </c>
      <c r="N225">
        <v>8</v>
      </c>
      <c r="O225">
        <v>1</v>
      </c>
      <c r="P225">
        <v>1</v>
      </c>
      <c r="Q225">
        <v>3</v>
      </c>
      <c r="R225">
        <v>8</v>
      </c>
      <c r="S225">
        <v>3</v>
      </c>
      <c r="T225">
        <v>641</v>
      </c>
      <c r="U225" s="1">
        <v>4503.0000000000009</v>
      </c>
      <c r="V225" s="1">
        <v>84032.216367997476</v>
      </c>
      <c r="W225" s="1">
        <v>7153.9949991078101</v>
      </c>
    </row>
    <row r="226" spans="1:23" x14ac:dyDescent="0.25">
      <c r="A226">
        <v>225</v>
      </c>
      <c r="B226">
        <v>179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1</v>
      </c>
      <c r="I226">
        <v>0</v>
      </c>
      <c r="J226">
        <v>1</v>
      </c>
      <c r="K226">
        <v>1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35</v>
      </c>
      <c r="U226" s="1">
        <v>408.12000000000006</v>
      </c>
      <c r="V226" s="1">
        <v>0</v>
      </c>
      <c r="W226" s="1">
        <v>141.12141958886218</v>
      </c>
    </row>
    <row r="227" spans="1:23" x14ac:dyDescent="0.25">
      <c r="A227">
        <v>226</v>
      </c>
      <c r="B227">
        <v>135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11</v>
      </c>
      <c r="U227" s="1">
        <v>307.8</v>
      </c>
      <c r="V227" s="1">
        <v>0</v>
      </c>
      <c r="W227" s="1">
        <v>0</v>
      </c>
    </row>
    <row r="228" spans="1:23" x14ac:dyDescent="0.25">
      <c r="A228">
        <v>227</v>
      </c>
      <c r="B228" s="1">
        <v>2079</v>
      </c>
      <c r="C228">
        <v>7</v>
      </c>
      <c r="D228">
        <v>0</v>
      </c>
      <c r="E228">
        <v>2</v>
      </c>
      <c r="F228">
        <v>1</v>
      </c>
      <c r="G228">
        <v>6</v>
      </c>
      <c r="H228">
        <v>1</v>
      </c>
      <c r="I228">
        <v>2</v>
      </c>
      <c r="J228">
        <v>7</v>
      </c>
      <c r="K228">
        <v>4</v>
      </c>
      <c r="L228">
        <v>3</v>
      </c>
      <c r="M228">
        <v>0</v>
      </c>
      <c r="N228">
        <v>2</v>
      </c>
      <c r="O228">
        <v>0</v>
      </c>
      <c r="P228">
        <v>5</v>
      </c>
      <c r="Q228">
        <v>0</v>
      </c>
      <c r="R228">
        <v>3</v>
      </c>
      <c r="S228">
        <v>2</v>
      </c>
      <c r="T228">
        <v>546</v>
      </c>
      <c r="U228" s="1">
        <v>4740.1200000000008</v>
      </c>
      <c r="V228" s="1">
        <v>23048.523283432951</v>
      </c>
      <c r="W228" s="1">
        <v>4728.2858751370732</v>
      </c>
    </row>
    <row r="229" spans="1:23" x14ac:dyDescent="0.25">
      <c r="A229">
        <v>228</v>
      </c>
      <c r="B229" s="1">
        <v>714219</v>
      </c>
      <c r="C229">
        <v>809</v>
      </c>
      <c r="D229">
        <v>932</v>
      </c>
      <c r="E229">
        <v>574</v>
      </c>
      <c r="F229">
        <v>372</v>
      </c>
      <c r="G229">
        <v>169</v>
      </c>
      <c r="H229" s="1">
        <v>2612</v>
      </c>
      <c r="I229">
        <v>82</v>
      </c>
      <c r="J229">
        <v>535</v>
      </c>
      <c r="K229">
        <v>821</v>
      </c>
      <c r="L229">
        <v>441</v>
      </c>
      <c r="M229">
        <v>466</v>
      </c>
      <c r="N229">
        <v>574</v>
      </c>
      <c r="O229">
        <v>186</v>
      </c>
      <c r="P229">
        <v>140</v>
      </c>
      <c r="Q229" s="1">
        <v>2291</v>
      </c>
      <c r="R229">
        <v>267</v>
      </c>
      <c r="S229">
        <v>475</v>
      </c>
      <c r="T229" s="1">
        <v>533556</v>
      </c>
      <c r="U229" s="1">
        <v>1628419.32</v>
      </c>
      <c r="V229" s="1">
        <v>8125864.034701257</v>
      </c>
      <c r="W229" s="1">
        <v>10249002.618585002</v>
      </c>
    </row>
    <row r="230" spans="1:23" x14ac:dyDescent="0.25">
      <c r="A230">
        <v>229</v>
      </c>
      <c r="B230">
        <v>303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2</v>
      </c>
      <c r="K230">
        <v>1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1</v>
      </c>
      <c r="S230">
        <v>0</v>
      </c>
      <c r="T230">
        <v>94</v>
      </c>
      <c r="U230" s="1">
        <v>690.84</v>
      </c>
      <c r="V230" s="1">
        <v>149.90551712525485</v>
      </c>
      <c r="W230" s="1">
        <v>998.65804064025815</v>
      </c>
    </row>
    <row r="231" spans="1:23" x14ac:dyDescent="0.25">
      <c r="A231">
        <v>230</v>
      </c>
      <c r="B231">
        <v>336</v>
      </c>
      <c r="C231">
        <v>0</v>
      </c>
      <c r="D231">
        <v>0</v>
      </c>
      <c r="E231">
        <v>1</v>
      </c>
      <c r="F231">
        <v>0</v>
      </c>
      <c r="G231">
        <v>0</v>
      </c>
      <c r="H231">
        <v>0</v>
      </c>
      <c r="I231">
        <v>0</v>
      </c>
      <c r="J231">
        <v>1</v>
      </c>
      <c r="K231">
        <v>2</v>
      </c>
      <c r="L231">
        <v>0</v>
      </c>
      <c r="M231">
        <v>0</v>
      </c>
      <c r="N231">
        <v>1</v>
      </c>
      <c r="O231">
        <v>0</v>
      </c>
      <c r="P231">
        <v>0</v>
      </c>
      <c r="Q231">
        <v>0</v>
      </c>
      <c r="R231">
        <v>0</v>
      </c>
      <c r="S231">
        <v>1</v>
      </c>
      <c r="T231">
        <v>109</v>
      </c>
      <c r="U231" s="1">
        <v>766.08</v>
      </c>
      <c r="V231" s="1">
        <v>9668.0550095021699</v>
      </c>
      <c r="W231" s="1">
        <v>1219.1639449858867</v>
      </c>
    </row>
    <row r="232" spans="1:23" x14ac:dyDescent="0.25">
      <c r="A232">
        <v>231</v>
      </c>
      <c r="B232">
        <v>291</v>
      </c>
      <c r="C232">
        <v>0</v>
      </c>
      <c r="D232">
        <v>0</v>
      </c>
      <c r="E232">
        <v>0</v>
      </c>
      <c r="F232">
        <v>0</v>
      </c>
      <c r="G232">
        <v>4</v>
      </c>
      <c r="H232">
        <v>1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3</v>
      </c>
      <c r="Q232">
        <v>0</v>
      </c>
      <c r="R232">
        <v>0</v>
      </c>
      <c r="S232">
        <v>0</v>
      </c>
      <c r="T232">
        <v>61</v>
      </c>
      <c r="U232" s="1">
        <v>663.48</v>
      </c>
      <c r="V232" s="1">
        <v>1456.0219495260744</v>
      </c>
      <c r="W232" s="1">
        <v>316.26522814505404</v>
      </c>
    </row>
    <row r="233" spans="1:23" x14ac:dyDescent="0.25">
      <c r="A233">
        <v>232</v>
      </c>
      <c r="B233" s="1">
        <v>8414</v>
      </c>
      <c r="C233">
        <v>4</v>
      </c>
      <c r="D233">
        <v>3</v>
      </c>
      <c r="E233">
        <v>3</v>
      </c>
      <c r="F233">
        <v>2</v>
      </c>
      <c r="G233">
        <v>8</v>
      </c>
      <c r="H233">
        <v>17</v>
      </c>
      <c r="I233">
        <v>1</v>
      </c>
      <c r="J233">
        <v>2</v>
      </c>
      <c r="K233">
        <v>5</v>
      </c>
      <c r="L233">
        <v>2</v>
      </c>
      <c r="M233">
        <v>1</v>
      </c>
      <c r="N233">
        <v>3</v>
      </c>
      <c r="O233">
        <v>1</v>
      </c>
      <c r="P233">
        <v>6</v>
      </c>
      <c r="Q233">
        <v>14</v>
      </c>
      <c r="R233">
        <v>1</v>
      </c>
      <c r="S233">
        <v>2</v>
      </c>
      <c r="T233" s="1">
        <v>1115</v>
      </c>
      <c r="U233" s="1">
        <v>19183.920000000002</v>
      </c>
      <c r="V233" s="1">
        <v>42030.896892842553</v>
      </c>
      <c r="W233" s="1">
        <v>0</v>
      </c>
    </row>
    <row r="234" spans="1:23" x14ac:dyDescent="0.25">
      <c r="A234">
        <v>233</v>
      </c>
      <c r="B234">
        <v>354</v>
      </c>
      <c r="C234">
        <v>0</v>
      </c>
      <c r="D234">
        <v>0</v>
      </c>
      <c r="E234">
        <v>0</v>
      </c>
      <c r="F234">
        <v>0</v>
      </c>
      <c r="G234">
        <v>3</v>
      </c>
      <c r="H234">
        <v>2</v>
      </c>
      <c r="I234">
        <v>1</v>
      </c>
      <c r="J234">
        <v>0</v>
      </c>
      <c r="K234">
        <v>2</v>
      </c>
      <c r="L234">
        <v>0</v>
      </c>
      <c r="M234">
        <v>0</v>
      </c>
      <c r="N234">
        <v>0</v>
      </c>
      <c r="O234">
        <v>0</v>
      </c>
      <c r="P234">
        <v>2</v>
      </c>
      <c r="Q234">
        <v>1</v>
      </c>
      <c r="R234">
        <v>0</v>
      </c>
      <c r="S234">
        <v>1</v>
      </c>
      <c r="T234">
        <v>79</v>
      </c>
      <c r="U234" s="1">
        <v>807.12000000000012</v>
      </c>
      <c r="V234" s="1">
        <v>1969.6727814239196</v>
      </c>
      <c r="W234" s="1">
        <v>500.17412832079935</v>
      </c>
    </row>
    <row r="235" spans="1:23" x14ac:dyDescent="0.25">
      <c r="A235">
        <v>234</v>
      </c>
      <c r="B235">
        <v>576</v>
      </c>
      <c r="C235">
        <v>0</v>
      </c>
      <c r="D235">
        <v>0</v>
      </c>
      <c r="E235">
        <v>0</v>
      </c>
      <c r="F235">
        <v>0</v>
      </c>
      <c r="G235">
        <v>1</v>
      </c>
      <c r="H235">
        <v>2</v>
      </c>
      <c r="I235">
        <v>0</v>
      </c>
      <c r="J235">
        <v>6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1</v>
      </c>
      <c r="R235">
        <v>3</v>
      </c>
      <c r="S235">
        <v>0</v>
      </c>
      <c r="T235">
        <v>84</v>
      </c>
      <c r="U235" s="1">
        <v>1313.2800000000002</v>
      </c>
      <c r="V235" s="1">
        <v>949.21229224569947</v>
      </c>
      <c r="W235" s="1">
        <v>0</v>
      </c>
    </row>
    <row r="236" spans="1:23" x14ac:dyDescent="0.25">
      <c r="A236">
        <v>235</v>
      </c>
      <c r="B236" s="1">
        <v>29907</v>
      </c>
      <c r="C236">
        <v>33</v>
      </c>
      <c r="D236">
        <v>46</v>
      </c>
      <c r="E236">
        <v>29</v>
      </c>
      <c r="F236">
        <v>16</v>
      </c>
      <c r="G236">
        <v>10</v>
      </c>
      <c r="H236">
        <v>59</v>
      </c>
      <c r="I236">
        <v>6</v>
      </c>
      <c r="J236">
        <v>82</v>
      </c>
      <c r="K236">
        <v>49</v>
      </c>
      <c r="L236">
        <v>18</v>
      </c>
      <c r="M236">
        <v>23</v>
      </c>
      <c r="N236">
        <v>29</v>
      </c>
      <c r="O236">
        <v>8</v>
      </c>
      <c r="P236">
        <v>8</v>
      </c>
      <c r="Q236">
        <v>51</v>
      </c>
      <c r="R236">
        <v>41</v>
      </c>
      <c r="S236">
        <v>28</v>
      </c>
      <c r="T236" s="1">
        <v>21255</v>
      </c>
      <c r="U236" s="1">
        <v>68187.960000000006</v>
      </c>
      <c r="V236" s="1">
        <v>381667.94278101873</v>
      </c>
      <c r="W236" s="1">
        <v>359692.63414997887</v>
      </c>
    </row>
    <row r="237" spans="1:23" x14ac:dyDescent="0.25">
      <c r="A237">
        <v>236</v>
      </c>
      <c r="B237" s="1">
        <v>2246</v>
      </c>
      <c r="C237">
        <v>1</v>
      </c>
      <c r="D237">
        <v>1</v>
      </c>
      <c r="E237">
        <v>4</v>
      </c>
      <c r="F237">
        <v>1</v>
      </c>
      <c r="G237">
        <v>1</v>
      </c>
      <c r="H237">
        <v>2</v>
      </c>
      <c r="I237">
        <v>0</v>
      </c>
      <c r="J237">
        <v>4</v>
      </c>
      <c r="K237">
        <v>7</v>
      </c>
      <c r="L237">
        <v>0</v>
      </c>
      <c r="M237">
        <v>0</v>
      </c>
      <c r="N237">
        <v>4</v>
      </c>
      <c r="O237">
        <v>0</v>
      </c>
      <c r="P237">
        <v>0</v>
      </c>
      <c r="Q237">
        <v>1</v>
      </c>
      <c r="R237">
        <v>2</v>
      </c>
      <c r="S237">
        <v>4</v>
      </c>
      <c r="T237">
        <v>851</v>
      </c>
      <c r="U237" s="1">
        <v>5120.88</v>
      </c>
      <c r="V237" s="1">
        <v>39471.526813129123</v>
      </c>
      <c r="W237" s="1">
        <v>10792.034212622068</v>
      </c>
    </row>
    <row r="238" spans="1:23" x14ac:dyDescent="0.25">
      <c r="A238">
        <v>237</v>
      </c>
      <c r="B238" s="1">
        <v>1175</v>
      </c>
      <c r="C238">
        <v>3</v>
      </c>
      <c r="D238">
        <v>1</v>
      </c>
      <c r="E238">
        <v>1</v>
      </c>
      <c r="F238">
        <v>0</v>
      </c>
      <c r="G238">
        <v>2</v>
      </c>
      <c r="H238">
        <v>5</v>
      </c>
      <c r="I238">
        <v>0</v>
      </c>
      <c r="J238">
        <v>0</v>
      </c>
      <c r="K238">
        <v>2</v>
      </c>
      <c r="L238">
        <v>1</v>
      </c>
      <c r="M238">
        <v>0</v>
      </c>
      <c r="N238">
        <v>1</v>
      </c>
      <c r="O238">
        <v>0</v>
      </c>
      <c r="P238">
        <v>1</v>
      </c>
      <c r="Q238">
        <v>4</v>
      </c>
      <c r="R238">
        <v>0</v>
      </c>
      <c r="S238">
        <v>1</v>
      </c>
      <c r="T238">
        <v>141</v>
      </c>
      <c r="U238" s="1">
        <v>2679.0000000000005</v>
      </c>
      <c r="V238" s="1">
        <v>12430.043110771509</v>
      </c>
      <c r="W238" s="1">
        <v>0</v>
      </c>
    </row>
    <row r="239" spans="1:23" x14ac:dyDescent="0.25">
      <c r="A239">
        <v>238</v>
      </c>
      <c r="B239">
        <v>239</v>
      </c>
      <c r="C239">
        <v>0</v>
      </c>
      <c r="D239">
        <v>0</v>
      </c>
      <c r="E239">
        <v>0</v>
      </c>
      <c r="F239">
        <v>0</v>
      </c>
      <c r="G239">
        <v>1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92</v>
      </c>
      <c r="U239" s="1">
        <v>544.92000000000007</v>
      </c>
      <c r="V239" s="1">
        <v>0</v>
      </c>
      <c r="W239" s="1">
        <v>1179.8230216348181</v>
      </c>
    </row>
    <row r="240" spans="1:23" x14ac:dyDescent="0.25">
      <c r="A240">
        <v>239</v>
      </c>
      <c r="B240" s="1">
        <v>92890</v>
      </c>
      <c r="C240">
        <v>89</v>
      </c>
      <c r="D240">
        <v>90</v>
      </c>
      <c r="E240">
        <v>143</v>
      </c>
      <c r="F240">
        <v>38</v>
      </c>
      <c r="G240">
        <v>59</v>
      </c>
      <c r="H240">
        <v>357</v>
      </c>
      <c r="I240">
        <v>18</v>
      </c>
      <c r="J240">
        <v>75</v>
      </c>
      <c r="K240">
        <v>164</v>
      </c>
      <c r="L240">
        <v>48</v>
      </c>
      <c r="M240">
        <v>45</v>
      </c>
      <c r="N240">
        <v>143</v>
      </c>
      <c r="O240">
        <v>19</v>
      </c>
      <c r="P240">
        <v>49</v>
      </c>
      <c r="Q240">
        <v>313</v>
      </c>
      <c r="R240">
        <v>37</v>
      </c>
      <c r="S240">
        <v>94</v>
      </c>
      <c r="T240" s="1">
        <v>52486</v>
      </c>
      <c r="U240" s="1">
        <v>211789.2</v>
      </c>
      <c r="V240" s="1">
        <v>1678270.9757446698</v>
      </c>
      <c r="W240" s="1">
        <v>1258137.7849198412</v>
      </c>
    </row>
    <row r="241" spans="1:23" x14ac:dyDescent="0.25">
      <c r="A241">
        <v>240</v>
      </c>
      <c r="B241" s="1">
        <v>5115</v>
      </c>
      <c r="C241">
        <v>2</v>
      </c>
      <c r="D241">
        <v>2</v>
      </c>
      <c r="E241">
        <v>7</v>
      </c>
      <c r="F241">
        <v>2</v>
      </c>
      <c r="G241">
        <v>2</v>
      </c>
      <c r="H241">
        <v>3</v>
      </c>
      <c r="I241">
        <v>0</v>
      </c>
      <c r="J241">
        <v>12</v>
      </c>
      <c r="K241">
        <v>7</v>
      </c>
      <c r="L241">
        <v>1</v>
      </c>
      <c r="M241">
        <v>1</v>
      </c>
      <c r="N241">
        <v>7</v>
      </c>
      <c r="O241">
        <v>1</v>
      </c>
      <c r="P241">
        <v>1</v>
      </c>
      <c r="Q241">
        <v>2</v>
      </c>
      <c r="R241">
        <v>6</v>
      </c>
      <c r="S241">
        <v>4</v>
      </c>
      <c r="T241" s="1">
        <v>1929</v>
      </c>
      <c r="U241" s="1">
        <v>11662.2</v>
      </c>
      <c r="V241" s="1">
        <v>71754.336407140712</v>
      </c>
      <c r="W241" s="1">
        <v>24380.559001995261</v>
      </c>
    </row>
    <row r="242" spans="1:23" x14ac:dyDescent="0.25">
      <c r="A242">
        <v>241</v>
      </c>
      <c r="B242" s="1">
        <v>6010</v>
      </c>
      <c r="C242">
        <v>9</v>
      </c>
      <c r="D242">
        <v>4</v>
      </c>
      <c r="E242">
        <v>4</v>
      </c>
      <c r="F242">
        <v>2</v>
      </c>
      <c r="G242">
        <v>0</v>
      </c>
      <c r="H242">
        <v>18</v>
      </c>
      <c r="I242">
        <v>1</v>
      </c>
      <c r="J242">
        <v>12</v>
      </c>
      <c r="K242">
        <v>19</v>
      </c>
      <c r="L242">
        <v>4</v>
      </c>
      <c r="M242">
        <v>2</v>
      </c>
      <c r="N242">
        <v>4</v>
      </c>
      <c r="O242">
        <v>1</v>
      </c>
      <c r="P242">
        <v>0</v>
      </c>
      <c r="Q242">
        <v>15</v>
      </c>
      <c r="R242">
        <v>6</v>
      </c>
      <c r="S242">
        <v>11</v>
      </c>
      <c r="T242" s="1">
        <v>3004</v>
      </c>
      <c r="U242" s="1">
        <v>13702.800000000001</v>
      </c>
      <c r="V242" s="1">
        <v>57120.071402669848</v>
      </c>
      <c r="W242" s="1">
        <v>44702.679583692938</v>
      </c>
    </row>
    <row r="243" spans="1:23" x14ac:dyDescent="0.25">
      <c r="A243">
        <v>242</v>
      </c>
      <c r="B243">
        <v>946</v>
      </c>
      <c r="C243">
        <v>0</v>
      </c>
      <c r="D243">
        <v>0</v>
      </c>
      <c r="E243">
        <v>1</v>
      </c>
      <c r="F243">
        <v>0</v>
      </c>
      <c r="G243">
        <v>0</v>
      </c>
      <c r="H243">
        <v>1</v>
      </c>
      <c r="I243">
        <v>0</v>
      </c>
      <c r="J243">
        <v>0</v>
      </c>
      <c r="K243">
        <v>1</v>
      </c>
      <c r="L243">
        <v>0</v>
      </c>
      <c r="M243">
        <v>0</v>
      </c>
      <c r="N243">
        <v>1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100</v>
      </c>
      <c r="U243" s="1">
        <v>2156.88</v>
      </c>
      <c r="V243" s="1">
        <v>9168.5592686322343</v>
      </c>
      <c r="W243" s="1">
        <v>0</v>
      </c>
    </row>
    <row r="244" spans="1:23" x14ac:dyDescent="0.25">
      <c r="A244">
        <v>243</v>
      </c>
      <c r="B244" s="1">
        <v>1844</v>
      </c>
      <c r="C244">
        <v>2</v>
      </c>
      <c r="D244">
        <v>1</v>
      </c>
      <c r="E244">
        <v>1</v>
      </c>
      <c r="F244">
        <v>0</v>
      </c>
      <c r="G244">
        <v>1</v>
      </c>
      <c r="H244">
        <v>3</v>
      </c>
      <c r="I244">
        <v>0</v>
      </c>
      <c r="J244">
        <v>3</v>
      </c>
      <c r="K244">
        <v>6</v>
      </c>
      <c r="L244">
        <v>1</v>
      </c>
      <c r="M244">
        <v>0</v>
      </c>
      <c r="N244">
        <v>1</v>
      </c>
      <c r="O244">
        <v>0</v>
      </c>
      <c r="P244">
        <v>0</v>
      </c>
      <c r="Q244">
        <v>2</v>
      </c>
      <c r="R244">
        <v>1</v>
      </c>
      <c r="S244">
        <v>3</v>
      </c>
      <c r="T244">
        <v>713</v>
      </c>
      <c r="U244" s="1">
        <v>4204.3200000000006</v>
      </c>
      <c r="V244" s="1">
        <v>12094.607978054737</v>
      </c>
      <c r="W244" s="1">
        <v>9172.0245051698403</v>
      </c>
    </row>
    <row r="245" spans="1:23" x14ac:dyDescent="0.25">
      <c r="A245">
        <v>244</v>
      </c>
      <c r="B245" s="1">
        <v>1683</v>
      </c>
      <c r="C245">
        <v>3</v>
      </c>
      <c r="D245">
        <v>0</v>
      </c>
      <c r="E245">
        <v>2</v>
      </c>
      <c r="F245">
        <v>1</v>
      </c>
      <c r="G245">
        <v>0</v>
      </c>
      <c r="H245">
        <v>0</v>
      </c>
      <c r="I245">
        <v>0</v>
      </c>
      <c r="J245">
        <v>1</v>
      </c>
      <c r="K245">
        <v>5</v>
      </c>
      <c r="L245">
        <v>1</v>
      </c>
      <c r="M245">
        <v>0</v>
      </c>
      <c r="N245">
        <v>2</v>
      </c>
      <c r="O245">
        <v>0</v>
      </c>
      <c r="P245">
        <v>0</v>
      </c>
      <c r="Q245">
        <v>0</v>
      </c>
      <c r="R245">
        <v>0</v>
      </c>
      <c r="S245">
        <v>2</v>
      </c>
      <c r="T245">
        <v>765</v>
      </c>
      <c r="U245" s="1">
        <v>3837.2400000000002</v>
      </c>
      <c r="V245" s="1">
        <v>19614.774506951915</v>
      </c>
      <c r="W245" s="1">
        <v>10857.997495659085</v>
      </c>
    </row>
    <row r="246" spans="1:23" x14ac:dyDescent="0.25">
      <c r="A246">
        <v>245</v>
      </c>
      <c r="B246">
        <v>201</v>
      </c>
      <c r="C246">
        <v>0</v>
      </c>
      <c r="D246">
        <v>0</v>
      </c>
      <c r="E246">
        <v>0</v>
      </c>
      <c r="F246">
        <v>0</v>
      </c>
      <c r="G246">
        <v>1</v>
      </c>
      <c r="H246">
        <v>1</v>
      </c>
      <c r="I246">
        <v>0</v>
      </c>
      <c r="J246">
        <v>1</v>
      </c>
      <c r="K246">
        <v>1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50</v>
      </c>
      <c r="U246" s="1">
        <v>458.28000000000003</v>
      </c>
      <c r="V246" s="1">
        <v>0</v>
      </c>
      <c r="W246" s="1">
        <v>401.62631654262066</v>
      </c>
    </row>
    <row r="247" spans="1:23" x14ac:dyDescent="0.25">
      <c r="A247">
        <v>246</v>
      </c>
      <c r="B247" s="1">
        <v>86095</v>
      </c>
      <c r="C247">
        <v>109</v>
      </c>
      <c r="D247">
        <v>165</v>
      </c>
      <c r="E247">
        <v>74</v>
      </c>
      <c r="F247">
        <v>42</v>
      </c>
      <c r="G247">
        <v>42</v>
      </c>
      <c r="H247">
        <v>291</v>
      </c>
      <c r="I247">
        <v>21</v>
      </c>
      <c r="J247">
        <v>67</v>
      </c>
      <c r="K247">
        <v>131</v>
      </c>
      <c r="L247">
        <v>59</v>
      </c>
      <c r="M247">
        <v>82</v>
      </c>
      <c r="N247">
        <v>74</v>
      </c>
      <c r="O247">
        <v>21</v>
      </c>
      <c r="P247">
        <v>35</v>
      </c>
      <c r="Q247">
        <v>255</v>
      </c>
      <c r="R247">
        <v>33</v>
      </c>
      <c r="S247">
        <v>75</v>
      </c>
      <c r="T247" s="1">
        <v>50633</v>
      </c>
      <c r="U247" s="1">
        <v>196296.60000000003</v>
      </c>
      <c r="V247" s="1">
        <v>1097257.7309960285</v>
      </c>
      <c r="W247" s="1">
        <v>805724.04419961153</v>
      </c>
    </row>
    <row r="248" spans="1:23" x14ac:dyDescent="0.25">
      <c r="A248">
        <v>247</v>
      </c>
      <c r="B248" s="1">
        <v>27187</v>
      </c>
      <c r="C248">
        <v>51</v>
      </c>
      <c r="D248">
        <v>23</v>
      </c>
      <c r="E248">
        <v>27</v>
      </c>
      <c r="F248">
        <v>9</v>
      </c>
      <c r="G248">
        <v>6</v>
      </c>
      <c r="H248">
        <v>92</v>
      </c>
      <c r="I248">
        <v>5</v>
      </c>
      <c r="J248">
        <v>30</v>
      </c>
      <c r="K248">
        <v>35</v>
      </c>
      <c r="L248">
        <v>27</v>
      </c>
      <c r="M248">
        <v>11</v>
      </c>
      <c r="N248">
        <v>27</v>
      </c>
      <c r="O248">
        <v>4</v>
      </c>
      <c r="P248">
        <v>5</v>
      </c>
      <c r="Q248">
        <v>80</v>
      </c>
      <c r="R248">
        <v>15</v>
      </c>
      <c r="S248">
        <v>20</v>
      </c>
      <c r="T248" s="1">
        <v>12292</v>
      </c>
      <c r="U248" s="1">
        <v>61986.360000000008</v>
      </c>
      <c r="V248" s="1">
        <v>339071.85307473969</v>
      </c>
      <c r="W248" s="1">
        <v>173974.77109376556</v>
      </c>
    </row>
    <row r="249" spans="1:23" x14ac:dyDescent="0.25">
      <c r="A249">
        <v>248</v>
      </c>
      <c r="B249">
        <v>180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15</v>
      </c>
      <c r="U249" s="1">
        <v>410.40000000000003</v>
      </c>
      <c r="V249" s="1">
        <v>0</v>
      </c>
      <c r="W249" s="1">
        <v>0</v>
      </c>
    </row>
    <row r="250" spans="1:23" x14ac:dyDescent="0.25">
      <c r="A250">
        <v>249</v>
      </c>
      <c r="B250" s="1">
        <v>8985</v>
      </c>
      <c r="C250">
        <v>10</v>
      </c>
      <c r="D250">
        <v>3</v>
      </c>
      <c r="E250">
        <v>15</v>
      </c>
      <c r="F250">
        <v>5</v>
      </c>
      <c r="G250">
        <v>5</v>
      </c>
      <c r="H250">
        <v>14</v>
      </c>
      <c r="I250">
        <v>0</v>
      </c>
      <c r="J250">
        <v>20</v>
      </c>
      <c r="K250">
        <v>17</v>
      </c>
      <c r="L250">
        <v>5</v>
      </c>
      <c r="M250">
        <v>1</v>
      </c>
      <c r="N250">
        <v>15</v>
      </c>
      <c r="O250">
        <v>2</v>
      </c>
      <c r="P250">
        <v>4</v>
      </c>
      <c r="Q250">
        <v>12</v>
      </c>
      <c r="R250">
        <v>10</v>
      </c>
      <c r="S250">
        <v>9</v>
      </c>
      <c r="T250" s="1">
        <v>5245</v>
      </c>
      <c r="U250" s="1">
        <v>20485.800000000003</v>
      </c>
      <c r="V250" s="1">
        <v>156148.7123099929</v>
      </c>
      <c r="W250" s="1">
        <v>83233.120403880224</v>
      </c>
    </row>
    <row r="251" spans="1:23" x14ac:dyDescent="0.25">
      <c r="A251">
        <v>250</v>
      </c>
      <c r="B251" s="1">
        <v>163573</v>
      </c>
      <c r="C251">
        <v>198</v>
      </c>
      <c r="D251">
        <v>248</v>
      </c>
      <c r="E251">
        <v>115</v>
      </c>
      <c r="F251">
        <v>58</v>
      </c>
      <c r="G251">
        <v>10</v>
      </c>
      <c r="H251">
        <v>512</v>
      </c>
      <c r="I251">
        <v>16</v>
      </c>
      <c r="J251">
        <v>15</v>
      </c>
      <c r="K251">
        <v>120</v>
      </c>
      <c r="L251">
        <v>108</v>
      </c>
      <c r="M251">
        <v>124</v>
      </c>
      <c r="N251">
        <v>115</v>
      </c>
      <c r="O251">
        <v>29</v>
      </c>
      <c r="P251">
        <v>8</v>
      </c>
      <c r="Q251">
        <v>449</v>
      </c>
      <c r="R251">
        <v>7</v>
      </c>
      <c r="S251">
        <v>69</v>
      </c>
      <c r="T251" s="1">
        <v>87833</v>
      </c>
      <c r="U251" s="1">
        <v>372946.44000000006</v>
      </c>
      <c r="V251" s="1">
        <v>1673087.485720471</v>
      </c>
      <c r="W251" s="1">
        <v>1348741.100790228</v>
      </c>
    </row>
    <row r="252" spans="1:23" x14ac:dyDescent="0.25">
      <c r="A252">
        <v>251</v>
      </c>
      <c r="B252">
        <v>60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29</v>
      </c>
      <c r="U252" s="1">
        <v>136.80000000000001</v>
      </c>
      <c r="V252" s="1">
        <v>0</v>
      </c>
      <c r="W252" s="1">
        <v>434.93757156923107</v>
      </c>
    </row>
    <row r="253" spans="1:23" x14ac:dyDescent="0.25">
      <c r="A253">
        <v>252</v>
      </c>
      <c r="B253">
        <v>604</v>
      </c>
      <c r="C253">
        <v>0</v>
      </c>
      <c r="D253">
        <v>0</v>
      </c>
      <c r="E253">
        <v>1</v>
      </c>
      <c r="F253">
        <v>0</v>
      </c>
      <c r="G253">
        <v>1</v>
      </c>
      <c r="H253">
        <v>1</v>
      </c>
      <c r="I253">
        <v>0</v>
      </c>
      <c r="J253">
        <v>0</v>
      </c>
      <c r="K253">
        <v>2</v>
      </c>
      <c r="L253">
        <v>0</v>
      </c>
      <c r="M253">
        <v>0</v>
      </c>
      <c r="N253">
        <v>1</v>
      </c>
      <c r="O253">
        <v>0</v>
      </c>
      <c r="P253">
        <v>0</v>
      </c>
      <c r="Q253">
        <v>0</v>
      </c>
      <c r="R253">
        <v>0</v>
      </c>
      <c r="S253">
        <v>1</v>
      </c>
      <c r="T253">
        <v>67</v>
      </c>
      <c r="U253" s="1">
        <v>1377.1200000000001</v>
      </c>
      <c r="V253" s="1">
        <v>9668.0550095021699</v>
      </c>
      <c r="W253" s="1">
        <v>0</v>
      </c>
    </row>
    <row r="254" spans="1:23" x14ac:dyDescent="0.25">
      <c r="A254">
        <v>253</v>
      </c>
      <c r="B254">
        <v>94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2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16</v>
      </c>
      <c r="U254" s="1">
        <v>214.32000000000002</v>
      </c>
      <c r="V254" s="1">
        <v>0</v>
      </c>
      <c r="W254" s="1">
        <v>32.199395588697996</v>
      </c>
    </row>
    <row r="255" spans="1:23" x14ac:dyDescent="0.25">
      <c r="A255">
        <v>254</v>
      </c>
      <c r="B255" s="1">
        <v>162441</v>
      </c>
      <c r="C255">
        <v>177</v>
      </c>
      <c r="D255">
        <v>219</v>
      </c>
      <c r="E255">
        <v>200</v>
      </c>
      <c r="F255">
        <v>54</v>
      </c>
      <c r="G255">
        <v>44</v>
      </c>
      <c r="H255">
        <v>425</v>
      </c>
      <c r="I255">
        <v>26</v>
      </c>
      <c r="J255">
        <v>120</v>
      </c>
      <c r="K255">
        <v>291</v>
      </c>
      <c r="L255">
        <v>96</v>
      </c>
      <c r="M255">
        <v>109</v>
      </c>
      <c r="N255">
        <v>200</v>
      </c>
      <c r="O255">
        <v>27</v>
      </c>
      <c r="P255">
        <v>36</v>
      </c>
      <c r="Q255">
        <v>372</v>
      </c>
      <c r="R255">
        <v>60</v>
      </c>
      <c r="S255">
        <v>168</v>
      </c>
      <c r="T255" s="1">
        <v>73076</v>
      </c>
      <c r="U255" s="1">
        <v>370365.48000000004</v>
      </c>
      <c r="V255" s="1">
        <v>2442865.4817089415</v>
      </c>
      <c r="W255" s="1">
        <v>1136171.684303968</v>
      </c>
    </row>
    <row r="256" spans="1:23" x14ac:dyDescent="0.25">
      <c r="A256">
        <v>255</v>
      </c>
      <c r="B256">
        <v>153</v>
      </c>
      <c r="C256">
        <v>0</v>
      </c>
      <c r="D256">
        <v>0</v>
      </c>
      <c r="E256">
        <v>0</v>
      </c>
      <c r="F256">
        <v>0</v>
      </c>
      <c r="G256">
        <v>1</v>
      </c>
      <c r="H256">
        <v>1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47</v>
      </c>
      <c r="U256" s="1">
        <v>348.84000000000003</v>
      </c>
      <c r="V256" s="1">
        <v>0</v>
      </c>
      <c r="W256" s="1">
        <v>488.29501462788733</v>
      </c>
    </row>
    <row r="257" spans="1:23" x14ac:dyDescent="0.25">
      <c r="A257">
        <v>256</v>
      </c>
      <c r="B257" s="1">
        <v>21467</v>
      </c>
      <c r="C257">
        <v>34</v>
      </c>
      <c r="D257">
        <v>41</v>
      </c>
      <c r="E257">
        <v>47</v>
      </c>
      <c r="F257">
        <v>19</v>
      </c>
      <c r="G257">
        <v>4</v>
      </c>
      <c r="H257">
        <v>42</v>
      </c>
      <c r="I257">
        <v>5</v>
      </c>
      <c r="J257">
        <v>25</v>
      </c>
      <c r="K257">
        <v>28</v>
      </c>
      <c r="L257">
        <v>18</v>
      </c>
      <c r="M257">
        <v>20</v>
      </c>
      <c r="N257">
        <v>47</v>
      </c>
      <c r="O257">
        <v>9</v>
      </c>
      <c r="P257">
        <v>3</v>
      </c>
      <c r="Q257">
        <v>36</v>
      </c>
      <c r="R257">
        <v>12</v>
      </c>
      <c r="S257">
        <v>16</v>
      </c>
      <c r="T257" s="1">
        <v>6942</v>
      </c>
      <c r="U257" s="1">
        <v>48944.76</v>
      </c>
      <c r="V257" s="1">
        <v>519232.28952791693</v>
      </c>
      <c r="W257" s="1">
        <v>77207.324680236343</v>
      </c>
    </row>
    <row r="258" spans="1:23" x14ac:dyDescent="0.25">
      <c r="A258">
        <v>257</v>
      </c>
      <c r="B258">
        <v>568</v>
      </c>
      <c r="C258">
        <v>0</v>
      </c>
      <c r="D258">
        <v>0</v>
      </c>
      <c r="E258">
        <v>1</v>
      </c>
      <c r="F258">
        <v>0</v>
      </c>
      <c r="G258">
        <v>0</v>
      </c>
      <c r="H258">
        <v>2</v>
      </c>
      <c r="I258">
        <v>0</v>
      </c>
      <c r="J258">
        <v>1</v>
      </c>
      <c r="K258">
        <v>3</v>
      </c>
      <c r="L258">
        <v>0</v>
      </c>
      <c r="M258">
        <v>0</v>
      </c>
      <c r="N258">
        <v>1</v>
      </c>
      <c r="O258">
        <v>0</v>
      </c>
      <c r="P258">
        <v>0</v>
      </c>
      <c r="Q258">
        <v>1</v>
      </c>
      <c r="R258">
        <v>0</v>
      </c>
      <c r="S258">
        <v>1</v>
      </c>
      <c r="T258">
        <v>52</v>
      </c>
      <c r="U258" s="1">
        <v>1295.0400000000002</v>
      </c>
      <c r="V258" s="1">
        <v>10167.550750372106</v>
      </c>
      <c r="W258" s="1">
        <v>0</v>
      </c>
    </row>
    <row r="259" spans="1:23" x14ac:dyDescent="0.25">
      <c r="A259">
        <v>258</v>
      </c>
      <c r="B259">
        <v>77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1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33</v>
      </c>
      <c r="U259" s="1">
        <v>175.56000000000003</v>
      </c>
      <c r="V259" s="1">
        <v>0</v>
      </c>
      <c r="W259" s="1">
        <v>452.82243052793712</v>
      </c>
    </row>
    <row r="260" spans="1:23" x14ac:dyDescent="0.25">
      <c r="A260">
        <v>259</v>
      </c>
      <c r="B260">
        <v>209</v>
      </c>
      <c r="C260">
        <v>0</v>
      </c>
      <c r="D260">
        <v>0</v>
      </c>
      <c r="E260">
        <v>0</v>
      </c>
      <c r="F260">
        <v>0</v>
      </c>
      <c r="G260">
        <v>1</v>
      </c>
      <c r="H260">
        <v>0</v>
      </c>
      <c r="I260">
        <v>0</v>
      </c>
      <c r="J260">
        <v>0</v>
      </c>
      <c r="K260">
        <v>1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103</v>
      </c>
      <c r="U260" s="1">
        <v>476.52000000000004</v>
      </c>
      <c r="V260" s="1">
        <v>0</v>
      </c>
      <c r="W260" s="1">
        <v>1522.5047801998508</v>
      </c>
    </row>
    <row r="261" spans="1:23" x14ac:dyDescent="0.25">
      <c r="A261">
        <v>260</v>
      </c>
      <c r="B261">
        <v>552</v>
      </c>
      <c r="C261">
        <v>0</v>
      </c>
      <c r="D261">
        <v>0</v>
      </c>
      <c r="E261">
        <v>1</v>
      </c>
      <c r="F261">
        <v>0</v>
      </c>
      <c r="G261">
        <v>0</v>
      </c>
      <c r="H261">
        <v>1</v>
      </c>
      <c r="I261">
        <v>0</v>
      </c>
      <c r="J261">
        <v>2</v>
      </c>
      <c r="K261">
        <v>2</v>
      </c>
      <c r="L261">
        <v>0</v>
      </c>
      <c r="M261">
        <v>0</v>
      </c>
      <c r="N261">
        <v>1</v>
      </c>
      <c r="O261">
        <v>0</v>
      </c>
      <c r="P261">
        <v>0</v>
      </c>
      <c r="Q261">
        <v>0</v>
      </c>
      <c r="R261">
        <v>1</v>
      </c>
      <c r="S261">
        <v>1</v>
      </c>
      <c r="T261">
        <v>112</v>
      </c>
      <c r="U261" s="1">
        <v>1258.5600000000002</v>
      </c>
      <c r="V261" s="1">
        <v>9817.9605266274248</v>
      </c>
      <c r="W261" s="1">
        <v>537.80768720760511</v>
      </c>
    </row>
    <row r="262" spans="1:23" x14ac:dyDescent="0.25">
      <c r="A262">
        <v>261</v>
      </c>
      <c r="B262" s="1">
        <v>3214</v>
      </c>
      <c r="C262">
        <v>5</v>
      </c>
      <c r="D262">
        <v>1</v>
      </c>
      <c r="E262">
        <v>8</v>
      </c>
      <c r="F262">
        <v>0</v>
      </c>
      <c r="G262">
        <v>1</v>
      </c>
      <c r="H262">
        <v>5</v>
      </c>
      <c r="I262">
        <v>0</v>
      </c>
      <c r="J262">
        <v>2</v>
      </c>
      <c r="K262">
        <v>6</v>
      </c>
      <c r="L262">
        <v>2</v>
      </c>
      <c r="M262">
        <v>0</v>
      </c>
      <c r="N262">
        <v>8</v>
      </c>
      <c r="O262">
        <v>0</v>
      </c>
      <c r="P262">
        <v>0</v>
      </c>
      <c r="Q262">
        <v>4</v>
      </c>
      <c r="R262">
        <v>1</v>
      </c>
      <c r="S262">
        <v>3</v>
      </c>
      <c r="T262" s="1">
        <v>1900</v>
      </c>
      <c r="U262" s="1">
        <v>7327.920000000001</v>
      </c>
      <c r="V262" s="1">
        <v>77552.178828167816</v>
      </c>
      <c r="W262" s="1">
        <v>30301.096650972282</v>
      </c>
    </row>
    <row r="263" spans="1:23" x14ac:dyDescent="0.25">
      <c r="A263">
        <v>262</v>
      </c>
      <c r="B263">
        <v>100</v>
      </c>
      <c r="C263">
        <v>0</v>
      </c>
      <c r="D263">
        <v>0</v>
      </c>
      <c r="E263">
        <v>1</v>
      </c>
      <c r="F263">
        <v>0</v>
      </c>
      <c r="G263">
        <v>0</v>
      </c>
      <c r="H263">
        <v>0</v>
      </c>
      <c r="I263">
        <v>0</v>
      </c>
      <c r="J263">
        <v>1</v>
      </c>
      <c r="K263">
        <v>0</v>
      </c>
      <c r="L263">
        <v>0</v>
      </c>
      <c r="M263">
        <v>0</v>
      </c>
      <c r="N263">
        <v>1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172</v>
      </c>
      <c r="U263" s="1">
        <v>228.00000000000003</v>
      </c>
      <c r="V263" s="1">
        <v>9168.5592686322343</v>
      </c>
      <c r="W263" s="1">
        <v>3405.6923565971347</v>
      </c>
    </row>
    <row r="264" spans="1:23" x14ac:dyDescent="0.25">
      <c r="A264">
        <v>263</v>
      </c>
      <c r="B264" s="1">
        <v>1004</v>
      </c>
      <c r="C264">
        <v>2</v>
      </c>
      <c r="D264">
        <v>0</v>
      </c>
      <c r="E264">
        <v>2</v>
      </c>
      <c r="F264">
        <v>0</v>
      </c>
      <c r="G264">
        <v>0</v>
      </c>
      <c r="H264">
        <v>3</v>
      </c>
      <c r="I264">
        <v>0</v>
      </c>
      <c r="J264">
        <v>1</v>
      </c>
      <c r="K264">
        <v>5</v>
      </c>
      <c r="L264">
        <v>1</v>
      </c>
      <c r="M264">
        <v>0</v>
      </c>
      <c r="N264">
        <v>2</v>
      </c>
      <c r="O264">
        <v>0</v>
      </c>
      <c r="P264">
        <v>0</v>
      </c>
      <c r="Q264">
        <v>2</v>
      </c>
      <c r="R264">
        <v>0</v>
      </c>
      <c r="S264">
        <v>2</v>
      </c>
      <c r="T264">
        <v>643</v>
      </c>
      <c r="U264" s="1">
        <v>2289.1200000000003</v>
      </c>
      <c r="V264" s="1">
        <v>20613.765988691786</v>
      </c>
      <c r="W264" s="1">
        <v>10548.148593468757</v>
      </c>
    </row>
    <row r="265" spans="1:23" x14ac:dyDescent="0.25">
      <c r="A265">
        <v>264</v>
      </c>
      <c r="B265" s="1">
        <v>2477</v>
      </c>
      <c r="C265">
        <v>4</v>
      </c>
      <c r="D265">
        <v>0</v>
      </c>
      <c r="E265">
        <v>1</v>
      </c>
      <c r="F265">
        <v>0</v>
      </c>
      <c r="G265">
        <v>0</v>
      </c>
      <c r="H265">
        <v>4</v>
      </c>
      <c r="I265">
        <v>0</v>
      </c>
      <c r="J265">
        <v>1</v>
      </c>
      <c r="K265">
        <v>7</v>
      </c>
      <c r="L265">
        <v>2</v>
      </c>
      <c r="M265">
        <v>0</v>
      </c>
      <c r="N265">
        <v>1</v>
      </c>
      <c r="O265">
        <v>0</v>
      </c>
      <c r="P265">
        <v>0</v>
      </c>
      <c r="Q265">
        <v>3</v>
      </c>
      <c r="R265">
        <v>0</v>
      </c>
      <c r="S265">
        <v>4</v>
      </c>
      <c r="T265" s="1">
        <v>1377</v>
      </c>
      <c r="U265" s="1">
        <v>5647.56</v>
      </c>
      <c r="V265" s="1">
        <v>13222.358430616929</v>
      </c>
      <c r="W265" s="1">
        <v>21439.227967953804</v>
      </c>
    </row>
    <row r="266" spans="1:23" x14ac:dyDescent="0.25">
      <c r="A266">
        <v>265</v>
      </c>
      <c r="B266">
        <v>102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23</v>
      </c>
      <c r="U266" s="1">
        <v>232.56000000000003</v>
      </c>
      <c r="V266" s="1">
        <v>0</v>
      </c>
      <c r="W266" s="1">
        <v>160.39849686933127</v>
      </c>
    </row>
    <row r="267" spans="1:23" x14ac:dyDescent="0.25">
      <c r="A267">
        <v>266</v>
      </c>
      <c r="B267">
        <v>113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35</v>
      </c>
      <c r="U267" s="1">
        <v>257.64000000000004</v>
      </c>
      <c r="V267" s="1">
        <v>0</v>
      </c>
      <c r="W267" s="1">
        <v>372.86092725237654</v>
      </c>
    </row>
    <row r="268" spans="1:23" x14ac:dyDescent="0.25">
      <c r="A268">
        <v>267</v>
      </c>
      <c r="B268" s="1">
        <v>2884</v>
      </c>
      <c r="C268">
        <v>1</v>
      </c>
      <c r="D268">
        <v>2</v>
      </c>
      <c r="E268">
        <v>7</v>
      </c>
      <c r="F268">
        <v>2</v>
      </c>
      <c r="G268">
        <v>1</v>
      </c>
      <c r="H268">
        <v>20</v>
      </c>
      <c r="I268">
        <v>1</v>
      </c>
      <c r="J268">
        <v>6</v>
      </c>
      <c r="K268">
        <v>18</v>
      </c>
      <c r="L268">
        <v>0</v>
      </c>
      <c r="M268">
        <v>1</v>
      </c>
      <c r="N268">
        <v>7</v>
      </c>
      <c r="O268">
        <v>1</v>
      </c>
      <c r="P268">
        <v>0</v>
      </c>
      <c r="Q268">
        <v>17</v>
      </c>
      <c r="R268">
        <v>3</v>
      </c>
      <c r="S268">
        <v>10</v>
      </c>
      <c r="T268" s="1">
        <v>1478</v>
      </c>
      <c r="U268" s="1">
        <v>6575.52</v>
      </c>
      <c r="V268" s="1">
        <v>81030.025276243992</v>
      </c>
      <c r="W268" s="1">
        <v>22243.725484097879</v>
      </c>
    </row>
    <row r="269" spans="1:23" x14ac:dyDescent="0.25">
      <c r="A269">
        <v>268</v>
      </c>
      <c r="B269">
        <v>853</v>
      </c>
      <c r="C269">
        <v>1</v>
      </c>
      <c r="D269">
        <v>0</v>
      </c>
      <c r="E269">
        <v>0</v>
      </c>
      <c r="F269">
        <v>0</v>
      </c>
      <c r="G269">
        <v>0</v>
      </c>
      <c r="H269">
        <v>1</v>
      </c>
      <c r="I269">
        <v>0</v>
      </c>
      <c r="J269">
        <v>4</v>
      </c>
      <c r="K269">
        <v>4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2</v>
      </c>
      <c r="S269">
        <v>2</v>
      </c>
      <c r="T269">
        <v>346</v>
      </c>
      <c r="U269" s="1">
        <v>1944.8400000000001</v>
      </c>
      <c r="V269" s="1">
        <v>1298.8025159903796</v>
      </c>
      <c r="W269" s="1">
        <v>4593.9071528713148</v>
      </c>
    </row>
    <row r="270" spans="1:23" x14ac:dyDescent="0.25">
      <c r="A270">
        <v>269</v>
      </c>
      <c r="B270" s="1">
        <v>7998</v>
      </c>
      <c r="C270">
        <v>16</v>
      </c>
      <c r="D270">
        <v>11</v>
      </c>
      <c r="E270">
        <v>6</v>
      </c>
      <c r="F270">
        <v>3</v>
      </c>
      <c r="G270">
        <v>2</v>
      </c>
      <c r="H270">
        <v>6</v>
      </c>
      <c r="I270">
        <v>0</v>
      </c>
      <c r="J270">
        <v>4</v>
      </c>
      <c r="K270">
        <v>8</v>
      </c>
      <c r="L270">
        <v>8</v>
      </c>
      <c r="M270">
        <v>5</v>
      </c>
      <c r="N270">
        <v>6</v>
      </c>
      <c r="O270">
        <v>1</v>
      </c>
      <c r="P270">
        <v>1</v>
      </c>
      <c r="Q270">
        <v>5</v>
      </c>
      <c r="R270">
        <v>2</v>
      </c>
      <c r="S270">
        <v>4</v>
      </c>
      <c r="T270" s="1">
        <v>5615</v>
      </c>
      <c r="U270" s="1">
        <v>18235.440000000002</v>
      </c>
      <c r="V270" s="1">
        <v>75558.674388355998</v>
      </c>
      <c r="W270" s="1">
        <v>94685.974522059827</v>
      </c>
    </row>
    <row r="271" spans="1:23" x14ac:dyDescent="0.25">
      <c r="A271">
        <v>270</v>
      </c>
      <c r="B271" s="1">
        <v>71397</v>
      </c>
      <c r="C271">
        <v>48</v>
      </c>
      <c r="D271">
        <v>95</v>
      </c>
      <c r="E271">
        <v>67</v>
      </c>
      <c r="F271">
        <v>22</v>
      </c>
      <c r="G271">
        <v>23</v>
      </c>
      <c r="H271">
        <v>166</v>
      </c>
      <c r="I271">
        <v>20</v>
      </c>
      <c r="J271">
        <v>172</v>
      </c>
      <c r="K271">
        <v>34</v>
      </c>
      <c r="L271">
        <v>26</v>
      </c>
      <c r="M271">
        <v>47</v>
      </c>
      <c r="N271">
        <v>67</v>
      </c>
      <c r="O271">
        <v>11</v>
      </c>
      <c r="P271">
        <v>19</v>
      </c>
      <c r="Q271">
        <v>145</v>
      </c>
      <c r="R271">
        <v>86</v>
      </c>
      <c r="S271">
        <v>19</v>
      </c>
      <c r="T271" s="1">
        <v>48249</v>
      </c>
      <c r="U271" s="1">
        <v>162785.16</v>
      </c>
      <c r="V271" s="1">
        <v>848733.91937888553</v>
      </c>
      <c r="W271" s="1">
        <v>804422.09886825748</v>
      </c>
    </row>
    <row r="272" spans="1:23" x14ac:dyDescent="0.25">
      <c r="A272">
        <v>271</v>
      </c>
      <c r="B272" s="1">
        <v>2645</v>
      </c>
      <c r="C272">
        <v>1</v>
      </c>
      <c r="D272">
        <v>0</v>
      </c>
      <c r="E272">
        <v>4</v>
      </c>
      <c r="F272">
        <v>0</v>
      </c>
      <c r="G272">
        <v>0</v>
      </c>
      <c r="H272">
        <v>3</v>
      </c>
      <c r="I272">
        <v>0</v>
      </c>
      <c r="J272">
        <v>14</v>
      </c>
      <c r="K272">
        <v>1</v>
      </c>
      <c r="L272">
        <v>0</v>
      </c>
      <c r="M272">
        <v>0</v>
      </c>
      <c r="N272">
        <v>4</v>
      </c>
      <c r="O272">
        <v>0</v>
      </c>
      <c r="P272">
        <v>0</v>
      </c>
      <c r="Q272">
        <v>2</v>
      </c>
      <c r="R272">
        <v>7</v>
      </c>
      <c r="S272">
        <v>0</v>
      </c>
      <c r="T272">
        <v>650</v>
      </c>
      <c r="U272" s="1">
        <v>6030.6</v>
      </c>
      <c r="V272" s="1">
        <v>38722.567176145589</v>
      </c>
      <c r="W272" s="1">
        <v>5032.8973807262446</v>
      </c>
    </row>
    <row r="273" spans="1:23" x14ac:dyDescent="0.25">
      <c r="A273">
        <v>272</v>
      </c>
      <c r="B273">
        <v>173</v>
      </c>
      <c r="C273">
        <v>0</v>
      </c>
      <c r="D273">
        <v>1</v>
      </c>
      <c r="E273">
        <v>0</v>
      </c>
      <c r="F273">
        <v>0</v>
      </c>
      <c r="G273">
        <v>0</v>
      </c>
      <c r="H273">
        <v>0</v>
      </c>
      <c r="I273">
        <v>2</v>
      </c>
      <c r="J273">
        <v>1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76</v>
      </c>
      <c r="U273" s="1">
        <v>394.44000000000005</v>
      </c>
      <c r="V273" s="1">
        <v>0</v>
      </c>
      <c r="W273" s="1">
        <v>1060.7858325942721</v>
      </c>
    </row>
    <row r="274" spans="1:23" x14ac:dyDescent="0.25">
      <c r="A274">
        <v>273</v>
      </c>
      <c r="B274">
        <v>516</v>
      </c>
      <c r="C274">
        <v>1</v>
      </c>
      <c r="D274">
        <v>0</v>
      </c>
      <c r="E274">
        <v>1</v>
      </c>
      <c r="F274">
        <v>0</v>
      </c>
      <c r="G274">
        <v>0</v>
      </c>
      <c r="H274">
        <v>1</v>
      </c>
      <c r="I274">
        <v>0</v>
      </c>
      <c r="J274">
        <v>3</v>
      </c>
      <c r="K274">
        <v>1</v>
      </c>
      <c r="L274">
        <v>0</v>
      </c>
      <c r="M274">
        <v>0</v>
      </c>
      <c r="N274">
        <v>1</v>
      </c>
      <c r="O274">
        <v>0</v>
      </c>
      <c r="P274">
        <v>0</v>
      </c>
      <c r="Q274">
        <v>0</v>
      </c>
      <c r="R274">
        <v>1</v>
      </c>
      <c r="S274">
        <v>0</v>
      </c>
      <c r="T274">
        <v>184</v>
      </c>
      <c r="U274" s="1">
        <v>1176.48</v>
      </c>
      <c r="V274" s="1">
        <v>9318.4647857574892</v>
      </c>
      <c r="W274" s="1">
        <v>2238.1023873505583</v>
      </c>
    </row>
    <row r="275" spans="1:23" x14ac:dyDescent="0.25">
      <c r="A275">
        <v>274</v>
      </c>
      <c r="B275">
        <v>119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19</v>
      </c>
      <c r="U275" s="1">
        <v>271.32000000000005</v>
      </c>
      <c r="V275" s="1">
        <v>0</v>
      </c>
      <c r="W275" s="1">
        <v>0</v>
      </c>
    </row>
    <row r="276" spans="1:23" x14ac:dyDescent="0.25">
      <c r="A276">
        <v>275</v>
      </c>
      <c r="B276">
        <v>95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1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98</v>
      </c>
      <c r="U276" s="1">
        <v>216.60000000000002</v>
      </c>
      <c r="V276" s="1">
        <v>0</v>
      </c>
      <c r="W276" s="1">
        <v>1806.058326306654</v>
      </c>
    </row>
    <row r="277" spans="1:23" x14ac:dyDescent="0.25">
      <c r="A277">
        <v>276</v>
      </c>
      <c r="B277">
        <v>489</v>
      </c>
      <c r="C277">
        <v>0</v>
      </c>
      <c r="D277">
        <v>0</v>
      </c>
      <c r="E277">
        <v>1</v>
      </c>
      <c r="F277">
        <v>0</v>
      </c>
      <c r="G277">
        <v>1</v>
      </c>
      <c r="H277">
        <v>2</v>
      </c>
      <c r="I277">
        <v>0</v>
      </c>
      <c r="J277">
        <v>3</v>
      </c>
      <c r="K277">
        <v>1</v>
      </c>
      <c r="L277">
        <v>0</v>
      </c>
      <c r="M277">
        <v>0</v>
      </c>
      <c r="N277">
        <v>1</v>
      </c>
      <c r="O277">
        <v>0</v>
      </c>
      <c r="P277">
        <v>0</v>
      </c>
      <c r="Q277">
        <v>1</v>
      </c>
      <c r="R277">
        <v>1</v>
      </c>
      <c r="S277">
        <v>0</v>
      </c>
      <c r="T277">
        <v>214</v>
      </c>
      <c r="U277" s="1">
        <v>1114.92</v>
      </c>
      <c r="V277" s="1">
        <v>9817.9605266274248</v>
      </c>
      <c r="W277" s="1">
        <v>2966.5429377852211</v>
      </c>
    </row>
    <row r="278" spans="1:23" x14ac:dyDescent="0.25">
      <c r="A278">
        <v>277</v>
      </c>
      <c r="B278">
        <v>798</v>
      </c>
      <c r="C278">
        <v>3</v>
      </c>
      <c r="D278">
        <v>0</v>
      </c>
      <c r="E278">
        <v>2</v>
      </c>
      <c r="F278">
        <v>0</v>
      </c>
      <c r="G278">
        <v>1</v>
      </c>
      <c r="H278">
        <v>3</v>
      </c>
      <c r="I278">
        <v>2</v>
      </c>
      <c r="J278">
        <v>3</v>
      </c>
      <c r="K278">
        <v>4</v>
      </c>
      <c r="L278">
        <v>1</v>
      </c>
      <c r="M278">
        <v>0</v>
      </c>
      <c r="N278">
        <v>2</v>
      </c>
      <c r="O278">
        <v>0</v>
      </c>
      <c r="P278">
        <v>0</v>
      </c>
      <c r="Q278">
        <v>2</v>
      </c>
      <c r="R278">
        <v>1</v>
      </c>
      <c r="S278">
        <v>2</v>
      </c>
      <c r="T278">
        <v>672</v>
      </c>
      <c r="U278" s="1">
        <v>1819.4400000000003</v>
      </c>
      <c r="V278" s="1">
        <v>20763.671505817041</v>
      </c>
      <c r="W278" s="1">
        <v>11886.351085476104</v>
      </c>
    </row>
    <row r="279" spans="1:23" x14ac:dyDescent="0.25">
      <c r="A279">
        <v>278</v>
      </c>
      <c r="B279" s="1">
        <v>1921</v>
      </c>
      <c r="C279">
        <v>1</v>
      </c>
      <c r="D279">
        <v>0</v>
      </c>
      <c r="E279">
        <v>4</v>
      </c>
      <c r="F279">
        <v>0</v>
      </c>
      <c r="G279">
        <v>0</v>
      </c>
      <c r="H279">
        <v>3</v>
      </c>
      <c r="I279">
        <v>0</v>
      </c>
      <c r="J279">
        <v>1</v>
      </c>
      <c r="K279">
        <v>6</v>
      </c>
      <c r="L279">
        <v>0</v>
      </c>
      <c r="M279">
        <v>0</v>
      </c>
      <c r="N279">
        <v>4</v>
      </c>
      <c r="O279">
        <v>0</v>
      </c>
      <c r="P279">
        <v>0</v>
      </c>
      <c r="Q279">
        <v>2</v>
      </c>
      <c r="R279">
        <v>0</v>
      </c>
      <c r="S279">
        <v>3</v>
      </c>
      <c r="T279">
        <v>519</v>
      </c>
      <c r="U279" s="1">
        <v>4379.88</v>
      </c>
      <c r="V279" s="1">
        <v>39171.715778878613</v>
      </c>
      <c r="W279" s="1">
        <v>4682.2621290359475</v>
      </c>
    </row>
    <row r="280" spans="1:23" x14ac:dyDescent="0.25">
      <c r="A280">
        <v>279</v>
      </c>
      <c r="B280" s="1">
        <v>1067</v>
      </c>
      <c r="C280">
        <v>1</v>
      </c>
      <c r="D280">
        <v>0</v>
      </c>
      <c r="E280">
        <v>2</v>
      </c>
      <c r="F280">
        <v>1</v>
      </c>
      <c r="G280">
        <v>0</v>
      </c>
      <c r="H280">
        <v>3</v>
      </c>
      <c r="I280">
        <v>0</v>
      </c>
      <c r="J280">
        <v>3</v>
      </c>
      <c r="K280">
        <v>2</v>
      </c>
      <c r="L280">
        <v>0</v>
      </c>
      <c r="M280">
        <v>0</v>
      </c>
      <c r="N280">
        <v>2</v>
      </c>
      <c r="O280">
        <v>0</v>
      </c>
      <c r="P280">
        <v>0</v>
      </c>
      <c r="Q280">
        <v>2</v>
      </c>
      <c r="R280">
        <v>1</v>
      </c>
      <c r="S280">
        <v>1</v>
      </c>
      <c r="T280" s="1">
        <v>1715</v>
      </c>
      <c r="U280" s="1">
        <v>2432.7600000000002</v>
      </c>
      <c r="V280" s="1">
        <v>19985.511276999528</v>
      </c>
      <c r="W280" s="1">
        <v>33655.701935366444</v>
      </c>
    </row>
    <row r="281" spans="1:23" x14ac:dyDescent="0.25">
      <c r="A281">
        <v>280</v>
      </c>
      <c r="B281" s="1">
        <v>3996</v>
      </c>
      <c r="C281">
        <v>3</v>
      </c>
      <c r="D281">
        <v>6</v>
      </c>
      <c r="E281">
        <v>4</v>
      </c>
      <c r="F281">
        <v>2</v>
      </c>
      <c r="G281">
        <v>0</v>
      </c>
      <c r="H281">
        <v>20</v>
      </c>
      <c r="I281">
        <v>4</v>
      </c>
      <c r="J281">
        <v>4</v>
      </c>
      <c r="K281">
        <v>9</v>
      </c>
      <c r="L281">
        <v>1</v>
      </c>
      <c r="M281">
        <v>3</v>
      </c>
      <c r="N281">
        <v>4</v>
      </c>
      <c r="O281">
        <v>1</v>
      </c>
      <c r="P281">
        <v>0</v>
      </c>
      <c r="Q281">
        <v>17</v>
      </c>
      <c r="R281">
        <v>2</v>
      </c>
      <c r="S281">
        <v>5</v>
      </c>
      <c r="T281">
        <v>400</v>
      </c>
      <c r="U281" s="1">
        <v>9110.880000000001</v>
      </c>
      <c r="V281" s="1">
        <v>56217.318076872791</v>
      </c>
      <c r="W281" s="1">
        <v>0</v>
      </c>
    </row>
    <row r="282" spans="1:23" x14ac:dyDescent="0.25">
      <c r="A282">
        <v>281</v>
      </c>
      <c r="B282" s="1">
        <v>5297</v>
      </c>
      <c r="C282">
        <v>3</v>
      </c>
      <c r="D282">
        <v>6</v>
      </c>
      <c r="E282">
        <v>7</v>
      </c>
      <c r="F282">
        <v>5</v>
      </c>
      <c r="G282">
        <v>2</v>
      </c>
      <c r="H282">
        <v>22</v>
      </c>
      <c r="I282">
        <v>0</v>
      </c>
      <c r="J282">
        <v>0</v>
      </c>
      <c r="K282">
        <v>10</v>
      </c>
      <c r="L282">
        <v>1</v>
      </c>
      <c r="M282">
        <v>3</v>
      </c>
      <c r="N282">
        <v>7</v>
      </c>
      <c r="O282">
        <v>2</v>
      </c>
      <c r="P282">
        <v>1</v>
      </c>
      <c r="Q282">
        <v>19</v>
      </c>
      <c r="R282">
        <v>0</v>
      </c>
      <c r="S282">
        <v>5</v>
      </c>
      <c r="T282" s="1">
        <v>1650</v>
      </c>
      <c r="U282" s="1">
        <v>12077.160000000002</v>
      </c>
      <c r="V282" s="1">
        <v>85290.680651028786</v>
      </c>
      <c r="W282" s="1">
        <v>17681.479634754891</v>
      </c>
    </row>
    <row r="283" spans="1:23" x14ac:dyDescent="0.25">
      <c r="A283">
        <v>282</v>
      </c>
      <c r="B283">
        <v>515</v>
      </c>
      <c r="C283">
        <v>1</v>
      </c>
      <c r="D283">
        <v>0</v>
      </c>
      <c r="E283">
        <v>1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1</v>
      </c>
      <c r="L283">
        <v>0</v>
      </c>
      <c r="M283">
        <v>0</v>
      </c>
      <c r="N283">
        <v>1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485</v>
      </c>
      <c r="U283" s="1">
        <v>1174.2</v>
      </c>
      <c r="V283" s="1">
        <v>9168.5592686322343</v>
      </c>
      <c r="W283" s="1">
        <v>8783.7848776400733</v>
      </c>
    </row>
    <row r="284" spans="1:23" x14ac:dyDescent="0.25">
      <c r="A284">
        <v>283</v>
      </c>
      <c r="B284">
        <v>147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1</v>
      </c>
      <c r="I284">
        <v>0</v>
      </c>
      <c r="J284">
        <v>3</v>
      </c>
      <c r="K284">
        <v>1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1</v>
      </c>
      <c r="S284">
        <v>0</v>
      </c>
      <c r="T284">
        <v>102</v>
      </c>
      <c r="U284" s="1">
        <v>335.16</v>
      </c>
      <c r="V284" s="1">
        <v>149.90551712525485</v>
      </c>
      <c r="W284" s="1">
        <v>1704.1276840630371</v>
      </c>
    </row>
    <row r="285" spans="1:23" x14ac:dyDescent="0.25">
      <c r="A285">
        <v>284</v>
      </c>
      <c r="B285">
        <v>652</v>
      </c>
      <c r="C285">
        <v>3</v>
      </c>
      <c r="D285">
        <v>0</v>
      </c>
      <c r="E285">
        <v>0</v>
      </c>
      <c r="F285">
        <v>0</v>
      </c>
      <c r="G285">
        <v>0</v>
      </c>
      <c r="H285">
        <v>2</v>
      </c>
      <c r="I285">
        <v>0</v>
      </c>
      <c r="J285">
        <v>1</v>
      </c>
      <c r="K285">
        <v>1</v>
      </c>
      <c r="L285">
        <v>1</v>
      </c>
      <c r="M285">
        <v>0</v>
      </c>
      <c r="N285">
        <v>0</v>
      </c>
      <c r="O285">
        <v>0</v>
      </c>
      <c r="P285">
        <v>0</v>
      </c>
      <c r="Q285">
        <v>1</v>
      </c>
      <c r="R285">
        <v>0</v>
      </c>
      <c r="S285">
        <v>0</v>
      </c>
      <c r="T285">
        <v>260</v>
      </c>
      <c r="U285" s="1">
        <v>1486.5600000000002</v>
      </c>
      <c r="V285" s="1">
        <v>778.16022881750905</v>
      </c>
      <c r="W285" s="1">
        <v>3414.9438024462256</v>
      </c>
    </row>
    <row r="286" spans="1:23" x14ac:dyDescent="0.25">
      <c r="A286">
        <v>285</v>
      </c>
      <c r="B286" s="1">
        <v>1492</v>
      </c>
      <c r="C286">
        <v>5</v>
      </c>
      <c r="D286">
        <v>0</v>
      </c>
      <c r="E286">
        <v>1</v>
      </c>
      <c r="F286">
        <v>1</v>
      </c>
      <c r="G286">
        <v>3</v>
      </c>
      <c r="H286">
        <v>4</v>
      </c>
      <c r="I286">
        <v>2</v>
      </c>
      <c r="J286">
        <v>2</v>
      </c>
      <c r="K286">
        <v>6</v>
      </c>
      <c r="L286">
        <v>2</v>
      </c>
      <c r="M286">
        <v>0</v>
      </c>
      <c r="N286">
        <v>1</v>
      </c>
      <c r="O286">
        <v>0</v>
      </c>
      <c r="P286">
        <v>2</v>
      </c>
      <c r="Q286">
        <v>3</v>
      </c>
      <c r="R286">
        <v>1</v>
      </c>
      <c r="S286">
        <v>3</v>
      </c>
      <c r="T286">
        <v>747</v>
      </c>
      <c r="U286" s="1">
        <v>3401.76</v>
      </c>
      <c r="V286" s="1">
        <v>13843.449506556297</v>
      </c>
      <c r="W286" s="1">
        <v>11133.783782006944</v>
      </c>
    </row>
    <row r="287" spans="1:23" x14ac:dyDescent="0.25">
      <c r="A287">
        <v>286</v>
      </c>
      <c r="B287" s="1">
        <v>2055</v>
      </c>
      <c r="C287">
        <v>1</v>
      </c>
      <c r="D287">
        <v>1</v>
      </c>
      <c r="E287">
        <v>2</v>
      </c>
      <c r="F287">
        <v>1</v>
      </c>
      <c r="G287">
        <v>1</v>
      </c>
      <c r="H287">
        <v>3</v>
      </c>
      <c r="I287">
        <v>0</v>
      </c>
      <c r="J287">
        <v>1</v>
      </c>
      <c r="K287">
        <v>8</v>
      </c>
      <c r="L287">
        <v>0</v>
      </c>
      <c r="M287">
        <v>0</v>
      </c>
      <c r="N287">
        <v>2</v>
      </c>
      <c r="O287">
        <v>0</v>
      </c>
      <c r="P287">
        <v>0</v>
      </c>
      <c r="Q287">
        <v>2</v>
      </c>
      <c r="R287">
        <v>0</v>
      </c>
      <c r="S287">
        <v>4</v>
      </c>
      <c r="T287">
        <v>606</v>
      </c>
      <c r="U287" s="1">
        <v>4685.4000000000005</v>
      </c>
      <c r="V287" s="1">
        <v>21334.092982484079</v>
      </c>
      <c r="W287" s="1">
        <v>6110.3079966218411</v>
      </c>
    </row>
    <row r="288" spans="1:23" x14ac:dyDescent="0.25">
      <c r="A288">
        <v>287</v>
      </c>
      <c r="B288">
        <v>137</v>
      </c>
      <c r="C288">
        <v>1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1</v>
      </c>
      <c r="K288">
        <v>1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8</v>
      </c>
      <c r="U288" s="1">
        <v>312.36</v>
      </c>
      <c r="V288" s="1">
        <v>0</v>
      </c>
      <c r="W288" s="1">
        <v>0</v>
      </c>
    </row>
    <row r="289" spans="1:23" x14ac:dyDescent="0.25">
      <c r="A289">
        <v>288</v>
      </c>
      <c r="B289">
        <v>458</v>
      </c>
      <c r="C289">
        <v>1</v>
      </c>
      <c r="D289">
        <v>0</v>
      </c>
      <c r="E289">
        <v>1</v>
      </c>
      <c r="F289">
        <v>0</v>
      </c>
      <c r="G289">
        <v>1</v>
      </c>
      <c r="H289">
        <v>0</v>
      </c>
      <c r="I289">
        <v>0</v>
      </c>
      <c r="J289">
        <v>1</v>
      </c>
      <c r="K289">
        <v>1</v>
      </c>
      <c r="L289">
        <v>0</v>
      </c>
      <c r="M289">
        <v>0</v>
      </c>
      <c r="N289">
        <v>1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90</v>
      </c>
      <c r="U289" s="1">
        <v>1044.24</v>
      </c>
      <c r="V289" s="1">
        <v>9168.5592686322343</v>
      </c>
      <c r="W289" s="1">
        <v>386.85762023326788</v>
      </c>
    </row>
    <row r="290" spans="1:23" x14ac:dyDescent="0.25">
      <c r="A290">
        <v>289</v>
      </c>
      <c r="B290">
        <v>953</v>
      </c>
      <c r="C290">
        <v>1</v>
      </c>
      <c r="D290">
        <v>0</v>
      </c>
      <c r="E290">
        <v>4</v>
      </c>
      <c r="F290">
        <v>0</v>
      </c>
      <c r="G290">
        <v>0</v>
      </c>
      <c r="H290">
        <v>1</v>
      </c>
      <c r="I290">
        <v>0</v>
      </c>
      <c r="J290">
        <v>0</v>
      </c>
      <c r="K290">
        <v>4</v>
      </c>
      <c r="L290">
        <v>0</v>
      </c>
      <c r="M290">
        <v>0</v>
      </c>
      <c r="N290">
        <v>4</v>
      </c>
      <c r="O290">
        <v>0</v>
      </c>
      <c r="P290">
        <v>0</v>
      </c>
      <c r="Q290">
        <v>0</v>
      </c>
      <c r="R290">
        <v>0</v>
      </c>
      <c r="S290">
        <v>2</v>
      </c>
      <c r="T290">
        <v>306</v>
      </c>
      <c r="U290" s="1">
        <v>2172.84</v>
      </c>
      <c r="V290" s="1">
        <v>37673.228556268805</v>
      </c>
      <c r="W290" s="1">
        <v>3381.5779278150249</v>
      </c>
    </row>
    <row r="291" spans="1:23" x14ac:dyDescent="0.25">
      <c r="A291">
        <v>290</v>
      </c>
      <c r="B291">
        <v>123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14</v>
      </c>
      <c r="U291" s="1">
        <v>280.44000000000005</v>
      </c>
      <c r="V291" s="1">
        <v>0</v>
      </c>
      <c r="W291" s="1">
        <v>0</v>
      </c>
    </row>
    <row r="292" spans="1:23" x14ac:dyDescent="0.25">
      <c r="A292">
        <v>291</v>
      </c>
      <c r="B292" s="1">
        <v>93459</v>
      </c>
      <c r="C292">
        <v>141</v>
      </c>
      <c r="D292">
        <v>91</v>
      </c>
      <c r="E292">
        <v>79</v>
      </c>
      <c r="F292">
        <v>44</v>
      </c>
      <c r="G292">
        <v>35</v>
      </c>
      <c r="H292">
        <v>271</v>
      </c>
      <c r="I292">
        <v>13</v>
      </c>
      <c r="J292">
        <v>71</v>
      </c>
      <c r="K292">
        <v>122</v>
      </c>
      <c r="L292">
        <v>76</v>
      </c>
      <c r="M292">
        <v>45</v>
      </c>
      <c r="N292">
        <v>79</v>
      </c>
      <c r="O292">
        <v>22</v>
      </c>
      <c r="P292">
        <v>29</v>
      </c>
      <c r="Q292">
        <v>237</v>
      </c>
      <c r="R292">
        <v>35</v>
      </c>
      <c r="S292">
        <v>70</v>
      </c>
      <c r="T292" s="1">
        <v>40827</v>
      </c>
      <c r="U292" s="1">
        <v>213086.52000000002</v>
      </c>
      <c r="V292" s="1">
        <v>1040479.0811094384</v>
      </c>
      <c r="W292" s="1">
        <v>657071.73619541829</v>
      </c>
    </row>
    <row r="293" spans="1:23" x14ac:dyDescent="0.25">
      <c r="A293">
        <v>292</v>
      </c>
      <c r="B293">
        <v>236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1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 s="1">
        <v>538.08000000000004</v>
      </c>
      <c r="V293" s="1">
        <v>0</v>
      </c>
      <c r="W293" s="1">
        <v>0</v>
      </c>
    </row>
    <row r="294" spans="1:23" x14ac:dyDescent="0.25">
      <c r="A294">
        <v>293</v>
      </c>
      <c r="B294">
        <v>469</v>
      </c>
      <c r="C294">
        <v>2</v>
      </c>
      <c r="D294">
        <v>0</v>
      </c>
      <c r="E294">
        <v>1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2</v>
      </c>
      <c r="L294">
        <v>1</v>
      </c>
      <c r="M294">
        <v>0</v>
      </c>
      <c r="N294">
        <v>1</v>
      </c>
      <c r="O294">
        <v>0</v>
      </c>
      <c r="P294">
        <v>0</v>
      </c>
      <c r="Q294">
        <v>0</v>
      </c>
      <c r="R294">
        <v>0</v>
      </c>
      <c r="S294">
        <v>1</v>
      </c>
      <c r="T294">
        <v>153</v>
      </c>
      <c r="U294" s="1">
        <v>1069.3200000000002</v>
      </c>
      <c r="V294" s="1">
        <v>9946.7194974497434</v>
      </c>
      <c r="W294" s="1">
        <v>1726.0426694951825</v>
      </c>
    </row>
    <row r="295" spans="1:23" x14ac:dyDescent="0.25">
      <c r="A295">
        <v>294</v>
      </c>
      <c r="B295">
        <v>753</v>
      </c>
      <c r="C295">
        <v>1</v>
      </c>
      <c r="D295">
        <v>3</v>
      </c>
      <c r="E295">
        <v>1</v>
      </c>
      <c r="F295">
        <v>1</v>
      </c>
      <c r="G295">
        <v>2</v>
      </c>
      <c r="H295">
        <v>3</v>
      </c>
      <c r="I295">
        <v>0</v>
      </c>
      <c r="J295">
        <v>0</v>
      </c>
      <c r="K295">
        <v>1</v>
      </c>
      <c r="L295">
        <v>0</v>
      </c>
      <c r="M295">
        <v>1</v>
      </c>
      <c r="N295">
        <v>1</v>
      </c>
      <c r="O295">
        <v>0</v>
      </c>
      <c r="P295">
        <v>1</v>
      </c>
      <c r="Q295">
        <v>2</v>
      </c>
      <c r="R295">
        <v>0</v>
      </c>
      <c r="S295">
        <v>0</v>
      </c>
      <c r="T295">
        <v>564</v>
      </c>
      <c r="U295" s="1">
        <v>1716.8400000000001</v>
      </c>
      <c r="V295" s="1">
        <v>13183.736570240557</v>
      </c>
      <c r="W295" s="1">
        <v>9677.6197782959352</v>
      </c>
    </row>
    <row r="296" spans="1:23" x14ac:dyDescent="0.25">
      <c r="A296">
        <v>295</v>
      </c>
      <c r="B296">
        <v>385</v>
      </c>
      <c r="C296">
        <v>0</v>
      </c>
      <c r="D296">
        <v>0</v>
      </c>
      <c r="E296">
        <v>1</v>
      </c>
      <c r="F296">
        <v>0</v>
      </c>
      <c r="G296">
        <v>0</v>
      </c>
      <c r="H296">
        <v>1</v>
      </c>
      <c r="I296">
        <v>0</v>
      </c>
      <c r="J296">
        <v>1</v>
      </c>
      <c r="K296">
        <v>2</v>
      </c>
      <c r="L296">
        <v>0</v>
      </c>
      <c r="M296">
        <v>0</v>
      </c>
      <c r="N296">
        <v>1</v>
      </c>
      <c r="O296">
        <v>0</v>
      </c>
      <c r="P296">
        <v>0</v>
      </c>
      <c r="Q296">
        <v>0</v>
      </c>
      <c r="R296">
        <v>0</v>
      </c>
      <c r="S296">
        <v>1</v>
      </c>
      <c r="T296">
        <v>6</v>
      </c>
      <c r="U296" s="1">
        <v>877.80000000000007</v>
      </c>
      <c r="V296" s="1">
        <v>9668.0550095021699</v>
      </c>
      <c r="W296" s="1">
        <v>0</v>
      </c>
    </row>
    <row r="297" spans="1:23" x14ac:dyDescent="0.25">
      <c r="A297">
        <v>296</v>
      </c>
      <c r="B297">
        <v>484</v>
      </c>
      <c r="C297">
        <v>0</v>
      </c>
      <c r="D297">
        <v>0</v>
      </c>
      <c r="E297">
        <v>2</v>
      </c>
      <c r="F297">
        <v>0</v>
      </c>
      <c r="G297">
        <v>1</v>
      </c>
      <c r="H297">
        <v>0</v>
      </c>
      <c r="I297">
        <v>1</v>
      </c>
      <c r="J297">
        <v>1</v>
      </c>
      <c r="K297">
        <v>1</v>
      </c>
      <c r="L297">
        <v>0</v>
      </c>
      <c r="M297">
        <v>0</v>
      </c>
      <c r="N297">
        <v>2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201</v>
      </c>
      <c r="U297" s="1">
        <v>1103.5200000000002</v>
      </c>
      <c r="V297" s="1">
        <v>18337.118537264469</v>
      </c>
      <c r="W297" s="1">
        <v>2709.0121065065046</v>
      </c>
    </row>
    <row r="298" spans="1:23" x14ac:dyDescent="0.25">
      <c r="A298">
        <v>297</v>
      </c>
      <c r="B298" s="1">
        <v>5310</v>
      </c>
      <c r="C298">
        <v>1</v>
      </c>
      <c r="D298">
        <v>5</v>
      </c>
      <c r="E298">
        <v>6</v>
      </c>
      <c r="F298">
        <v>2</v>
      </c>
      <c r="G298">
        <v>3</v>
      </c>
      <c r="H298">
        <v>5</v>
      </c>
      <c r="I298">
        <v>2</v>
      </c>
      <c r="J298">
        <v>32</v>
      </c>
      <c r="K298">
        <v>4</v>
      </c>
      <c r="L298">
        <v>0</v>
      </c>
      <c r="M298">
        <v>2</v>
      </c>
      <c r="N298">
        <v>6</v>
      </c>
      <c r="O298">
        <v>1</v>
      </c>
      <c r="P298">
        <v>2</v>
      </c>
      <c r="Q298">
        <v>4</v>
      </c>
      <c r="R298">
        <v>16</v>
      </c>
      <c r="S298">
        <v>2</v>
      </c>
      <c r="T298" s="1">
        <v>1976</v>
      </c>
      <c r="U298" s="1">
        <v>12106.800000000001</v>
      </c>
      <c r="V298" s="1">
        <v>66822.353641681912</v>
      </c>
      <c r="W298" s="1">
        <v>24732.369038591314</v>
      </c>
    </row>
    <row r="299" spans="1:23" x14ac:dyDescent="0.25">
      <c r="A299">
        <v>298</v>
      </c>
      <c r="B299">
        <v>598</v>
      </c>
      <c r="C299">
        <v>1</v>
      </c>
      <c r="D299">
        <v>0</v>
      </c>
      <c r="E299">
        <v>2</v>
      </c>
      <c r="F299">
        <v>0</v>
      </c>
      <c r="G299">
        <v>0</v>
      </c>
      <c r="H299">
        <v>2</v>
      </c>
      <c r="I299">
        <v>0</v>
      </c>
      <c r="J299">
        <v>1</v>
      </c>
      <c r="K299">
        <v>2</v>
      </c>
      <c r="L299">
        <v>0</v>
      </c>
      <c r="M299">
        <v>0</v>
      </c>
      <c r="N299">
        <v>2</v>
      </c>
      <c r="O299">
        <v>0</v>
      </c>
      <c r="P299">
        <v>0</v>
      </c>
      <c r="Q299">
        <v>1</v>
      </c>
      <c r="R299">
        <v>0</v>
      </c>
      <c r="S299">
        <v>1</v>
      </c>
      <c r="T299">
        <v>306</v>
      </c>
      <c r="U299" s="1">
        <v>1363.44</v>
      </c>
      <c r="V299" s="1">
        <v>19336.110019004336</v>
      </c>
      <c r="W299" s="1">
        <v>4598.022210395131</v>
      </c>
    </row>
    <row r="300" spans="1:23" x14ac:dyDescent="0.25">
      <c r="A300">
        <v>299</v>
      </c>
      <c r="B300" s="1">
        <v>1882</v>
      </c>
      <c r="C300">
        <v>2</v>
      </c>
      <c r="D300">
        <v>1</v>
      </c>
      <c r="E300">
        <v>1</v>
      </c>
      <c r="F300">
        <v>1</v>
      </c>
      <c r="G300">
        <v>0</v>
      </c>
      <c r="H300">
        <v>5</v>
      </c>
      <c r="I300">
        <v>3</v>
      </c>
      <c r="J300">
        <v>2</v>
      </c>
      <c r="K300">
        <v>5</v>
      </c>
      <c r="L300">
        <v>1</v>
      </c>
      <c r="M300">
        <v>0</v>
      </c>
      <c r="N300">
        <v>1</v>
      </c>
      <c r="O300">
        <v>0</v>
      </c>
      <c r="P300">
        <v>0</v>
      </c>
      <c r="Q300">
        <v>4</v>
      </c>
      <c r="R300">
        <v>1</v>
      </c>
      <c r="S300">
        <v>2</v>
      </c>
      <c r="T300">
        <v>899</v>
      </c>
      <c r="U300" s="1">
        <v>4290.96</v>
      </c>
      <c r="V300" s="1">
        <v>12594.103718924673</v>
      </c>
      <c r="W300" s="1">
        <v>13089.660049996757</v>
      </c>
    </row>
    <row r="301" spans="1:23" x14ac:dyDescent="0.25">
      <c r="A301">
        <v>300</v>
      </c>
      <c r="B301">
        <v>442</v>
      </c>
      <c r="C301">
        <v>1</v>
      </c>
      <c r="D301">
        <v>0</v>
      </c>
      <c r="E301">
        <v>0</v>
      </c>
      <c r="F301">
        <v>0</v>
      </c>
      <c r="G301">
        <v>1</v>
      </c>
      <c r="H301">
        <v>0</v>
      </c>
      <c r="I301">
        <v>1</v>
      </c>
      <c r="J301">
        <v>1</v>
      </c>
      <c r="K301">
        <v>1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206</v>
      </c>
      <c r="U301" s="1">
        <v>1007.7600000000001</v>
      </c>
      <c r="V301" s="1">
        <v>0</v>
      </c>
      <c r="W301" s="1">
        <v>2962.4027603997015</v>
      </c>
    </row>
    <row r="302" spans="1:23" x14ac:dyDescent="0.25">
      <c r="A302">
        <v>301</v>
      </c>
      <c r="B302">
        <v>101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2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1</v>
      </c>
      <c r="T302">
        <v>34</v>
      </c>
      <c r="U302" s="1">
        <v>230.28000000000003</v>
      </c>
      <c r="V302" s="1">
        <v>499.49574086993499</v>
      </c>
      <c r="W302" s="1">
        <v>384.37846840772943</v>
      </c>
    </row>
    <row r="303" spans="1:23" x14ac:dyDescent="0.25">
      <c r="A303">
        <v>302</v>
      </c>
      <c r="B303">
        <v>352</v>
      </c>
      <c r="C303">
        <v>0</v>
      </c>
      <c r="D303">
        <v>0</v>
      </c>
      <c r="E303">
        <v>2</v>
      </c>
      <c r="F303">
        <v>0</v>
      </c>
      <c r="G303">
        <v>0</v>
      </c>
      <c r="H303">
        <v>0</v>
      </c>
      <c r="I303">
        <v>0</v>
      </c>
      <c r="J303">
        <v>1</v>
      </c>
      <c r="K303">
        <v>0</v>
      </c>
      <c r="L303">
        <v>0</v>
      </c>
      <c r="M303">
        <v>0</v>
      </c>
      <c r="N303">
        <v>2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185</v>
      </c>
      <c r="U303" s="1">
        <v>802.56000000000006</v>
      </c>
      <c r="V303" s="1">
        <v>18337.118537264469</v>
      </c>
      <c r="W303" s="1">
        <v>2821.5982931424305</v>
      </c>
    </row>
    <row r="304" spans="1:23" x14ac:dyDescent="0.25">
      <c r="A304">
        <v>303</v>
      </c>
      <c r="B304">
        <v>191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1</v>
      </c>
      <c r="J304">
        <v>2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1</v>
      </c>
      <c r="S304">
        <v>0</v>
      </c>
      <c r="T304">
        <v>160</v>
      </c>
      <c r="U304" s="1">
        <v>435.48000000000008</v>
      </c>
      <c r="V304" s="1">
        <v>149.90551712525485</v>
      </c>
      <c r="W304" s="1">
        <v>2825.1076745822925</v>
      </c>
    </row>
    <row r="305" spans="1:23" x14ac:dyDescent="0.25">
      <c r="A305">
        <v>304</v>
      </c>
      <c r="B305" s="1">
        <v>5337</v>
      </c>
      <c r="C305">
        <v>7</v>
      </c>
      <c r="D305">
        <v>11</v>
      </c>
      <c r="E305">
        <v>6</v>
      </c>
      <c r="F305">
        <v>3</v>
      </c>
      <c r="G305">
        <v>0</v>
      </c>
      <c r="H305">
        <v>19</v>
      </c>
      <c r="I305">
        <v>1</v>
      </c>
      <c r="J305">
        <v>4</v>
      </c>
      <c r="K305">
        <v>16</v>
      </c>
      <c r="L305">
        <v>3</v>
      </c>
      <c r="M305">
        <v>5</v>
      </c>
      <c r="N305">
        <v>6</v>
      </c>
      <c r="O305">
        <v>1</v>
      </c>
      <c r="P305">
        <v>0</v>
      </c>
      <c r="Q305">
        <v>16</v>
      </c>
      <c r="R305">
        <v>2</v>
      </c>
      <c r="S305">
        <v>9</v>
      </c>
      <c r="T305" s="1">
        <v>1692</v>
      </c>
      <c r="U305" s="1">
        <v>12168.36</v>
      </c>
      <c r="V305" s="1">
        <v>81671.943152695065</v>
      </c>
      <c r="W305" s="1">
        <v>18451.433442224155</v>
      </c>
    </row>
    <row r="306" spans="1:23" x14ac:dyDescent="0.25">
      <c r="A306">
        <v>305</v>
      </c>
      <c r="B306">
        <v>427</v>
      </c>
      <c r="C306">
        <v>0</v>
      </c>
      <c r="D306">
        <v>0</v>
      </c>
      <c r="E306">
        <v>1</v>
      </c>
      <c r="F306">
        <v>0</v>
      </c>
      <c r="G306">
        <v>0</v>
      </c>
      <c r="H306">
        <v>1</v>
      </c>
      <c r="I306">
        <v>0</v>
      </c>
      <c r="J306">
        <v>2</v>
      </c>
      <c r="K306">
        <v>3</v>
      </c>
      <c r="L306">
        <v>0</v>
      </c>
      <c r="M306">
        <v>0</v>
      </c>
      <c r="N306">
        <v>1</v>
      </c>
      <c r="O306">
        <v>0</v>
      </c>
      <c r="P306">
        <v>0</v>
      </c>
      <c r="Q306">
        <v>0</v>
      </c>
      <c r="R306">
        <v>1</v>
      </c>
      <c r="S306">
        <v>1</v>
      </c>
      <c r="T306">
        <v>122</v>
      </c>
      <c r="U306" s="1">
        <v>973.56000000000006</v>
      </c>
      <c r="V306" s="1">
        <v>9817.9605266274248</v>
      </c>
      <c r="W306" s="1">
        <v>1176.7414556731985</v>
      </c>
    </row>
    <row r="307" spans="1:23" x14ac:dyDescent="0.25">
      <c r="A307">
        <v>306</v>
      </c>
      <c r="B307">
        <v>56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1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20</v>
      </c>
      <c r="U307" s="1">
        <v>127.68</v>
      </c>
      <c r="V307" s="1">
        <v>0</v>
      </c>
      <c r="W307" s="1">
        <v>245.57246619287264</v>
      </c>
    </row>
    <row r="308" spans="1:23" x14ac:dyDescent="0.25">
      <c r="A308">
        <v>307</v>
      </c>
      <c r="B308" s="1">
        <v>1433</v>
      </c>
      <c r="C308">
        <v>4</v>
      </c>
      <c r="D308">
        <v>1</v>
      </c>
      <c r="E308">
        <v>3</v>
      </c>
      <c r="F308">
        <v>0</v>
      </c>
      <c r="G308">
        <v>0</v>
      </c>
      <c r="H308">
        <v>5</v>
      </c>
      <c r="I308">
        <v>1</v>
      </c>
      <c r="J308">
        <v>4</v>
      </c>
      <c r="K308">
        <v>4</v>
      </c>
      <c r="L308">
        <v>2</v>
      </c>
      <c r="M308">
        <v>0</v>
      </c>
      <c r="N308">
        <v>3</v>
      </c>
      <c r="O308">
        <v>0</v>
      </c>
      <c r="P308">
        <v>0</v>
      </c>
      <c r="Q308">
        <v>4</v>
      </c>
      <c r="R308">
        <v>2</v>
      </c>
      <c r="S308">
        <v>2</v>
      </c>
      <c r="T308">
        <v>433</v>
      </c>
      <c r="U308" s="1">
        <v>3267.2400000000002</v>
      </c>
      <c r="V308" s="1">
        <v>31359.79226126197</v>
      </c>
      <c r="W308" s="1">
        <v>4490.2387775786756</v>
      </c>
    </row>
    <row r="309" spans="1:23" x14ac:dyDescent="0.25">
      <c r="A309">
        <v>308</v>
      </c>
      <c r="B309" s="1">
        <v>1063</v>
      </c>
      <c r="C309">
        <v>3</v>
      </c>
      <c r="D309">
        <v>0</v>
      </c>
      <c r="E309">
        <v>1</v>
      </c>
      <c r="F309">
        <v>0</v>
      </c>
      <c r="G309">
        <v>0</v>
      </c>
      <c r="H309">
        <v>2</v>
      </c>
      <c r="I309">
        <v>2</v>
      </c>
      <c r="J309">
        <v>0</v>
      </c>
      <c r="K309">
        <v>7</v>
      </c>
      <c r="L309">
        <v>1</v>
      </c>
      <c r="M309">
        <v>0</v>
      </c>
      <c r="N309">
        <v>1</v>
      </c>
      <c r="O309">
        <v>0</v>
      </c>
      <c r="P309">
        <v>0</v>
      </c>
      <c r="Q309">
        <v>1</v>
      </c>
      <c r="R309">
        <v>0</v>
      </c>
      <c r="S309">
        <v>4</v>
      </c>
      <c r="T309">
        <v>482</v>
      </c>
      <c r="U309" s="1">
        <v>2423.6400000000003</v>
      </c>
      <c r="V309" s="1">
        <v>11944.702460929484</v>
      </c>
      <c r="W309" s="1">
        <v>6830.4271707371936</v>
      </c>
    </row>
    <row r="310" spans="1:23" x14ac:dyDescent="0.25">
      <c r="A310">
        <v>309</v>
      </c>
      <c r="B310" s="1">
        <v>11666</v>
      </c>
      <c r="C310">
        <v>12</v>
      </c>
      <c r="D310">
        <v>12</v>
      </c>
      <c r="E310">
        <v>17</v>
      </c>
      <c r="F310">
        <v>4</v>
      </c>
      <c r="G310">
        <v>9</v>
      </c>
      <c r="H310">
        <v>26</v>
      </c>
      <c r="I310">
        <v>3</v>
      </c>
      <c r="J310">
        <v>21</v>
      </c>
      <c r="K310">
        <v>28</v>
      </c>
      <c r="L310">
        <v>6</v>
      </c>
      <c r="M310">
        <v>6</v>
      </c>
      <c r="N310">
        <v>17</v>
      </c>
      <c r="O310">
        <v>2</v>
      </c>
      <c r="P310">
        <v>7</v>
      </c>
      <c r="Q310">
        <v>22</v>
      </c>
      <c r="R310">
        <v>10</v>
      </c>
      <c r="S310">
        <v>16</v>
      </c>
      <c r="T310" s="1">
        <v>5669</v>
      </c>
      <c r="U310" s="1">
        <v>26598.480000000003</v>
      </c>
      <c r="V310" s="1">
        <v>197366.17072965205</v>
      </c>
      <c r="W310" s="1">
        <v>83236.049317099096</v>
      </c>
    </row>
    <row r="311" spans="1:23" x14ac:dyDescent="0.25">
      <c r="A311">
        <v>310</v>
      </c>
      <c r="B311" s="1">
        <v>47817</v>
      </c>
      <c r="C311">
        <v>53</v>
      </c>
      <c r="D311">
        <v>27</v>
      </c>
      <c r="E311">
        <v>50</v>
      </c>
      <c r="F311">
        <v>8</v>
      </c>
      <c r="G311">
        <v>5</v>
      </c>
      <c r="H311">
        <v>106</v>
      </c>
      <c r="I311">
        <v>15</v>
      </c>
      <c r="J311">
        <v>29</v>
      </c>
      <c r="K311">
        <v>63</v>
      </c>
      <c r="L311">
        <v>28</v>
      </c>
      <c r="M311">
        <v>13</v>
      </c>
      <c r="N311">
        <v>50</v>
      </c>
      <c r="O311">
        <v>4</v>
      </c>
      <c r="P311">
        <v>4</v>
      </c>
      <c r="Q311">
        <v>92</v>
      </c>
      <c r="R311">
        <v>14</v>
      </c>
      <c r="S311">
        <v>36</v>
      </c>
      <c r="T311" s="1">
        <v>27875</v>
      </c>
      <c r="U311" s="1">
        <v>109022.76000000001</v>
      </c>
      <c r="V311" s="1">
        <v>568639.70565867238</v>
      </c>
      <c r="W311" s="1">
        <v>289789.35502968746</v>
      </c>
    </row>
    <row r="312" spans="1:23" x14ac:dyDescent="0.25">
      <c r="A312">
        <v>311</v>
      </c>
      <c r="B312">
        <v>118</v>
      </c>
      <c r="C312">
        <v>0</v>
      </c>
      <c r="D312">
        <v>0</v>
      </c>
      <c r="E312">
        <v>0</v>
      </c>
      <c r="F312">
        <v>0</v>
      </c>
      <c r="G312">
        <v>1</v>
      </c>
      <c r="H312">
        <v>0</v>
      </c>
      <c r="I312">
        <v>0</v>
      </c>
      <c r="J312">
        <v>3</v>
      </c>
      <c r="K312">
        <v>1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1</v>
      </c>
      <c r="S312">
        <v>0</v>
      </c>
      <c r="T312">
        <v>49</v>
      </c>
      <c r="U312" s="1">
        <v>269.04000000000002</v>
      </c>
      <c r="V312" s="1">
        <v>149.90551712525485</v>
      </c>
      <c r="W312" s="1">
        <v>671.09494803693678</v>
      </c>
    </row>
    <row r="313" spans="1:23" x14ac:dyDescent="0.25">
      <c r="A313">
        <v>312</v>
      </c>
      <c r="B313">
        <v>65</v>
      </c>
      <c r="C313">
        <v>1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11</v>
      </c>
      <c r="U313" s="1">
        <v>148.20000000000002</v>
      </c>
      <c r="V313" s="1">
        <v>0</v>
      </c>
      <c r="W313" s="1">
        <v>19.791117910334435</v>
      </c>
    </row>
    <row r="314" spans="1:23" x14ac:dyDescent="0.25">
      <c r="A314">
        <v>313</v>
      </c>
      <c r="B314" s="1">
        <v>3774</v>
      </c>
      <c r="C314">
        <v>4</v>
      </c>
      <c r="D314">
        <v>1</v>
      </c>
      <c r="E314">
        <v>8</v>
      </c>
      <c r="F314">
        <v>0</v>
      </c>
      <c r="G314">
        <v>0</v>
      </c>
      <c r="H314">
        <v>7</v>
      </c>
      <c r="I314">
        <v>1</v>
      </c>
      <c r="J314">
        <v>2</v>
      </c>
      <c r="K314">
        <v>7</v>
      </c>
      <c r="L314">
        <v>2</v>
      </c>
      <c r="M314">
        <v>0</v>
      </c>
      <c r="N314">
        <v>8</v>
      </c>
      <c r="O314">
        <v>0</v>
      </c>
      <c r="P314">
        <v>0</v>
      </c>
      <c r="Q314">
        <v>6</v>
      </c>
      <c r="R314">
        <v>1</v>
      </c>
      <c r="S314">
        <v>4</v>
      </c>
      <c r="T314" s="1">
        <v>1533</v>
      </c>
      <c r="U314" s="1">
        <v>8604.7200000000012</v>
      </c>
      <c r="V314" s="1">
        <v>79050.666050777611</v>
      </c>
      <c r="W314" s="1">
        <v>20372.608982997848</v>
      </c>
    </row>
    <row r="315" spans="1:23" x14ac:dyDescent="0.25">
      <c r="A315">
        <v>314</v>
      </c>
      <c r="B315" s="1">
        <v>1552</v>
      </c>
      <c r="C315">
        <v>0</v>
      </c>
      <c r="D315">
        <v>0</v>
      </c>
      <c r="E315">
        <v>2</v>
      </c>
      <c r="F315">
        <v>0</v>
      </c>
      <c r="G315">
        <v>0</v>
      </c>
      <c r="H315">
        <v>2</v>
      </c>
      <c r="I315">
        <v>1</v>
      </c>
      <c r="J315">
        <v>14</v>
      </c>
      <c r="K315">
        <v>2</v>
      </c>
      <c r="L315">
        <v>0</v>
      </c>
      <c r="M315">
        <v>0</v>
      </c>
      <c r="N315">
        <v>2</v>
      </c>
      <c r="O315">
        <v>0</v>
      </c>
      <c r="P315">
        <v>0</v>
      </c>
      <c r="Q315">
        <v>1</v>
      </c>
      <c r="R315">
        <v>7</v>
      </c>
      <c r="S315">
        <v>1</v>
      </c>
      <c r="T315">
        <v>963</v>
      </c>
      <c r="U315" s="1">
        <v>3538.5600000000004</v>
      </c>
      <c r="V315" s="1">
        <v>20385.44863888112</v>
      </c>
      <c r="W315" s="1">
        <v>15608.020507954367</v>
      </c>
    </row>
    <row r="316" spans="1:23" x14ac:dyDescent="0.25">
      <c r="A316">
        <v>315</v>
      </c>
      <c r="B316">
        <v>382</v>
      </c>
      <c r="C316">
        <v>0</v>
      </c>
      <c r="D316">
        <v>0</v>
      </c>
      <c r="E316">
        <v>2</v>
      </c>
      <c r="F316">
        <v>0</v>
      </c>
      <c r="G316">
        <v>0</v>
      </c>
      <c r="H316">
        <v>0</v>
      </c>
      <c r="I316">
        <v>0</v>
      </c>
      <c r="J316">
        <v>4</v>
      </c>
      <c r="K316">
        <v>0</v>
      </c>
      <c r="L316">
        <v>0</v>
      </c>
      <c r="M316">
        <v>0</v>
      </c>
      <c r="N316">
        <v>2</v>
      </c>
      <c r="O316">
        <v>0</v>
      </c>
      <c r="P316">
        <v>0</v>
      </c>
      <c r="Q316">
        <v>0</v>
      </c>
      <c r="R316">
        <v>2</v>
      </c>
      <c r="S316">
        <v>0</v>
      </c>
      <c r="T316">
        <v>41</v>
      </c>
      <c r="U316" s="1">
        <v>870.96000000000015</v>
      </c>
      <c r="V316" s="1">
        <v>18636.929571514978</v>
      </c>
      <c r="W316" s="1">
        <v>0</v>
      </c>
    </row>
    <row r="317" spans="1:23" x14ac:dyDescent="0.25">
      <c r="A317">
        <v>316</v>
      </c>
      <c r="B317" s="1">
        <v>2370</v>
      </c>
      <c r="C317">
        <v>2</v>
      </c>
      <c r="D317">
        <v>0</v>
      </c>
      <c r="E317">
        <v>1</v>
      </c>
      <c r="F317">
        <v>0</v>
      </c>
      <c r="G317">
        <v>0</v>
      </c>
      <c r="H317">
        <v>1</v>
      </c>
      <c r="I317">
        <v>0</v>
      </c>
      <c r="J317">
        <v>1</v>
      </c>
      <c r="K317">
        <v>4</v>
      </c>
      <c r="L317">
        <v>1</v>
      </c>
      <c r="M317">
        <v>0</v>
      </c>
      <c r="N317">
        <v>1</v>
      </c>
      <c r="O317">
        <v>0</v>
      </c>
      <c r="P317">
        <v>0</v>
      </c>
      <c r="Q317">
        <v>0</v>
      </c>
      <c r="R317">
        <v>0</v>
      </c>
      <c r="S317">
        <v>2</v>
      </c>
      <c r="T317">
        <v>138</v>
      </c>
      <c r="U317" s="1">
        <v>5403.6</v>
      </c>
      <c r="V317" s="1">
        <v>10446.215238319677</v>
      </c>
      <c r="W317" s="1">
        <v>0</v>
      </c>
    </row>
    <row r="318" spans="1:23" x14ac:dyDescent="0.25">
      <c r="A318">
        <v>317</v>
      </c>
      <c r="B318">
        <v>326</v>
      </c>
      <c r="C318">
        <v>0</v>
      </c>
      <c r="D318">
        <v>0</v>
      </c>
      <c r="E318">
        <v>0</v>
      </c>
      <c r="F318">
        <v>0</v>
      </c>
      <c r="G318">
        <v>3</v>
      </c>
      <c r="H318">
        <v>5</v>
      </c>
      <c r="I318">
        <v>0</v>
      </c>
      <c r="J318">
        <v>4</v>
      </c>
      <c r="K318">
        <v>1</v>
      </c>
      <c r="L318">
        <v>0</v>
      </c>
      <c r="M318">
        <v>0</v>
      </c>
      <c r="N318">
        <v>0</v>
      </c>
      <c r="O318">
        <v>0</v>
      </c>
      <c r="P318">
        <v>2</v>
      </c>
      <c r="Q318">
        <v>4</v>
      </c>
      <c r="R318">
        <v>2</v>
      </c>
      <c r="S318">
        <v>0</v>
      </c>
      <c r="T318">
        <v>148</v>
      </c>
      <c r="U318" s="1">
        <v>743.28000000000009</v>
      </c>
      <c r="V318" s="1">
        <v>3268.4752974142993</v>
      </c>
      <c r="W318" s="1">
        <v>2097.078840160757</v>
      </c>
    </row>
    <row r="319" spans="1:23" x14ac:dyDescent="0.25">
      <c r="A319">
        <v>318</v>
      </c>
      <c r="B319" s="1">
        <v>9610</v>
      </c>
      <c r="C319">
        <v>14</v>
      </c>
      <c r="D319">
        <v>9</v>
      </c>
      <c r="E319">
        <v>9</v>
      </c>
      <c r="F319">
        <v>7</v>
      </c>
      <c r="G319">
        <v>7</v>
      </c>
      <c r="H319">
        <v>59</v>
      </c>
      <c r="I319">
        <v>0</v>
      </c>
      <c r="J319">
        <v>3</v>
      </c>
      <c r="K319">
        <v>18</v>
      </c>
      <c r="L319">
        <v>7</v>
      </c>
      <c r="M319">
        <v>4</v>
      </c>
      <c r="N319">
        <v>9</v>
      </c>
      <c r="O319">
        <v>3</v>
      </c>
      <c r="P319">
        <v>5</v>
      </c>
      <c r="Q319">
        <v>51</v>
      </c>
      <c r="R319">
        <v>1</v>
      </c>
      <c r="S319">
        <v>10</v>
      </c>
      <c r="T319" s="1">
        <v>6161</v>
      </c>
      <c r="U319" s="1">
        <v>21910.800000000003</v>
      </c>
      <c r="V319" s="1">
        <v>128786.405485614</v>
      </c>
      <c r="W319" s="1">
        <v>101017.37044954379</v>
      </c>
    </row>
    <row r="320" spans="1:23" x14ac:dyDescent="0.25">
      <c r="A320">
        <v>319</v>
      </c>
      <c r="B320" s="1">
        <v>2037</v>
      </c>
      <c r="C320">
        <v>1</v>
      </c>
      <c r="D320">
        <v>3</v>
      </c>
      <c r="E320">
        <v>3</v>
      </c>
      <c r="F320">
        <v>0</v>
      </c>
      <c r="G320">
        <v>0</v>
      </c>
      <c r="H320">
        <v>1</v>
      </c>
      <c r="I320">
        <v>1</v>
      </c>
      <c r="J320">
        <v>13</v>
      </c>
      <c r="K320">
        <v>2</v>
      </c>
      <c r="L320">
        <v>0</v>
      </c>
      <c r="M320">
        <v>1</v>
      </c>
      <c r="N320">
        <v>3</v>
      </c>
      <c r="O320">
        <v>0</v>
      </c>
      <c r="P320">
        <v>0</v>
      </c>
      <c r="Q320">
        <v>0</v>
      </c>
      <c r="R320">
        <v>6</v>
      </c>
      <c r="S320">
        <v>1</v>
      </c>
      <c r="T320">
        <v>951</v>
      </c>
      <c r="U320" s="1">
        <v>4644.3600000000006</v>
      </c>
      <c r="V320" s="1">
        <v>31435.451819544593</v>
      </c>
      <c r="W320" s="1">
        <v>13686.467748432015</v>
      </c>
    </row>
    <row r="321" spans="1:23" x14ac:dyDescent="0.25">
      <c r="A321">
        <v>320</v>
      </c>
      <c r="B321">
        <v>721</v>
      </c>
      <c r="C321">
        <v>0</v>
      </c>
      <c r="D321">
        <v>0</v>
      </c>
      <c r="E321">
        <v>1</v>
      </c>
      <c r="F321">
        <v>0</v>
      </c>
      <c r="G321">
        <v>0</v>
      </c>
      <c r="H321">
        <v>3</v>
      </c>
      <c r="I321">
        <v>1</v>
      </c>
      <c r="J321">
        <v>6</v>
      </c>
      <c r="K321">
        <v>0</v>
      </c>
      <c r="L321">
        <v>0</v>
      </c>
      <c r="M321">
        <v>0</v>
      </c>
      <c r="N321">
        <v>1</v>
      </c>
      <c r="O321">
        <v>0</v>
      </c>
      <c r="P321">
        <v>0</v>
      </c>
      <c r="Q321">
        <v>2</v>
      </c>
      <c r="R321">
        <v>3</v>
      </c>
      <c r="S321">
        <v>0</v>
      </c>
      <c r="T321">
        <v>212</v>
      </c>
      <c r="U321" s="1">
        <v>1643.88</v>
      </c>
      <c r="V321" s="1">
        <v>10617.267301747868</v>
      </c>
      <c r="W321" s="1">
        <v>2132.693215071537</v>
      </c>
    </row>
    <row r="322" spans="1:23" x14ac:dyDescent="0.25">
      <c r="A322">
        <v>321</v>
      </c>
      <c r="B322">
        <v>185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1</v>
      </c>
      <c r="I322">
        <v>0</v>
      </c>
      <c r="J322">
        <v>0</v>
      </c>
      <c r="K322">
        <v>1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59</v>
      </c>
      <c r="U322" s="1">
        <v>421.80000000000007</v>
      </c>
      <c r="V322" s="1">
        <v>0</v>
      </c>
      <c r="W322" s="1">
        <v>637.33033811132896</v>
      </c>
    </row>
    <row r="323" spans="1:23" x14ac:dyDescent="0.25">
      <c r="A323">
        <v>322</v>
      </c>
      <c r="B323" s="1">
        <v>3341</v>
      </c>
      <c r="C323">
        <v>7</v>
      </c>
      <c r="D323">
        <v>3</v>
      </c>
      <c r="E323">
        <v>10</v>
      </c>
      <c r="F323">
        <v>0</v>
      </c>
      <c r="G323">
        <v>1</v>
      </c>
      <c r="H323">
        <v>7</v>
      </c>
      <c r="I323">
        <v>0</v>
      </c>
      <c r="J323">
        <v>15</v>
      </c>
      <c r="K323">
        <v>11</v>
      </c>
      <c r="L323">
        <v>3</v>
      </c>
      <c r="M323">
        <v>1</v>
      </c>
      <c r="N323">
        <v>10</v>
      </c>
      <c r="O323">
        <v>0</v>
      </c>
      <c r="P323">
        <v>0</v>
      </c>
      <c r="Q323">
        <v>6</v>
      </c>
      <c r="R323">
        <v>7</v>
      </c>
      <c r="S323">
        <v>6</v>
      </c>
      <c r="T323" s="1">
        <v>1888</v>
      </c>
      <c r="U323" s="1">
        <v>7617.4800000000005</v>
      </c>
      <c r="V323" s="1">
        <v>102095.71883050748</v>
      </c>
      <c r="W323" s="1">
        <v>29598.448607223661</v>
      </c>
    </row>
    <row r="324" spans="1:23" x14ac:dyDescent="0.25">
      <c r="A324">
        <v>323</v>
      </c>
      <c r="B324">
        <v>204</v>
      </c>
      <c r="C324">
        <v>0</v>
      </c>
      <c r="D324">
        <v>0</v>
      </c>
      <c r="E324">
        <v>0</v>
      </c>
      <c r="F324">
        <v>0</v>
      </c>
      <c r="G324">
        <v>1</v>
      </c>
      <c r="H324">
        <v>0</v>
      </c>
      <c r="I324">
        <v>1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6</v>
      </c>
      <c r="U324" s="1">
        <v>465.12000000000006</v>
      </c>
      <c r="V324" s="1">
        <v>0</v>
      </c>
      <c r="W324" s="1">
        <v>0</v>
      </c>
    </row>
    <row r="325" spans="1:23" x14ac:dyDescent="0.25">
      <c r="A325">
        <v>324</v>
      </c>
      <c r="B325">
        <v>532</v>
      </c>
      <c r="C325">
        <v>2</v>
      </c>
      <c r="D325">
        <v>1</v>
      </c>
      <c r="E325">
        <v>1</v>
      </c>
      <c r="F325">
        <v>0</v>
      </c>
      <c r="G325">
        <v>1</v>
      </c>
      <c r="H325">
        <v>1</v>
      </c>
      <c r="I325">
        <v>0</v>
      </c>
      <c r="J325">
        <v>0</v>
      </c>
      <c r="K325">
        <v>2</v>
      </c>
      <c r="L325">
        <v>1</v>
      </c>
      <c r="M325">
        <v>0</v>
      </c>
      <c r="N325">
        <v>1</v>
      </c>
      <c r="O325">
        <v>0</v>
      </c>
      <c r="P325">
        <v>0</v>
      </c>
      <c r="Q325">
        <v>0</v>
      </c>
      <c r="R325">
        <v>0</v>
      </c>
      <c r="S325">
        <v>1</v>
      </c>
      <c r="T325">
        <v>134</v>
      </c>
      <c r="U325" s="1">
        <v>1212.96</v>
      </c>
      <c r="V325" s="1">
        <v>9946.7194974497434</v>
      </c>
      <c r="W325" s="1">
        <v>1085.4351623355938</v>
      </c>
    </row>
    <row r="326" spans="1:23" x14ac:dyDescent="0.25">
      <c r="A326">
        <v>325</v>
      </c>
      <c r="B326">
        <v>163</v>
      </c>
      <c r="C326">
        <v>0</v>
      </c>
      <c r="D326">
        <v>0</v>
      </c>
      <c r="E326">
        <v>1</v>
      </c>
      <c r="F326">
        <v>0</v>
      </c>
      <c r="G326">
        <v>0</v>
      </c>
      <c r="H326">
        <v>0</v>
      </c>
      <c r="I326">
        <v>1</v>
      </c>
      <c r="J326">
        <v>0</v>
      </c>
      <c r="K326">
        <v>1</v>
      </c>
      <c r="L326">
        <v>0</v>
      </c>
      <c r="M326">
        <v>0</v>
      </c>
      <c r="N326">
        <v>1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80</v>
      </c>
      <c r="U326" s="1">
        <v>371.64000000000004</v>
      </c>
      <c r="V326" s="1">
        <v>9168.5592686322343</v>
      </c>
      <c r="W326" s="1">
        <v>1190.9284572009651</v>
      </c>
    </row>
    <row r="327" spans="1:23" x14ac:dyDescent="0.25">
      <c r="A327">
        <v>326</v>
      </c>
      <c r="B327" s="1">
        <v>2205</v>
      </c>
      <c r="C327">
        <v>4</v>
      </c>
      <c r="D327">
        <v>1</v>
      </c>
      <c r="E327">
        <v>4</v>
      </c>
      <c r="F327">
        <v>0</v>
      </c>
      <c r="G327">
        <v>2</v>
      </c>
      <c r="H327">
        <v>4</v>
      </c>
      <c r="I327">
        <v>1</v>
      </c>
      <c r="J327">
        <v>0</v>
      </c>
      <c r="K327">
        <v>10</v>
      </c>
      <c r="L327">
        <v>2</v>
      </c>
      <c r="M327">
        <v>0</v>
      </c>
      <c r="N327">
        <v>4</v>
      </c>
      <c r="O327">
        <v>0</v>
      </c>
      <c r="P327">
        <v>1</v>
      </c>
      <c r="Q327">
        <v>3</v>
      </c>
      <c r="R327">
        <v>0</v>
      </c>
      <c r="S327">
        <v>5</v>
      </c>
      <c r="T327">
        <v>565</v>
      </c>
      <c r="U327" s="1">
        <v>5027.4000000000005</v>
      </c>
      <c r="V327" s="1">
        <v>41712.872627225588</v>
      </c>
      <c r="W327" s="1">
        <v>4708.1494399312196</v>
      </c>
    </row>
    <row r="328" spans="1:23" x14ac:dyDescent="0.25">
      <c r="A328">
        <v>327</v>
      </c>
      <c r="B328">
        <v>616</v>
      </c>
      <c r="C328">
        <v>0</v>
      </c>
      <c r="D328">
        <v>0</v>
      </c>
      <c r="E328">
        <v>1</v>
      </c>
      <c r="F328">
        <v>0</v>
      </c>
      <c r="G328">
        <v>0</v>
      </c>
      <c r="H328">
        <v>1</v>
      </c>
      <c r="I328">
        <v>2</v>
      </c>
      <c r="J328">
        <v>2</v>
      </c>
      <c r="K328">
        <v>3</v>
      </c>
      <c r="L328">
        <v>0</v>
      </c>
      <c r="M328">
        <v>0</v>
      </c>
      <c r="N328">
        <v>1</v>
      </c>
      <c r="O328">
        <v>0</v>
      </c>
      <c r="P328">
        <v>0</v>
      </c>
      <c r="Q328">
        <v>0</v>
      </c>
      <c r="R328">
        <v>1</v>
      </c>
      <c r="S328">
        <v>1</v>
      </c>
      <c r="T328">
        <v>205</v>
      </c>
      <c r="U328" s="1">
        <v>1404.4800000000002</v>
      </c>
      <c r="V328" s="1">
        <v>9817.9605266274248</v>
      </c>
      <c r="W328" s="1">
        <v>2348.2674348546539</v>
      </c>
    </row>
    <row r="329" spans="1:23" x14ac:dyDescent="0.25">
      <c r="A329">
        <v>328</v>
      </c>
      <c r="B329">
        <v>137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1</v>
      </c>
      <c r="I329">
        <v>0</v>
      </c>
      <c r="J329">
        <v>0</v>
      </c>
      <c r="K329">
        <v>1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323</v>
      </c>
      <c r="U329" s="1">
        <v>312.36</v>
      </c>
      <c r="V329" s="1">
        <v>0</v>
      </c>
      <c r="W329" s="1">
        <v>6553.998776651104</v>
      </c>
    </row>
    <row r="330" spans="1:23" x14ac:dyDescent="0.25">
      <c r="A330">
        <v>329</v>
      </c>
      <c r="B330" s="1">
        <v>16749</v>
      </c>
      <c r="C330">
        <v>19</v>
      </c>
      <c r="D330">
        <v>22</v>
      </c>
      <c r="E330">
        <v>25</v>
      </c>
      <c r="F330">
        <v>9</v>
      </c>
      <c r="G330">
        <v>16</v>
      </c>
      <c r="H330">
        <v>136</v>
      </c>
      <c r="I330">
        <v>3</v>
      </c>
      <c r="J330">
        <v>25</v>
      </c>
      <c r="K330">
        <v>37</v>
      </c>
      <c r="L330">
        <v>10</v>
      </c>
      <c r="M330">
        <v>11</v>
      </c>
      <c r="N330">
        <v>25</v>
      </c>
      <c r="O330">
        <v>4</v>
      </c>
      <c r="P330">
        <v>13</v>
      </c>
      <c r="Q330">
        <v>119</v>
      </c>
      <c r="R330">
        <v>12</v>
      </c>
      <c r="S330">
        <v>21</v>
      </c>
      <c r="T330" s="1">
        <v>8608</v>
      </c>
      <c r="U330" s="1">
        <v>38187.72</v>
      </c>
      <c r="V330" s="1">
        <v>339410.27652452426</v>
      </c>
      <c r="W330" s="1">
        <v>129710.36215252735</v>
      </c>
    </row>
    <row r="331" spans="1:23" x14ac:dyDescent="0.25">
      <c r="A331">
        <v>330</v>
      </c>
      <c r="B331">
        <v>643</v>
      </c>
      <c r="C331">
        <v>1</v>
      </c>
      <c r="D331">
        <v>0</v>
      </c>
      <c r="E331">
        <v>1</v>
      </c>
      <c r="F331">
        <v>0</v>
      </c>
      <c r="G331">
        <v>0</v>
      </c>
      <c r="H331">
        <v>1</v>
      </c>
      <c r="I331">
        <v>0</v>
      </c>
      <c r="J331">
        <v>2</v>
      </c>
      <c r="K331">
        <v>2</v>
      </c>
      <c r="L331">
        <v>0</v>
      </c>
      <c r="M331">
        <v>0</v>
      </c>
      <c r="N331">
        <v>1</v>
      </c>
      <c r="O331">
        <v>0</v>
      </c>
      <c r="P331">
        <v>0</v>
      </c>
      <c r="Q331">
        <v>0</v>
      </c>
      <c r="R331">
        <v>1</v>
      </c>
      <c r="S331">
        <v>1</v>
      </c>
      <c r="T331">
        <v>256</v>
      </c>
      <c r="U331" s="1">
        <v>1466.0400000000002</v>
      </c>
      <c r="V331" s="1">
        <v>9817.9605266274248</v>
      </c>
      <c r="W331" s="1">
        <v>3357.1461102704138</v>
      </c>
    </row>
    <row r="332" spans="1:23" x14ac:dyDescent="0.25">
      <c r="A332">
        <v>331</v>
      </c>
      <c r="B332">
        <v>103</v>
      </c>
      <c r="C332">
        <v>0</v>
      </c>
      <c r="D332">
        <v>0</v>
      </c>
      <c r="E332">
        <v>1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1</v>
      </c>
      <c r="L332">
        <v>0</v>
      </c>
      <c r="M332">
        <v>0</v>
      </c>
      <c r="N332">
        <v>1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13</v>
      </c>
      <c r="U332" s="1">
        <v>234.84000000000003</v>
      </c>
      <c r="V332" s="1">
        <v>9168.5592686322343</v>
      </c>
      <c r="W332" s="1">
        <v>0</v>
      </c>
    </row>
    <row r="333" spans="1:23" x14ac:dyDescent="0.25">
      <c r="A333">
        <v>332</v>
      </c>
      <c r="B333" s="1">
        <v>9896</v>
      </c>
      <c r="C333">
        <v>9</v>
      </c>
      <c r="D333">
        <v>14</v>
      </c>
      <c r="E333">
        <v>12</v>
      </c>
      <c r="F333">
        <v>4</v>
      </c>
      <c r="G333">
        <v>2</v>
      </c>
      <c r="H333">
        <v>39</v>
      </c>
      <c r="I333">
        <v>4</v>
      </c>
      <c r="J333">
        <v>25</v>
      </c>
      <c r="K333">
        <v>15</v>
      </c>
      <c r="L333">
        <v>4</v>
      </c>
      <c r="M333">
        <v>7</v>
      </c>
      <c r="N333">
        <v>12</v>
      </c>
      <c r="O333">
        <v>2</v>
      </c>
      <c r="P333">
        <v>1</v>
      </c>
      <c r="Q333">
        <v>34</v>
      </c>
      <c r="R333">
        <v>12</v>
      </c>
      <c r="S333">
        <v>8</v>
      </c>
      <c r="T333" s="1">
        <v>5183</v>
      </c>
      <c r="U333" s="1">
        <v>22562.880000000001</v>
      </c>
      <c r="V333" s="1">
        <v>152882.64067930027</v>
      </c>
      <c r="W333" s="1">
        <v>78754.702235843346</v>
      </c>
    </row>
    <row r="334" spans="1:23" x14ac:dyDescent="0.25">
      <c r="A334">
        <v>333</v>
      </c>
      <c r="B334">
        <v>265</v>
      </c>
      <c r="C334">
        <v>0</v>
      </c>
      <c r="D334">
        <v>0</v>
      </c>
      <c r="E334">
        <v>1</v>
      </c>
      <c r="F334">
        <v>0</v>
      </c>
      <c r="G334">
        <v>0</v>
      </c>
      <c r="H334">
        <v>1</v>
      </c>
      <c r="I334">
        <v>0</v>
      </c>
      <c r="J334">
        <v>0</v>
      </c>
      <c r="K334">
        <v>2</v>
      </c>
      <c r="L334">
        <v>0</v>
      </c>
      <c r="M334">
        <v>0</v>
      </c>
      <c r="N334">
        <v>1</v>
      </c>
      <c r="O334">
        <v>0</v>
      </c>
      <c r="P334">
        <v>0</v>
      </c>
      <c r="Q334">
        <v>0</v>
      </c>
      <c r="R334">
        <v>0</v>
      </c>
      <c r="S334">
        <v>1</v>
      </c>
      <c r="T334">
        <v>37</v>
      </c>
      <c r="U334" s="1">
        <v>604.20000000000005</v>
      </c>
      <c r="V334" s="1">
        <v>9668.0550095021699</v>
      </c>
      <c r="W334" s="1">
        <v>0</v>
      </c>
    </row>
    <row r="335" spans="1:23" x14ac:dyDescent="0.25">
      <c r="A335">
        <v>334</v>
      </c>
      <c r="B335" s="1">
        <v>16303</v>
      </c>
      <c r="C335">
        <v>26</v>
      </c>
      <c r="D335">
        <v>31</v>
      </c>
      <c r="E335">
        <v>16</v>
      </c>
      <c r="F335">
        <v>12</v>
      </c>
      <c r="G335">
        <v>13</v>
      </c>
      <c r="H335">
        <v>46</v>
      </c>
      <c r="I335">
        <v>3</v>
      </c>
      <c r="J335">
        <v>27</v>
      </c>
      <c r="K335">
        <v>30</v>
      </c>
      <c r="L335">
        <v>14</v>
      </c>
      <c r="M335">
        <v>15</v>
      </c>
      <c r="N335">
        <v>16</v>
      </c>
      <c r="O335">
        <v>6</v>
      </c>
      <c r="P335">
        <v>10</v>
      </c>
      <c r="Q335">
        <v>40</v>
      </c>
      <c r="R335">
        <v>13</v>
      </c>
      <c r="S335">
        <v>17</v>
      </c>
      <c r="T335" s="1">
        <v>10040</v>
      </c>
      <c r="U335" s="1">
        <v>37170.840000000004</v>
      </c>
      <c r="V335" s="1">
        <v>226133.34615598054</v>
      </c>
      <c r="W335" s="1">
        <v>162406.06070275389</v>
      </c>
    </row>
    <row r="336" spans="1:23" x14ac:dyDescent="0.25">
      <c r="A336">
        <v>335</v>
      </c>
      <c r="B336" s="1">
        <v>32816</v>
      </c>
      <c r="C336">
        <v>42</v>
      </c>
      <c r="D336">
        <v>57</v>
      </c>
      <c r="E336">
        <v>35</v>
      </c>
      <c r="F336">
        <v>10</v>
      </c>
      <c r="G336">
        <v>9</v>
      </c>
      <c r="H336">
        <v>123</v>
      </c>
      <c r="I336">
        <v>15</v>
      </c>
      <c r="J336">
        <v>61</v>
      </c>
      <c r="K336">
        <v>45</v>
      </c>
      <c r="L336">
        <v>22</v>
      </c>
      <c r="M336">
        <v>28</v>
      </c>
      <c r="N336">
        <v>35</v>
      </c>
      <c r="O336">
        <v>5</v>
      </c>
      <c r="P336">
        <v>7</v>
      </c>
      <c r="Q336">
        <v>107</v>
      </c>
      <c r="R336">
        <v>30</v>
      </c>
      <c r="S336">
        <v>26</v>
      </c>
      <c r="T336" s="1">
        <v>17925</v>
      </c>
      <c r="U336" s="1">
        <v>74820.48000000001</v>
      </c>
      <c r="V336" s="1">
        <v>474137.15985070769</v>
      </c>
      <c r="W336" s="1">
        <v>277198.8181145658</v>
      </c>
    </row>
    <row r="337" spans="1:23" x14ac:dyDescent="0.25">
      <c r="A337">
        <v>336</v>
      </c>
      <c r="B337" s="1">
        <v>6165</v>
      </c>
      <c r="C337">
        <v>3</v>
      </c>
      <c r="D337">
        <v>11</v>
      </c>
      <c r="E337">
        <v>7</v>
      </c>
      <c r="F337">
        <v>3</v>
      </c>
      <c r="G337">
        <v>0</v>
      </c>
      <c r="H337">
        <v>15</v>
      </c>
      <c r="I337">
        <v>1</v>
      </c>
      <c r="J337">
        <v>4</v>
      </c>
      <c r="K337">
        <v>7</v>
      </c>
      <c r="L337">
        <v>1</v>
      </c>
      <c r="M337">
        <v>5</v>
      </c>
      <c r="N337">
        <v>7</v>
      </c>
      <c r="O337">
        <v>1</v>
      </c>
      <c r="P337">
        <v>0</v>
      </c>
      <c r="Q337">
        <v>13</v>
      </c>
      <c r="R337">
        <v>2</v>
      </c>
      <c r="S337">
        <v>4</v>
      </c>
      <c r="T337" s="1">
        <v>2877</v>
      </c>
      <c r="U337" s="1">
        <v>14056.2</v>
      </c>
      <c r="V337" s="1">
        <v>86287.207518472671</v>
      </c>
      <c r="W337" s="1">
        <v>41400.443240145338</v>
      </c>
    </row>
    <row r="338" spans="1:23" x14ac:dyDescent="0.25">
      <c r="A338">
        <v>337</v>
      </c>
      <c r="B338">
        <v>72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5</v>
      </c>
      <c r="U338" s="1">
        <v>164.16000000000003</v>
      </c>
      <c r="V338" s="1">
        <v>0</v>
      </c>
      <c r="W338" s="1">
        <v>0</v>
      </c>
    </row>
    <row r="339" spans="1:23" x14ac:dyDescent="0.25">
      <c r="A339">
        <v>338</v>
      </c>
      <c r="B339">
        <v>65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1</v>
      </c>
      <c r="K339">
        <v>1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4</v>
      </c>
      <c r="U339" s="1">
        <v>148.20000000000002</v>
      </c>
      <c r="V339" s="1">
        <v>0</v>
      </c>
      <c r="W339" s="1">
        <v>0</v>
      </c>
    </row>
    <row r="340" spans="1:23" x14ac:dyDescent="0.25">
      <c r="A340">
        <v>339</v>
      </c>
      <c r="B340">
        <v>39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19</v>
      </c>
      <c r="U340" s="1">
        <v>88.920000000000016</v>
      </c>
      <c r="V340" s="1">
        <v>0</v>
      </c>
      <c r="W340" s="1">
        <v>269.17599759568452</v>
      </c>
    </row>
    <row r="341" spans="1:23" x14ac:dyDescent="0.25">
      <c r="A341">
        <v>340</v>
      </c>
      <c r="B341" s="1">
        <v>2091</v>
      </c>
      <c r="C341">
        <v>6</v>
      </c>
      <c r="D341">
        <v>2</v>
      </c>
      <c r="E341">
        <v>2</v>
      </c>
      <c r="F341">
        <v>1</v>
      </c>
      <c r="G341">
        <v>6</v>
      </c>
      <c r="H341">
        <v>15</v>
      </c>
      <c r="I341">
        <v>1</v>
      </c>
      <c r="J341">
        <v>3</v>
      </c>
      <c r="K341">
        <v>10</v>
      </c>
      <c r="L341">
        <v>3</v>
      </c>
      <c r="M341">
        <v>1</v>
      </c>
      <c r="N341">
        <v>2</v>
      </c>
      <c r="O341">
        <v>0</v>
      </c>
      <c r="P341">
        <v>5</v>
      </c>
      <c r="Q341">
        <v>13</v>
      </c>
      <c r="R341">
        <v>1</v>
      </c>
      <c r="S341">
        <v>5</v>
      </c>
      <c r="T341" s="1">
        <v>1146</v>
      </c>
      <c r="U341" s="1">
        <v>4767.4800000000005</v>
      </c>
      <c r="V341" s="1">
        <v>33271.489273127823</v>
      </c>
      <c r="W341" s="1">
        <v>17740.353042603168</v>
      </c>
    </row>
    <row r="342" spans="1:23" x14ac:dyDescent="0.25">
      <c r="A342">
        <v>341</v>
      </c>
      <c r="B342">
        <v>887</v>
      </c>
      <c r="C342">
        <v>2</v>
      </c>
      <c r="D342">
        <v>0</v>
      </c>
      <c r="E342">
        <v>3</v>
      </c>
      <c r="F342">
        <v>0</v>
      </c>
      <c r="G342">
        <v>1</v>
      </c>
      <c r="H342">
        <v>1</v>
      </c>
      <c r="I342">
        <v>0</v>
      </c>
      <c r="J342">
        <v>1</v>
      </c>
      <c r="K342">
        <v>3</v>
      </c>
      <c r="L342">
        <v>1</v>
      </c>
      <c r="M342">
        <v>0</v>
      </c>
      <c r="N342">
        <v>3</v>
      </c>
      <c r="O342">
        <v>0</v>
      </c>
      <c r="P342">
        <v>0</v>
      </c>
      <c r="Q342">
        <v>0</v>
      </c>
      <c r="R342">
        <v>0</v>
      </c>
      <c r="S342">
        <v>1</v>
      </c>
      <c r="T342">
        <v>424</v>
      </c>
      <c r="U342" s="1">
        <v>2022.3600000000001</v>
      </c>
      <c r="V342" s="1">
        <v>28283.838034714212</v>
      </c>
      <c r="W342" s="1">
        <v>6176.9165831877181</v>
      </c>
    </row>
    <row r="343" spans="1:23" x14ac:dyDescent="0.25">
      <c r="A343">
        <v>342</v>
      </c>
      <c r="B343" s="1">
        <v>1546</v>
      </c>
      <c r="C343">
        <v>2</v>
      </c>
      <c r="D343">
        <v>0</v>
      </c>
      <c r="E343">
        <v>5</v>
      </c>
      <c r="F343">
        <v>0</v>
      </c>
      <c r="G343">
        <v>0</v>
      </c>
      <c r="H343">
        <v>0</v>
      </c>
      <c r="I343">
        <v>0</v>
      </c>
      <c r="J343">
        <v>3</v>
      </c>
      <c r="K343">
        <v>6</v>
      </c>
      <c r="L343">
        <v>1</v>
      </c>
      <c r="M343">
        <v>0</v>
      </c>
      <c r="N343">
        <v>5</v>
      </c>
      <c r="O343">
        <v>0</v>
      </c>
      <c r="P343">
        <v>0</v>
      </c>
      <c r="Q343">
        <v>0</v>
      </c>
      <c r="R343">
        <v>1</v>
      </c>
      <c r="S343">
        <v>3</v>
      </c>
      <c r="T343">
        <v>486</v>
      </c>
      <c r="U343" s="1">
        <v>3524.8800000000006</v>
      </c>
      <c r="V343" s="1">
        <v>47769.853570843799</v>
      </c>
      <c r="W343" s="1">
        <v>5256.900178418713</v>
      </c>
    </row>
    <row r="344" spans="1:23" x14ac:dyDescent="0.25">
      <c r="A344">
        <v>343</v>
      </c>
      <c r="B344">
        <v>164</v>
      </c>
      <c r="C344">
        <v>0</v>
      </c>
      <c r="D344">
        <v>0</v>
      </c>
      <c r="E344">
        <v>1</v>
      </c>
      <c r="F344">
        <v>0</v>
      </c>
      <c r="G344">
        <v>0</v>
      </c>
      <c r="H344">
        <v>0</v>
      </c>
      <c r="I344">
        <v>1</v>
      </c>
      <c r="J344">
        <v>1</v>
      </c>
      <c r="K344">
        <v>1</v>
      </c>
      <c r="L344">
        <v>0</v>
      </c>
      <c r="M344">
        <v>0</v>
      </c>
      <c r="N344">
        <v>1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27</v>
      </c>
      <c r="U344" s="1">
        <v>373.92</v>
      </c>
      <c r="V344" s="1">
        <v>9168.5592686322343</v>
      </c>
      <c r="W344" s="1">
        <v>23.195471023261803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abSelected="1" topLeftCell="G1" workbookViewId="0">
      <selection activeCell="L11" sqref="L11"/>
    </sheetView>
  </sheetViews>
  <sheetFormatPr defaultRowHeight="15" x14ac:dyDescent="0.25"/>
  <cols>
    <col min="1" max="1" width="14.28515625" bestFit="1" customWidth="1"/>
    <col min="2" max="2" width="13.42578125" bestFit="1" customWidth="1"/>
    <col min="3" max="3" width="15.140625" customWidth="1"/>
    <col min="5" max="5" width="13.85546875" bestFit="1" customWidth="1"/>
    <col min="6" max="6" width="10" bestFit="1" customWidth="1"/>
    <col min="7" max="7" width="11.5703125" bestFit="1" customWidth="1"/>
    <col min="8" max="8" width="14.140625" customWidth="1"/>
    <col min="9" max="9" width="12.140625" customWidth="1"/>
    <col min="10" max="10" width="13.42578125" customWidth="1"/>
  </cols>
  <sheetData>
    <row r="1" spans="1:14" x14ac:dyDescent="0.25">
      <c r="B1" t="s">
        <v>33</v>
      </c>
      <c r="C1" t="s">
        <v>46</v>
      </c>
      <c r="D1" t="s">
        <v>35</v>
      </c>
      <c r="E1" t="s">
        <v>42</v>
      </c>
      <c r="F1" t="s">
        <v>47</v>
      </c>
      <c r="G1" t="s">
        <v>34</v>
      </c>
      <c r="H1" t="s">
        <v>44</v>
      </c>
      <c r="I1" t="s">
        <v>37</v>
      </c>
      <c r="J1" t="s">
        <v>41</v>
      </c>
      <c r="K1" t="s">
        <v>36</v>
      </c>
      <c r="L1" t="s">
        <v>39</v>
      </c>
      <c r="M1" t="s">
        <v>43</v>
      </c>
      <c r="N1" t="s">
        <v>38</v>
      </c>
    </row>
    <row r="2" spans="1:14" x14ac:dyDescent="0.25">
      <c r="A2" t="s">
        <v>23</v>
      </c>
      <c r="B2" s="1">
        <f>SUM('Tab1'!U2:U344)/1000</f>
        <v>14919.747720000003</v>
      </c>
      <c r="C2" s="11">
        <f t="shared" ref="C2:C6" si="0">D2*E2</f>
        <v>0.98750887852302249</v>
      </c>
      <c r="D2" s="6">
        <v>0.98773426265240594</v>
      </c>
      <c r="E2" s="6">
        <v>0.99977181703834161</v>
      </c>
      <c r="F2" s="1">
        <f>C2*B2</f>
        <v>14733.383338823625</v>
      </c>
      <c r="G2" s="1">
        <f>B2*D2</f>
        <v>14736.746013174117</v>
      </c>
      <c r="H2" s="1">
        <v>685.36770042954799</v>
      </c>
      <c r="I2" s="10">
        <f>G2*H2*$D$11*$D$12/3600000</f>
        <v>30.300269180590366</v>
      </c>
      <c r="J2" s="7">
        <f t="shared" ref="J2:J8" si="1">H2*$D$11*$D$12/3600</f>
        <v>2.0561031012886439</v>
      </c>
      <c r="K2" s="7">
        <v>36.950634930467473</v>
      </c>
      <c r="L2" s="7">
        <f>K2/3.6</f>
        <v>10.264065258463187</v>
      </c>
      <c r="M2" s="7">
        <f>L2*E2</f>
        <v>10.261723173653856</v>
      </c>
      <c r="N2" s="1">
        <f>K2/3.6*B2/1000</f>
        <v>153.13726423788736</v>
      </c>
    </row>
    <row r="3" spans="1:14" x14ac:dyDescent="0.25">
      <c r="A3" t="s">
        <v>24</v>
      </c>
      <c r="B3" s="1">
        <f>SUM('Tab1'!V2:V344)/1000</f>
        <v>79809.433358013353</v>
      </c>
      <c r="C3" s="11">
        <f t="shared" si="0"/>
        <v>0.85110120390322019</v>
      </c>
      <c r="D3" s="6">
        <v>0.85132682320907371</v>
      </c>
      <c r="E3" s="6">
        <v>0.9997349792116228</v>
      </c>
      <c r="F3" s="1">
        <f t="shared" ref="F3:F6" si="2">C3*B3</f>
        <v>67925.904813838992</v>
      </c>
      <c r="G3" s="1">
        <f>B3*D3</f>
        <v>67943.911362793791</v>
      </c>
      <c r="H3" s="1">
        <v>938.08487652827341</v>
      </c>
      <c r="I3" s="10">
        <f t="shared" ref="I3:I6" si="3">G3*H3*$D$11*$D$12/3600000</f>
        <v>191.21146710484308</v>
      </c>
      <c r="J3" s="7">
        <f t="shared" si="1"/>
        <v>2.8142546295848199</v>
      </c>
      <c r="K3" s="7">
        <v>29.193170175911657</v>
      </c>
      <c r="L3" s="7">
        <f t="shared" ref="L3:L8" si="4">K3/3.6</f>
        <v>8.1092139377532373</v>
      </c>
      <c r="M3" s="7">
        <f>L3*E3</f>
        <v>8.1070648274823345</v>
      </c>
      <c r="N3" s="1">
        <f>K3/3.6*B3/1000</f>
        <v>647.19176935099006</v>
      </c>
    </row>
    <row r="4" spans="1:14" x14ac:dyDescent="0.25">
      <c r="A4" t="s">
        <v>25</v>
      </c>
      <c r="B4" s="1">
        <f>SUM(B2:B3)-B6</f>
        <v>27448.672273419492</v>
      </c>
      <c r="C4" s="11">
        <f t="shared" si="0"/>
        <v>0.50191384743005885</v>
      </c>
      <c r="D4" s="6">
        <v>0.52027167506477046</v>
      </c>
      <c r="E4" s="6">
        <v>0.9647149200801175</v>
      </c>
      <c r="F4" s="1">
        <f t="shared" si="2"/>
        <v>13776.868707598758</v>
      </c>
      <c r="G4" s="1">
        <f>B4*D4</f>
        <v>14280.766701995881</v>
      </c>
      <c r="H4" s="1">
        <v>981.11646424567846</v>
      </c>
      <c r="I4" s="10">
        <f t="shared" si="3"/>
        <v>42.033286000138844</v>
      </c>
      <c r="J4" s="7">
        <f t="shared" si="1"/>
        <v>2.9433493927370349</v>
      </c>
      <c r="K4" s="7">
        <v>13.667312453718766</v>
      </c>
      <c r="L4" s="7">
        <f t="shared" si="4"/>
        <v>3.7964756815885461</v>
      </c>
      <c r="M4" s="7">
        <f>L4*E4</f>
        <v>3.6625167337498037</v>
      </c>
      <c r="N4" s="1">
        <f>K4/3.6*B4/1000</f>
        <v>104.2082167779309</v>
      </c>
    </row>
    <row r="5" spans="1:14" x14ac:dyDescent="0.25">
      <c r="A5" t="s">
        <v>26</v>
      </c>
      <c r="B5" s="1">
        <f>SUM(B2:B3)-B6</f>
        <v>27448.672273419492</v>
      </c>
      <c r="C5" s="11">
        <f t="shared" si="0"/>
        <v>0.65787416129634879</v>
      </c>
      <c r="D5" s="6">
        <v>0.66777607994801413</v>
      </c>
      <c r="E5" s="6">
        <v>0.98517179792897613</v>
      </c>
      <c r="F5" s="1">
        <f t="shared" si="2"/>
        <v>18057.772250574191</v>
      </c>
      <c r="G5" s="1">
        <f>B5*D5</f>
        <v>18329.566770521815</v>
      </c>
      <c r="H5" s="1">
        <v>800.6336734015407</v>
      </c>
      <c r="I5" s="10">
        <f t="shared" si="3"/>
        <v>44.025805126025091</v>
      </c>
      <c r="J5" s="7">
        <f t="shared" si="1"/>
        <v>2.401901020204622</v>
      </c>
      <c r="K5" s="7">
        <v>18.445250142806128</v>
      </c>
      <c r="L5" s="7">
        <f t="shared" si="4"/>
        <v>5.1236805952239246</v>
      </c>
      <c r="M5" s="7">
        <f>L5*E5</f>
        <v>5.0477056240105602</v>
      </c>
      <c r="N5" s="1">
        <f>K5/3.6*B5/1000</f>
        <v>140.63822949198044</v>
      </c>
    </row>
    <row r="6" spans="1:14" x14ac:dyDescent="0.25">
      <c r="A6" t="s">
        <v>27</v>
      </c>
      <c r="B6" s="1">
        <f>SUM('Tab1'!W2:W344)/1000</f>
        <v>67280.508804593861</v>
      </c>
      <c r="C6" s="11">
        <f t="shared" si="0"/>
        <v>0.47612597029823017</v>
      </c>
      <c r="D6" s="6">
        <v>0.50129068359510653</v>
      </c>
      <c r="E6" s="6">
        <v>0.9498001576322892</v>
      </c>
      <c r="F6" s="1">
        <f t="shared" si="2"/>
        <v>32033.997536745872</v>
      </c>
      <c r="G6" s="1">
        <f>B6*D6</f>
        <v>33727.092251281443</v>
      </c>
      <c r="H6" s="1">
        <v>829.03842995578327</v>
      </c>
      <c r="I6" s="10">
        <f t="shared" si="3"/>
        <v>83.883166820928693</v>
      </c>
      <c r="J6" s="7">
        <f t="shared" si="1"/>
        <v>2.4871152898673499</v>
      </c>
      <c r="K6" s="7">
        <v>12.896250204465877</v>
      </c>
      <c r="L6" s="7">
        <f t="shared" si="4"/>
        <v>3.5822917234627436</v>
      </c>
      <c r="M6" s="7">
        <f>L6*E6</f>
        <v>3.4024612436297588</v>
      </c>
      <c r="N6" s="1">
        <f>K6/3.6*B6/1000</f>
        <v>241.01840984105883</v>
      </c>
    </row>
    <row r="7" spans="1:14" x14ac:dyDescent="0.25">
      <c r="A7" t="s">
        <v>28</v>
      </c>
      <c r="B7" s="1">
        <v>306813.43629923882</v>
      </c>
      <c r="E7" s="6">
        <v>0.75</v>
      </c>
      <c r="F7" s="1">
        <v>306813.43629923882</v>
      </c>
      <c r="G7" s="1">
        <v>230110.07722442911</v>
      </c>
      <c r="H7" s="1">
        <v>381.86065946515794</v>
      </c>
      <c r="I7" s="10">
        <f>G7*H7*$D$11*$D$12/3600000</f>
        <v>263.60995751549677</v>
      </c>
      <c r="J7" s="7">
        <f>H7*$D$11*$D$12/3600</f>
        <v>1.1455819783954737</v>
      </c>
      <c r="K7" s="7">
        <v>17.666666666666668</v>
      </c>
      <c r="L7" s="7">
        <f>K7/3.6</f>
        <v>4.9074074074074074</v>
      </c>
      <c r="M7" s="7">
        <f>L7*E7</f>
        <v>3.6805555555555554</v>
      </c>
      <c r="N7" s="1">
        <f>K7/3.6*B7/1000</f>
        <v>1505.6585299870053</v>
      </c>
    </row>
    <row r="8" spans="1:14" x14ac:dyDescent="0.25">
      <c r="A8" t="s">
        <v>40</v>
      </c>
      <c r="B8" s="1"/>
      <c r="C8" s="11">
        <f>D8*E8</f>
        <v>9.4889607396305295E-2</v>
      </c>
      <c r="D8" s="6">
        <v>9.9649467023540703E-2</v>
      </c>
      <c r="E8" s="6">
        <v>0.95223396803405924</v>
      </c>
      <c r="G8" s="1"/>
      <c r="H8" s="1">
        <v>290.74507304081254</v>
      </c>
      <c r="I8" s="10"/>
      <c r="J8" s="7">
        <f t="shared" si="1"/>
        <v>0.87223521912243773</v>
      </c>
      <c r="K8" s="7">
        <v>18.566100000000002</v>
      </c>
      <c r="L8" s="7">
        <f t="shared" si="4"/>
        <v>5.1572500000000003</v>
      </c>
      <c r="M8" s="7">
        <f>L8*E8</f>
        <v>4.9109086316436521</v>
      </c>
      <c r="N8" s="1"/>
    </row>
    <row r="11" spans="1:14" x14ac:dyDescent="0.25">
      <c r="A11" s="2"/>
      <c r="B11" s="1" t="s">
        <v>31</v>
      </c>
      <c r="C11" s="1" t="s">
        <v>30</v>
      </c>
      <c r="D11">
        <v>36</v>
      </c>
      <c r="G11" s="10"/>
    </row>
    <row r="12" spans="1:14" x14ac:dyDescent="0.25">
      <c r="A12" s="2"/>
      <c r="B12" s="1" t="s">
        <v>32</v>
      </c>
      <c r="C12" s="1" t="s">
        <v>29</v>
      </c>
      <c r="D12" s="8">
        <v>0.3</v>
      </c>
      <c r="G12" s="5"/>
    </row>
    <row r="13" spans="1:14" x14ac:dyDescent="0.25">
      <c r="A13" s="2"/>
      <c r="B13" s="2"/>
      <c r="C13" s="2"/>
      <c r="D13" s="2"/>
    </row>
    <row r="14" spans="1:14" x14ac:dyDescent="0.25">
      <c r="A14" s="2"/>
      <c r="B14" s="2"/>
      <c r="C14" s="2"/>
      <c r="D14" s="2"/>
    </row>
    <row r="15" spans="1:14" x14ac:dyDescent="0.25">
      <c r="A15" s="2"/>
      <c r="B15" s="2"/>
      <c r="C15" s="2"/>
      <c r="D15" s="2"/>
    </row>
    <row r="16" spans="1:14" x14ac:dyDescent="0.25">
      <c r="A16" s="2"/>
      <c r="B16" s="2"/>
      <c r="C16" s="3"/>
      <c r="D16" s="2"/>
    </row>
    <row r="17" spans="1:4" x14ac:dyDescent="0.25">
      <c r="A17" s="2"/>
      <c r="B17" s="2"/>
      <c r="C17" s="4"/>
      <c r="D17" s="2"/>
    </row>
    <row r="18" spans="1:4" x14ac:dyDescent="0.25">
      <c r="A18" s="2"/>
      <c r="B18" s="2"/>
      <c r="C18" s="2"/>
      <c r="D18" s="2"/>
    </row>
    <row r="36" spans="2:5" x14ac:dyDescent="0.25">
      <c r="B36" t="s">
        <v>45</v>
      </c>
    </row>
    <row r="37" spans="2:5" x14ac:dyDescent="0.25">
      <c r="C37" s="9">
        <v>1</v>
      </c>
      <c r="D37" s="9">
        <v>0.5</v>
      </c>
      <c r="E37" s="9">
        <v>0.25</v>
      </c>
    </row>
    <row r="38" spans="2:5" x14ac:dyDescent="0.25">
      <c r="B38">
        <v>0</v>
      </c>
      <c r="C38">
        <v>0</v>
      </c>
      <c r="D38">
        <f>C38/2</f>
        <v>0</v>
      </c>
      <c r="E38">
        <f t="shared" ref="E38:E40" si="5">C38/4</f>
        <v>0</v>
      </c>
    </row>
    <row r="39" spans="2:5" x14ac:dyDescent="0.25">
      <c r="B39">
        <v>5</v>
      </c>
      <c r="C39">
        <v>5</v>
      </c>
      <c r="D39">
        <f t="shared" ref="D39:D40" si="6">C39/2</f>
        <v>2.5</v>
      </c>
      <c r="E39">
        <f t="shared" si="5"/>
        <v>1.25</v>
      </c>
    </row>
    <row r="40" spans="2:5" x14ac:dyDescent="0.25">
      <c r="B40">
        <v>12</v>
      </c>
      <c r="C40">
        <v>12</v>
      </c>
      <c r="D40">
        <f t="shared" si="6"/>
        <v>6</v>
      </c>
      <c r="E40">
        <f t="shared" si="5"/>
        <v>3</v>
      </c>
    </row>
    <row r="41" spans="2:5" x14ac:dyDescent="0.25">
      <c r="B41">
        <v>20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Tab1</vt:lpstr>
      <vt:lpstr>Calcs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Collin</dc:creator>
  <cp:lastModifiedBy>Thames Water User</cp:lastModifiedBy>
  <dcterms:created xsi:type="dcterms:W3CDTF">2019-09-17T16:36:00Z</dcterms:created>
  <dcterms:modified xsi:type="dcterms:W3CDTF">2019-09-17T21:18:54Z</dcterms:modified>
</cp:coreProperties>
</file>