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431"/>
  <workbookPr filterPrivacy="1" defaultThemeVersion="124226"/>
  <bookViews>
    <workbookView xWindow="240" yWindow="105" windowWidth="14805" windowHeight="8010" activeTab="5"/>
  </bookViews>
  <sheets>
    <sheet name="PSNF_D" sheetId="4" r:id="rId1"/>
    <sheet name="PSNF_ND" sheetId="5" r:id="rId2"/>
    <sheet name="Fibre width" sheetId="7" r:id="rId3"/>
    <sheet name="Fibr_Time" sheetId="8" r:id="rId4"/>
    <sheet name="P value" sheetId="9" r:id="rId5"/>
    <sheet name="Payback" sheetId="6" r:id="rId6"/>
  </sheets>
  <externalReferences>
    <externalReference r:id="rId7"/>
  </externalReferences>
  <calcPr calcId="171027"/>
</workbook>
</file>

<file path=xl/calcChain.xml><?xml version="1.0" encoding="utf-8"?>
<calcChain xmlns="http://schemas.openxmlformats.org/spreadsheetml/2006/main">
  <c r="K17" i="9" l="1"/>
  <c r="J17" i="9"/>
  <c r="G17" i="9"/>
  <c r="F17" i="9"/>
  <c r="C17" i="9"/>
  <c r="B17" i="9"/>
  <c r="K16" i="9"/>
  <c r="J16" i="9"/>
  <c r="G16" i="9"/>
  <c r="F16" i="9"/>
  <c r="C16" i="9"/>
  <c r="B16" i="9"/>
  <c r="N15" i="9"/>
  <c r="J15" i="9"/>
  <c r="F15" i="9"/>
  <c r="B15" i="9"/>
  <c r="K14" i="9"/>
  <c r="J14" i="9"/>
  <c r="G14" i="9"/>
  <c r="F14" i="9"/>
  <c r="C14" i="9"/>
  <c r="B14" i="9"/>
  <c r="K13" i="9"/>
  <c r="J13" i="9"/>
  <c r="G13" i="9"/>
  <c r="F13" i="9"/>
  <c r="C13" i="9"/>
  <c r="B13" i="9"/>
  <c r="O12" i="9"/>
  <c r="N12" i="9"/>
  <c r="N18" i="9" s="1"/>
  <c r="K12" i="9"/>
  <c r="J12" i="9"/>
  <c r="J18" i="9" s="1"/>
  <c r="G12" i="9"/>
  <c r="F12" i="9"/>
  <c r="F18" i="9" s="1"/>
  <c r="C12" i="9"/>
  <c r="B12" i="9"/>
  <c r="B18" i="9" s="1"/>
  <c r="B153" i="8"/>
  <c r="B154" i="8" s="1"/>
  <c r="B155" i="8" s="1"/>
  <c r="B156" i="8" s="1"/>
  <c r="B157" i="8" s="1"/>
  <c r="F113" i="8"/>
  <c r="F114" i="8" s="1"/>
  <c r="F115" i="8" s="1"/>
  <c r="F116" i="8" s="1"/>
  <c r="F117" i="8" s="1"/>
  <c r="F118" i="8" s="1"/>
  <c r="F119" i="8" s="1"/>
  <c r="F120" i="8" s="1"/>
  <c r="F121" i="8" s="1"/>
  <c r="F122" i="8" s="1"/>
  <c r="F123" i="8" s="1"/>
  <c r="F124" i="8" s="1"/>
  <c r="F125" i="8" s="1"/>
  <c r="F126" i="8" s="1"/>
  <c r="F127" i="8" s="1"/>
  <c r="F128" i="8" s="1"/>
  <c r="F129" i="8" s="1"/>
  <c r="F130" i="8" s="1"/>
  <c r="F131" i="8" s="1"/>
  <c r="F132" i="8" s="1"/>
  <c r="F133" i="8" s="1"/>
  <c r="F134" i="8" s="1"/>
  <c r="F135" i="8" s="1"/>
  <c r="F136" i="8" s="1"/>
  <c r="F137" i="8" s="1"/>
  <c r="F138" i="8" s="1"/>
  <c r="F139" i="8" s="1"/>
  <c r="F140" i="8" s="1"/>
  <c r="F141" i="8" s="1"/>
  <c r="F142" i="8" s="1"/>
  <c r="F143" i="8" s="1"/>
  <c r="F144" i="8" s="1"/>
  <c r="F112" i="8"/>
  <c r="F111" i="8"/>
  <c r="F110" i="8"/>
  <c r="F109" i="8"/>
  <c r="F108" i="8"/>
  <c r="F107" i="8"/>
  <c r="F106" i="8"/>
  <c r="F105" i="8"/>
  <c r="F104" i="8"/>
  <c r="F103" i="8"/>
  <c r="F102" i="8"/>
  <c r="F101" i="8"/>
  <c r="F100" i="8"/>
  <c r="F99" i="8"/>
  <c r="F98" i="8"/>
  <c r="F97" i="8"/>
  <c r="F96" i="8"/>
  <c r="F95" i="8"/>
  <c r="F94" i="8"/>
  <c r="F93" i="8"/>
  <c r="F92" i="8"/>
  <c r="F91" i="8"/>
  <c r="F90" i="8"/>
  <c r="F89" i="8"/>
  <c r="F88" i="8"/>
  <c r="F87" i="8"/>
  <c r="F86" i="8"/>
  <c r="F85" i="8"/>
  <c r="F84" i="8"/>
  <c r="F83" i="8"/>
  <c r="F82" i="8"/>
  <c r="F81" i="8"/>
  <c r="F80" i="8"/>
  <c r="F79" i="8"/>
  <c r="F78" i="8"/>
  <c r="F77" i="8"/>
  <c r="F76" i="8"/>
  <c r="F75" i="8"/>
  <c r="F74" i="8"/>
  <c r="F73" i="8"/>
  <c r="F72" i="8"/>
  <c r="F71" i="8"/>
  <c r="F70" i="8"/>
  <c r="F69" i="8"/>
  <c r="F68" i="8"/>
  <c r="F67" i="8"/>
  <c r="F66" i="8"/>
  <c r="F65" i="8"/>
  <c r="F64" i="8"/>
  <c r="F63" i="8"/>
  <c r="F62" i="8"/>
  <c r="F61" i="8"/>
  <c r="F60" i="8"/>
  <c r="F59" i="8"/>
  <c r="F58" i="8"/>
  <c r="F57" i="8"/>
  <c r="F56" i="8"/>
  <c r="F55" i="8"/>
  <c r="F54" i="8"/>
  <c r="F53" i="8"/>
  <c r="F52" i="8"/>
  <c r="F51" i="8"/>
  <c r="F50" i="8"/>
  <c r="F49" i="8"/>
  <c r="F48" i="8"/>
  <c r="F47" i="8"/>
  <c r="F46" i="8"/>
  <c r="F45" i="8"/>
  <c r="O44" i="8"/>
  <c r="O45" i="8" s="1"/>
  <c r="O46" i="8" s="1"/>
  <c r="O47" i="8" s="1"/>
  <c r="O48" i="8" s="1"/>
  <c r="O49" i="8" s="1"/>
  <c r="O50" i="8" s="1"/>
  <c r="O51" i="8" s="1"/>
  <c r="O52" i="8" s="1"/>
  <c r="O53" i="8" s="1"/>
  <c r="O54" i="8" s="1"/>
  <c r="O55" i="8" s="1"/>
  <c r="O56" i="8" s="1"/>
  <c r="O57" i="8" s="1"/>
  <c r="O58" i="8" s="1"/>
  <c r="O59" i="8" s="1"/>
  <c r="O60" i="8" s="1"/>
  <c r="O61" i="8" s="1"/>
  <c r="O62" i="8" s="1"/>
  <c r="O63" i="8" s="1"/>
  <c r="O64" i="8" s="1"/>
  <c r="O65" i="8" s="1"/>
  <c r="O66" i="8" s="1"/>
  <c r="O67" i="8" s="1"/>
  <c r="O68" i="8" s="1"/>
  <c r="O69" i="8" s="1"/>
  <c r="O70" i="8" s="1"/>
  <c r="O71" i="8" s="1"/>
  <c r="O72" i="8" s="1"/>
  <c r="O73" i="8" s="1"/>
  <c r="O74" i="8" s="1"/>
  <c r="O75" i="8" s="1"/>
  <c r="O76" i="8" s="1"/>
  <c r="O77" i="8" s="1"/>
  <c r="O78" i="8" s="1"/>
  <c r="O79" i="8" s="1"/>
  <c r="O80" i="8" s="1"/>
  <c r="O81" i="8" s="1"/>
  <c r="O82" i="8" s="1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E14" i="7"/>
  <c r="H14" i="7"/>
  <c r="A103" i="7"/>
  <c r="A104" i="7" s="1"/>
  <c r="B103" i="7"/>
  <c r="B104" i="7" s="1"/>
  <c r="BH4" i="5"/>
  <c r="BH3" i="5"/>
  <c r="BA2" i="5"/>
  <c r="AS2" i="5"/>
  <c r="BH2" i="5" s="1"/>
  <c r="AK2" i="5"/>
  <c r="AB2" i="5"/>
  <c r="T2" i="5"/>
  <c r="L2" i="5"/>
  <c r="D2" i="5"/>
  <c r="BH1" i="5"/>
  <c r="K221" i="4"/>
  <c r="J221" i="4"/>
  <c r="I221" i="4"/>
  <c r="H221" i="4"/>
  <c r="I220" i="4"/>
  <c r="J220" i="4" s="1"/>
  <c r="H220" i="4"/>
  <c r="I219" i="4"/>
  <c r="J219" i="4" s="1"/>
  <c r="H219" i="4"/>
  <c r="J218" i="4"/>
  <c r="I218" i="4"/>
  <c r="H218" i="4"/>
  <c r="J217" i="4"/>
  <c r="I217" i="4"/>
  <c r="H217" i="4"/>
  <c r="I216" i="4"/>
  <c r="J216" i="4" s="1"/>
  <c r="H216" i="4"/>
  <c r="I215" i="4"/>
  <c r="J215" i="4" s="1"/>
  <c r="H215" i="4"/>
  <c r="AS214" i="4"/>
  <c r="I214" i="4"/>
  <c r="J214" i="4" s="1"/>
  <c r="H214" i="4"/>
  <c r="AS213" i="4"/>
  <c r="I213" i="4"/>
  <c r="J213" i="4" s="1"/>
  <c r="H213" i="4"/>
  <c r="AS212" i="4"/>
  <c r="I212" i="4"/>
  <c r="J212" i="4" s="1"/>
  <c r="H212" i="4"/>
  <c r="AS211" i="4"/>
  <c r="I211" i="4"/>
  <c r="J211" i="4" s="1"/>
  <c r="H211" i="4"/>
  <c r="AS210" i="4"/>
  <c r="I210" i="4"/>
  <c r="J210" i="4" s="1"/>
  <c r="H210" i="4"/>
  <c r="AS209" i="4"/>
  <c r="I209" i="4"/>
  <c r="J209" i="4" s="1"/>
  <c r="H209" i="4"/>
  <c r="AS208" i="4"/>
  <c r="AJ208" i="4"/>
  <c r="I208" i="4"/>
  <c r="J208" i="4" s="1"/>
  <c r="H208" i="4"/>
  <c r="AS207" i="4"/>
  <c r="AJ207" i="4"/>
  <c r="J207" i="4"/>
  <c r="I207" i="4"/>
  <c r="H207" i="4"/>
  <c r="AS206" i="4"/>
  <c r="AJ206" i="4"/>
  <c r="J206" i="4"/>
  <c r="I206" i="4"/>
  <c r="H206" i="4"/>
  <c r="AS205" i="4"/>
  <c r="AJ205" i="4"/>
  <c r="I205" i="4"/>
  <c r="J205" i="4" s="1"/>
  <c r="H205" i="4"/>
  <c r="AS204" i="4"/>
  <c r="AJ204" i="4"/>
  <c r="I204" i="4"/>
  <c r="J204" i="4" s="1"/>
  <c r="H204" i="4"/>
  <c r="AS203" i="4"/>
  <c r="AJ203" i="4"/>
  <c r="J203" i="4"/>
  <c r="I203" i="4"/>
  <c r="H203" i="4"/>
  <c r="AS202" i="4"/>
  <c r="AJ202" i="4"/>
  <c r="J202" i="4"/>
  <c r="I202" i="4"/>
  <c r="H202" i="4"/>
  <c r="AS201" i="4"/>
  <c r="AJ201" i="4"/>
  <c r="I201" i="4"/>
  <c r="J201" i="4" s="1"/>
  <c r="H201" i="4"/>
  <c r="AS200" i="4"/>
  <c r="AJ200" i="4"/>
  <c r="I200" i="4"/>
  <c r="J200" i="4" s="1"/>
  <c r="H200" i="4"/>
  <c r="AS199" i="4"/>
  <c r="AJ199" i="4"/>
  <c r="J199" i="4"/>
  <c r="I199" i="4"/>
  <c r="H199" i="4"/>
  <c r="AS198" i="4"/>
  <c r="AJ198" i="4"/>
  <c r="J198" i="4"/>
  <c r="I198" i="4"/>
  <c r="H198" i="4"/>
  <c r="AS197" i="4"/>
  <c r="AJ197" i="4"/>
  <c r="I197" i="4"/>
  <c r="J197" i="4" s="1"/>
  <c r="H197" i="4"/>
  <c r="AS196" i="4"/>
  <c r="AJ196" i="4"/>
  <c r="I196" i="4"/>
  <c r="J196" i="4" s="1"/>
  <c r="H196" i="4"/>
  <c r="AS195" i="4"/>
  <c r="AJ195" i="4"/>
  <c r="R195" i="4"/>
  <c r="J195" i="4"/>
  <c r="I195" i="4"/>
  <c r="H195" i="4"/>
  <c r="AS194" i="4"/>
  <c r="AJ194" i="4"/>
  <c r="R194" i="4"/>
  <c r="I194" i="4"/>
  <c r="J194" i="4" s="1"/>
  <c r="H194" i="4"/>
  <c r="AS193" i="4"/>
  <c r="AJ193" i="4"/>
  <c r="R193" i="4"/>
  <c r="J193" i="4"/>
  <c r="I193" i="4"/>
  <c r="H193" i="4"/>
  <c r="AS192" i="4"/>
  <c r="AJ192" i="4"/>
  <c r="R192" i="4"/>
  <c r="I192" i="4"/>
  <c r="J192" i="4" s="1"/>
  <c r="H192" i="4"/>
  <c r="AS191" i="4"/>
  <c r="AJ191" i="4"/>
  <c r="R191" i="4"/>
  <c r="J191" i="4"/>
  <c r="I191" i="4"/>
  <c r="H191" i="4"/>
  <c r="AS190" i="4"/>
  <c r="AJ190" i="4"/>
  <c r="R190" i="4"/>
  <c r="I190" i="4"/>
  <c r="J190" i="4" s="1"/>
  <c r="H190" i="4"/>
  <c r="AS189" i="4"/>
  <c r="AJ189" i="4"/>
  <c r="R189" i="4"/>
  <c r="J189" i="4"/>
  <c r="I189" i="4"/>
  <c r="H189" i="4"/>
  <c r="AS188" i="4"/>
  <c r="AJ188" i="4"/>
  <c r="R188" i="4"/>
  <c r="I188" i="4"/>
  <c r="J188" i="4" s="1"/>
  <c r="H188" i="4"/>
  <c r="AS187" i="4"/>
  <c r="AJ187" i="4"/>
  <c r="R187" i="4"/>
  <c r="J187" i="4"/>
  <c r="I187" i="4"/>
  <c r="H187" i="4"/>
  <c r="AS186" i="4"/>
  <c r="AJ186" i="4"/>
  <c r="R186" i="4"/>
  <c r="I186" i="4"/>
  <c r="J186" i="4" s="1"/>
  <c r="H186" i="4"/>
  <c r="AS185" i="4"/>
  <c r="AJ185" i="4"/>
  <c r="R185" i="4"/>
  <c r="J185" i="4"/>
  <c r="I185" i="4"/>
  <c r="H185" i="4"/>
  <c r="AS184" i="4"/>
  <c r="AJ184" i="4"/>
  <c r="R184" i="4"/>
  <c r="I184" i="4"/>
  <c r="J184" i="4" s="1"/>
  <c r="H184" i="4"/>
  <c r="AS183" i="4"/>
  <c r="AJ183" i="4"/>
  <c r="R183" i="4"/>
  <c r="J183" i="4"/>
  <c r="I183" i="4"/>
  <c r="H183" i="4"/>
  <c r="AS182" i="4"/>
  <c r="AJ182" i="4"/>
  <c r="R182" i="4"/>
  <c r="I182" i="4"/>
  <c r="J182" i="4" s="1"/>
  <c r="H182" i="4"/>
  <c r="AS181" i="4"/>
  <c r="AJ181" i="4"/>
  <c r="R181" i="4"/>
  <c r="J181" i="4"/>
  <c r="I181" i="4"/>
  <c r="H181" i="4"/>
  <c r="BB180" i="4"/>
  <c r="AS180" i="4"/>
  <c r="AJ180" i="4"/>
  <c r="R180" i="4"/>
  <c r="J180" i="4"/>
  <c r="I180" i="4"/>
  <c r="H180" i="4"/>
  <c r="BB179" i="4"/>
  <c r="AS179" i="4"/>
  <c r="AJ179" i="4"/>
  <c r="R179" i="4"/>
  <c r="I179" i="4"/>
  <c r="J179" i="4" s="1"/>
  <c r="H179" i="4"/>
  <c r="CC178" i="4"/>
  <c r="BB178" i="4"/>
  <c r="AS178" i="4"/>
  <c r="AJ178" i="4"/>
  <c r="R178" i="4"/>
  <c r="I178" i="4"/>
  <c r="J178" i="4" s="1"/>
  <c r="H178" i="4"/>
  <c r="CC177" i="4"/>
  <c r="BB177" i="4"/>
  <c r="AS177" i="4"/>
  <c r="AJ177" i="4"/>
  <c r="R177" i="4"/>
  <c r="I177" i="4"/>
  <c r="J177" i="4" s="1"/>
  <c r="H177" i="4"/>
  <c r="CC176" i="4"/>
  <c r="BB176" i="4"/>
  <c r="AS176" i="4"/>
  <c r="AJ176" i="4"/>
  <c r="R176" i="4"/>
  <c r="I176" i="4"/>
  <c r="J176" i="4" s="1"/>
  <c r="H176" i="4"/>
  <c r="CC175" i="4"/>
  <c r="BB175" i="4"/>
  <c r="AS175" i="4"/>
  <c r="AJ175" i="4"/>
  <c r="R175" i="4"/>
  <c r="I175" i="4"/>
  <c r="J175" i="4" s="1"/>
  <c r="H175" i="4"/>
  <c r="CC174" i="4"/>
  <c r="BB174" i="4"/>
  <c r="AS174" i="4"/>
  <c r="AJ174" i="4"/>
  <c r="R174" i="4"/>
  <c r="I174" i="4"/>
  <c r="J174" i="4" s="1"/>
  <c r="H174" i="4"/>
  <c r="CC173" i="4"/>
  <c r="BB173" i="4"/>
  <c r="AS173" i="4"/>
  <c r="AJ173" i="4"/>
  <c r="R173" i="4"/>
  <c r="I173" i="4"/>
  <c r="J173" i="4" s="1"/>
  <c r="H173" i="4"/>
  <c r="CC172" i="4"/>
  <c r="BB172" i="4"/>
  <c r="AS172" i="4"/>
  <c r="AJ172" i="4"/>
  <c r="R172" i="4"/>
  <c r="I172" i="4"/>
  <c r="J172" i="4" s="1"/>
  <c r="H172" i="4"/>
  <c r="CC171" i="4"/>
  <c r="BB171" i="4"/>
  <c r="AS171" i="4"/>
  <c r="AJ171" i="4"/>
  <c r="AA171" i="4"/>
  <c r="R171" i="4"/>
  <c r="J171" i="4"/>
  <c r="I171" i="4"/>
  <c r="H171" i="4"/>
  <c r="CC170" i="4"/>
  <c r="BB170" i="4"/>
  <c r="AS170" i="4"/>
  <c r="AJ170" i="4"/>
  <c r="AA170" i="4"/>
  <c r="R170" i="4"/>
  <c r="J170" i="4"/>
  <c r="I170" i="4"/>
  <c r="H170" i="4"/>
  <c r="CC169" i="4"/>
  <c r="BB169" i="4"/>
  <c r="AS169" i="4"/>
  <c r="AJ169" i="4"/>
  <c r="AA169" i="4"/>
  <c r="R169" i="4"/>
  <c r="I169" i="4"/>
  <c r="J169" i="4" s="1"/>
  <c r="H169" i="4"/>
  <c r="CC168" i="4"/>
  <c r="BB168" i="4"/>
  <c r="AS168" i="4"/>
  <c r="AJ168" i="4"/>
  <c r="AA168" i="4"/>
  <c r="R168" i="4"/>
  <c r="I168" i="4"/>
  <c r="J168" i="4" s="1"/>
  <c r="H168" i="4"/>
  <c r="CC167" i="4"/>
  <c r="BB167" i="4"/>
  <c r="AS167" i="4"/>
  <c r="AJ167" i="4"/>
  <c r="AA167" i="4"/>
  <c r="R167" i="4"/>
  <c r="J167" i="4"/>
  <c r="I167" i="4"/>
  <c r="H167" i="4"/>
  <c r="CC166" i="4"/>
  <c r="BB166" i="4"/>
  <c r="AS166" i="4"/>
  <c r="AJ166" i="4"/>
  <c r="AA166" i="4"/>
  <c r="R166" i="4"/>
  <c r="J166" i="4"/>
  <c r="I166" i="4"/>
  <c r="H166" i="4"/>
  <c r="CC165" i="4"/>
  <c r="BB165" i="4"/>
  <c r="AS165" i="4"/>
  <c r="AJ165" i="4"/>
  <c r="AA165" i="4"/>
  <c r="R165" i="4"/>
  <c r="I165" i="4"/>
  <c r="J165" i="4" s="1"/>
  <c r="H165" i="4"/>
  <c r="CC164" i="4"/>
  <c r="BB164" i="4"/>
  <c r="AS164" i="4"/>
  <c r="AJ164" i="4"/>
  <c r="AA164" i="4"/>
  <c r="R164" i="4"/>
  <c r="I164" i="4"/>
  <c r="J164" i="4" s="1"/>
  <c r="H164" i="4"/>
  <c r="CC163" i="4"/>
  <c r="BB163" i="4"/>
  <c r="AS163" i="4"/>
  <c r="AJ163" i="4"/>
  <c r="AA163" i="4"/>
  <c r="R163" i="4"/>
  <c r="J163" i="4"/>
  <c r="I163" i="4"/>
  <c r="H163" i="4"/>
  <c r="CC162" i="4"/>
  <c r="BB162" i="4"/>
  <c r="AS162" i="4"/>
  <c r="AJ162" i="4"/>
  <c r="AA162" i="4"/>
  <c r="R162" i="4"/>
  <c r="J162" i="4"/>
  <c r="I162" i="4"/>
  <c r="H162" i="4"/>
  <c r="CC161" i="4"/>
  <c r="BB161" i="4"/>
  <c r="AS161" i="4"/>
  <c r="AJ161" i="4"/>
  <c r="AA161" i="4"/>
  <c r="R161" i="4"/>
  <c r="I161" i="4"/>
  <c r="J161" i="4" s="1"/>
  <c r="H161" i="4"/>
  <c r="CC160" i="4"/>
  <c r="BB160" i="4"/>
  <c r="AS160" i="4"/>
  <c r="AJ160" i="4"/>
  <c r="AA160" i="4"/>
  <c r="R160" i="4"/>
  <c r="I160" i="4"/>
  <c r="J160" i="4" s="1"/>
  <c r="H160" i="4"/>
  <c r="CC159" i="4"/>
  <c r="BB159" i="4"/>
  <c r="AS159" i="4"/>
  <c r="AJ159" i="4"/>
  <c r="AA159" i="4"/>
  <c r="R159" i="4"/>
  <c r="J159" i="4"/>
  <c r="I159" i="4"/>
  <c r="H159" i="4"/>
  <c r="CC158" i="4"/>
  <c r="BB158" i="4"/>
  <c r="AS158" i="4"/>
  <c r="AJ158" i="4"/>
  <c r="AA158" i="4"/>
  <c r="R158" i="4"/>
  <c r="J158" i="4"/>
  <c r="I158" i="4"/>
  <c r="H158" i="4"/>
  <c r="CC157" i="4"/>
  <c r="BB157" i="4"/>
  <c r="AS157" i="4"/>
  <c r="AJ157" i="4"/>
  <c r="AA157" i="4"/>
  <c r="R157" i="4"/>
  <c r="I157" i="4"/>
  <c r="J157" i="4" s="1"/>
  <c r="H157" i="4"/>
  <c r="CC156" i="4"/>
  <c r="BB156" i="4"/>
  <c r="AS156" i="4"/>
  <c r="AJ156" i="4"/>
  <c r="AA156" i="4"/>
  <c r="R156" i="4"/>
  <c r="I156" i="4"/>
  <c r="J156" i="4" s="1"/>
  <c r="H156" i="4"/>
  <c r="CC155" i="4"/>
  <c r="BB155" i="4"/>
  <c r="AS155" i="4"/>
  <c r="AJ155" i="4"/>
  <c r="AA155" i="4"/>
  <c r="R155" i="4"/>
  <c r="J155" i="4"/>
  <c r="I155" i="4"/>
  <c r="H155" i="4"/>
  <c r="CC154" i="4"/>
  <c r="BB154" i="4"/>
  <c r="AS154" i="4"/>
  <c r="AJ154" i="4"/>
  <c r="AA154" i="4"/>
  <c r="R154" i="4"/>
  <c r="J154" i="4"/>
  <c r="I154" i="4"/>
  <c r="H154" i="4"/>
  <c r="CC153" i="4"/>
  <c r="BB153" i="4"/>
  <c r="AS153" i="4"/>
  <c r="AJ153" i="4"/>
  <c r="AA153" i="4"/>
  <c r="R153" i="4"/>
  <c r="I153" i="4"/>
  <c r="J153" i="4" s="1"/>
  <c r="H153" i="4"/>
  <c r="CC152" i="4"/>
  <c r="BB152" i="4"/>
  <c r="AS152" i="4"/>
  <c r="AJ152" i="4"/>
  <c r="AA152" i="4"/>
  <c r="R152" i="4"/>
  <c r="I152" i="4"/>
  <c r="J152" i="4" s="1"/>
  <c r="H152" i="4"/>
  <c r="CC151" i="4"/>
  <c r="BB151" i="4"/>
  <c r="AS151" i="4"/>
  <c r="AJ151" i="4"/>
  <c r="AA151" i="4"/>
  <c r="R151" i="4"/>
  <c r="J151" i="4"/>
  <c r="I151" i="4"/>
  <c r="H151" i="4"/>
  <c r="CC150" i="4"/>
  <c r="BB150" i="4"/>
  <c r="AS150" i="4"/>
  <c r="AJ150" i="4"/>
  <c r="AA150" i="4"/>
  <c r="R150" i="4"/>
  <c r="J150" i="4"/>
  <c r="I150" i="4"/>
  <c r="H150" i="4"/>
  <c r="CC149" i="4"/>
  <c r="BB149" i="4"/>
  <c r="AS149" i="4"/>
  <c r="AJ149" i="4"/>
  <c r="AA149" i="4"/>
  <c r="R149" i="4"/>
  <c r="I149" i="4"/>
  <c r="J149" i="4" s="1"/>
  <c r="H149" i="4"/>
  <c r="CC148" i="4"/>
  <c r="BB148" i="4"/>
  <c r="AS148" i="4"/>
  <c r="AJ148" i="4"/>
  <c r="AA148" i="4"/>
  <c r="R148" i="4"/>
  <c r="I148" i="4"/>
  <c r="J148" i="4" s="1"/>
  <c r="H148" i="4"/>
  <c r="CC147" i="4"/>
  <c r="BB147" i="4"/>
  <c r="AS147" i="4"/>
  <c r="AJ147" i="4"/>
  <c r="AA147" i="4"/>
  <c r="R147" i="4"/>
  <c r="J147" i="4"/>
  <c r="I147" i="4"/>
  <c r="H147" i="4"/>
  <c r="CC146" i="4"/>
  <c r="BB146" i="4"/>
  <c r="AS146" i="4"/>
  <c r="AJ146" i="4"/>
  <c r="AA146" i="4"/>
  <c r="R146" i="4"/>
  <c r="J146" i="4"/>
  <c r="I146" i="4"/>
  <c r="H146" i="4"/>
  <c r="CC145" i="4"/>
  <c r="BB145" i="4"/>
  <c r="AS145" i="4"/>
  <c r="AJ145" i="4"/>
  <c r="AA145" i="4"/>
  <c r="R145" i="4"/>
  <c r="I145" i="4"/>
  <c r="J145" i="4" s="1"/>
  <c r="H145" i="4"/>
  <c r="CC144" i="4"/>
  <c r="BB144" i="4"/>
  <c r="AS144" i="4"/>
  <c r="AJ144" i="4"/>
  <c r="AA144" i="4"/>
  <c r="R144" i="4"/>
  <c r="J144" i="4"/>
  <c r="I144" i="4"/>
  <c r="H144" i="4"/>
  <c r="CC143" i="4"/>
  <c r="BB143" i="4"/>
  <c r="AS143" i="4"/>
  <c r="AJ143" i="4"/>
  <c r="AA143" i="4"/>
  <c r="R143" i="4"/>
  <c r="J143" i="4"/>
  <c r="I143" i="4"/>
  <c r="H143" i="4"/>
  <c r="CC142" i="4"/>
  <c r="BB142" i="4"/>
  <c r="AS142" i="4"/>
  <c r="AJ142" i="4"/>
  <c r="AA142" i="4"/>
  <c r="R142" i="4"/>
  <c r="J142" i="4"/>
  <c r="I142" i="4"/>
  <c r="H142" i="4"/>
  <c r="CC141" i="4"/>
  <c r="BB141" i="4"/>
  <c r="AS141" i="4"/>
  <c r="AJ141" i="4"/>
  <c r="AA141" i="4"/>
  <c r="R141" i="4"/>
  <c r="I141" i="4"/>
  <c r="J141" i="4" s="1"/>
  <c r="H141" i="4"/>
  <c r="CC140" i="4"/>
  <c r="BB140" i="4"/>
  <c r="AS140" i="4"/>
  <c r="AJ140" i="4"/>
  <c r="AA140" i="4"/>
  <c r="R140" i="4"/>
  <c r="I140" i="4"/>
  <c r="J140" i="4" s="1"/>
  <c r="H140" i="4"/>
  <c r="CC139" i="4"/>
  <c r="BB139" i="4"/>
  <c r="AS139" i="4"/>
  <c r="AJ139" i="4"/>
  <c r="AA139" i="4"/>
  <c r="R139" i="4"/>
  <c r="J139" i="4"/>
  <c r="I139" i="4"/>
  <c r="H139" i="4"/>
  <c r="CC138" i="4"/>
  <c r="BB138" i="4"/>
  <c r="AS138" i="4"/>
  <c r="AJ138" i="4"/>
  <c r="AA138" i="4"/>
  <c r="R138" i="4"/>
  <c r="J138" i="4"/>
  <c r="I138" i="4"/>
  <c r="H138" i="4"/>
  <c r="CC137" i="4"/>
  <c r="BB137" i="4"/>
  <c r="AS137" i="4"/>
  <c r="AJ137" i="4"/>
  <c r="AA137" i="4"/>
  <c r="R137" i="4"/>
  <c r="I137" i="4"/>
  <c r="J137" i="4" s="1"/>
  <c r="H137" i="4"/>
  <c r="CC136" i="4"/>
  <c r="BK136" i="4"/>
  <c r="BB136" i="4"/>
  <c r="AS136" i="4"/>
  <c r="AJ136" i="4"/>
  <c r="AA136" i="4"/>
  <c r="R136" i="4"/>
  <c r="J136" i="4"/>
  <c r="I136" i="4"/>
  <c r="H136" i="4"/>
  <c r="CC135" i="4"/>
  <c r="BK135" i="4"/>
  <c r="BB135" i="4"/>
  <c r="AS135" i="4"/>
  <c r="AJ135" i="4"/>
  <c r="AA135" i="4"/>
  <c r="R135" i="4"/>
  <c r="I135" i="4"/>
  <c r="J135" i="4" s="1"/>
  <c r="H135" i="4"/>
  <c r="CC134" i="4"/>
  <c r="BK134" i="4"/>
  <c r="BB134" i="4"/>
  <c r="AS134" i="4"/>
  <c r="AJ134" i="4"/>
  <c r="AA134" i="4"/>
  <c r="R134" i="4"/>
  <c r="J134" i="4"/>
  <c r="I134" i="4"/>
  <c r="H134" i="4"/>
  <c r="CC133" i="4"/>
  <c r="BK133" i="4"/>
  <c r="BB133" i="4"/>
  <c r="AS133" i="4"/>
  <c r="AJ133" i="4"/>
  <c r="AA133" i="4"/>
  <c r="R133" i="4"/>
  <c r="I133" i="4"/>
  <c r="J133" i="4" s="1"/>
  <c r="H133" i="4"/>
  <c r="CC132" i="4"/>
  <c r="BK132" i="4"/>
  <c r="BB132" i="4"/>
  <c r="AS132" i="4"/>
  <c r="AJ132" i="4"/>
  <c r="AA132" i="4"/>
  <c r="R132" i="4"/>
  <c r="J132" i="4"/>
  <c r="I132" i="4"/>
  <c r="H132" i="4"/>
  <c r="CC131" i="4"/>
  <c r="BK131" i="4"/>
  <c r="BB131" i="4"/>
  <c r="AS131" i="4"/>
  <c r="AJ131" i="4"/>
  <c r="AA131" i="4"/>
  <c r="R131" i="4"/>
  <c r="I131" i="4"/>
  <c r="J131" i="4" s="1"/>
  <c r="H131" i="4"/>
  <c r="CC130" i="4"/>
  <c r="BK130" i="4"/>
  <c r="BB130" i="4"/>
  <c r="AS130" i="4"/>
  <c r="AJ130" i="4"/>
  <c r="AA130" i="4"/>
  <c r="R130" i="4"/>
  <c r="J130" i="4"/>
  <c r="I130" i="4"/>
  <c r="H130" i="4"/>
  <c r="CC129" i="4"/>
  <c r="BK129" i="4"/>
  <c r="BB129" i="4"/>
  <c r="AS129" i="4"/>
  <c r="AJ129" i="4"/>
  <c r="AA129" i="4"/>
  <c r="R129" i="4"/>
  <c r="I129" i="4"/>
  <c r="J129" i="4" s="1"/>
  <c r="H129" i="4"/>
  <c r="CC128" i="4"/>
  <c r="BK128" i="4"/>
  <c r="BB128" i="4"/>
  <c r="AS128" i="4"/>
  <c r="AJ128" i="4"/>
  <c r="AA128" i="4"/>
  <c r="R128" i="4"/>
  <c r="J128" i="4"/>
  <c r="I128" i="4"/>
  <c r="H128" i="4"/>
  <c r="CC127" i="4"/>
  <c r="BK127" i="4"/>
  <c r="BB127" i="4"/>
  <c r="AS127" i="4"/>
  <c r="AJ127" i="4"/>
  <c r="AA127" i="4"/>
  <c r="R127" i="4"/>
  <c r="I127" i="4"/>
  <c r="J127" i="4" s="1"/>
  <c r="H127" i="4"/>
  <c r="CC126" i="4"/>
  <c r="BK126" i="4"/>
  <c r="BB126" i="4"/>
  <c r="AS126" i="4"/>
  <c r="AJ126" i="4"/>
  <c r="AA126" i="4"/>
  <c r="R126" i="4"/>
  <c r="J126" i="4"/>
  <c r="I126" i="4"/>
  <c r="H126" i="4"/>
  <c r="CC125" i="4"/>
  <c r="BK125" i="4"/>
  <c r="BB125" i="4"/>
  <c r="AS125" i="4"/>
  <c r="AJ125" i="4"/>
  <c r="AA125" i="4"/>
  <c r="R125" i="4"/>
  <c r="I125" i="4"/>
  <c r="J125" i="4" s="1"/>
  <c r="H125" i="4"/>
  <c r="CC124" i="4"/>
  <c r="BK124" i="4"/>
  <c r="BB124" i="4"/>
  <c r="AS124" i="4"/>
  <c r="AJ124" i="4"/>
  <c r="AA124" i="4"/>
  <c r="R124" i="4"/>
  <c r="J124" i="4"/>
  <c r="I124" i="4"/>
  <c r="H124" i="4"/>
  <c r="CC123" i="4"/>
  <c r="BK123" i="4"/>
  <c r="BB123" i="4"/>
  <c r="AS123" i="4"/>
  <c r="AJ123" i="4"/>
  <c r="AA123" i="4"/>
  <c r="R123" i="4"/>
  <c r="I123" i="4"/>
  <c r="J123" i="4" s="1"/>
  <c r="H123" i="4"/>
  <c r="CC122" i="4"/>
  <c r="BK122" i="4"/>
  <c r="BB122" i="4"/>
  <c r="AS122" i="4"/>
  <c r="AJ122" i="4"/>
  <c r="AA122" i="4"/>
  <c r="R122" i="4"/>
  <c r="J122" i="4"/>
  <c r="I122" i="4"/>
  <c r="H122" i="4"/>
  <c r="CC121" i="4"/>
  <c r="BK121" i="4"/>
  <c r="BB121" i="4"/>
  <c r="AS121" i="4"/>
  <c r="AJ121" i="4"/>
  <c r="AA121" i="4"/>
  <c r="R121" i="4"/>
  <c r="I121" i="4"/>
  <c r="J121" i="4" s="1"/>
  <c r="H121" i="4"/>
  <c r="CC120" i="4"/>
  <c r="BK120" i="4"/>
  <c r="BB120" i="4"/>
  <c r="AS120" i="4"/>
  <c r="AJ120" i="4"/>
  <c r="AA120" i="4"/>
  <c r="R120" i="4"/>
  <c r="J120" i="4"/>
  <c r="I120" i="4"/>
  <c r="H120" i="4"/>
  <c r="CC119" i="4"/>
  <c r="BK119" i="4"/>
  <c r="BB119" i="4"/>
  <c r="AS119" i="4"/>
  <c r="AJ119" i="4"/>
  <c r="AA119" i="4"/>
  <c r="R119" i="4"/>
  <c r="I119" i="4"/>
  <c r="J119" i="4" s="1"/>
  <c r="H119" i="4"/>
  <c r="CC118" i="4"/>
  <c r="BK118" i="4"/>
  <c r="BB118" i="4"/>
  <c r="AS118" i="4"/>
  <c r="AJ118" i="4"/>
  <c r="AA118" i="4"/>
  <c r="R118" i="4"/>
  <c r="J118" i="4"/>
  <c r="I118" i="4"/>
  <c r="H118" i="4"/>
  <c r="CC117" i="4"/>
  <c r="BK117" i="4"/>
  <c r="BB117" i="4"/>
  <c r="AS117" i="4"/>
  <c r="AJ117" i="4"/>
  <c r="AA117" i="4"/>
  <c r="R117" i="4"/>
  <c r="I117" i="4"/>
  <c r="J117" i="4" s="1"/>
  <c r="H117" i="4"/>
  <c r="CC116" i="4"/>
  <c r="BK116" i="4"/>
  <c r="BB116" i="4"/>
  <c r="AS116" i="4"/>
  <c r="AJ116" i="4"/>
  <c r="AA116" i="4"/>
  <c r="R116" i="4"/>
  <c r="J116" i="4"/>
  <c r="I116" i="4"/>
  <c r="H116" i="4"/>
  <c r="CC115" i="4"/>
  <c r="BK115" i="4"/>
  <c r="BB115" i="4"/>
  <c r="AS115" i="4"/>
  <c r="AJ115" i="4"/>
  <c r="AA115" i="4"/>
  <c r="R115" i="4"/>
  <c r="I115" i="4"/>
  <c r="J115" i="4" s="1"/>
  <c r="H115" i="4"/>
  <c r="CC114" i="4"/>
  <c r="BK114" i="4"/>
  <c r="BB114" i="4"/>
  <c r="AS114" i="4"/>
  <c r="AJ114" i="4"/>
  <c r="AA114" i="4"/>
  <c r="R114" i="4"/>
  <c r="J114" i="4"/>
  <c r="I114" i="4"/>
  <c r="H114" i="4"/>
  <c r="CC113" i="4"/>
  <c r="BT113" i="4"/>
  <c r="BK113" i="4"/>
  <c r="BB113" i="4"/>
  <c r="AS113" i="4"/>
  <c r="AJ113" i="4"/>
  <c r="AA113" i="4"/>
  <c r="R113" i="4"/>
  <c r="I113" i="4"/>
  <c r="J113" i="4" s="1"/>
  <c r="H113" i="4"/>
  <c r="CC112" i="4"/>
  <c r="BT112" i="4"/>
  <c r="BK112" i="4"/>
  <c r="BB112" i="4"/>
  <c r="AS112" i="4"/>
  <c r="AJ112" i="4"/>
  <c r="AA112" i="4"/>
  <c r="R112" i="4"/>
  <c r="I112" i="4"/>
  <c r="J112" i="4" s="1"/>
  <c r="H112" i="4"/>
  <c r="CC111" i="4"/>
  <c r="BT111" i="4"/>
  <c r="BK111" i="4"/>
  <c r="BB111" i="4"/>
  <c r="AS111" i="4"/>
  <c r="AJ111" i="4"/>
  <c r="AA111" i="4"/>
  <c r="R111" i="4"/>
  <c r="J111" i="4"/>
  <c r="I111" i="4"/>
  <c r="H111" i="4"/>
  <c r="CC110" i="4"/>
  <c r="BT110" i="4"/>
  <c r="BK110" i="4"/>
  <c r="BB110" i="4"/>
  <c r="AS110" i="4"/>
  <c r="AJ110" i="4"/>
  <c r="AA110" i="4"/>
  <c r="R110" i="4"/>
  <c r="J110" i="4"/>
  <c r="I110" i="4"/>
  <c r="H110" i="4"/>
  <c r="CC109" i="4"/>
  <c r="BT109" i="4"/>
  <c r="BK109" i="4"/>
  <c r="BB109" i="4"/>
  <c r="AS109" i="4"/>
  <c r="AJ109" i="4"/>
  <c r="AA109" i="4"/>
  <c r="R109" i="4"/>
  <c r="I109" i="4"/>
  <c r="J109" i="4" s="1"/>
  <c r="H109" i="4"/>
  <c r="CC108" i="4"/>
  <c r="BT108" i="4"/>
  <c r="BK108" i="4"/>
  <c r="BB108" i="4"/>
  <c r="AS108" i="4"/>
  <c r="AJ108" i="4"/>
  <c r="AA108" i="4"/>
  <c r="R108" i="4"/>
  <c r="I108" i="4"/>
  <c r="J108" i="4" s="1"/>
  <c r="H108" i="4"/>
  <c r="CC107" i="4"/>
  <c r="BT107" i="4"/>
  <c r="BK107" i="4"/>
  <c r="BB107" i="4"/>
  <c r="AS107" i="4"/>
  <c r="AJ107" i="4"/>
  <c r="AA107" i="4"/>
  <c r="R107" i="4"/>
  <c r="J107" i="4"/>
  <c r="I107" i="4"/>
  <c r="H107" i="4"/>
  <c r="CC106" i="4"/>
  <c r="BT106" i="4"/>
  <c r="BK106" i="4"/>
  <c r="BB106" i="4"/>
  <c r="AS106" i="4"/>
  <c r="AJ106" i="4"/>
  <c r="AA106" i="4"/>
  <c r="R106" i="4"/>
  <c r="J106" i="4"/>
  <c r="I106" i="4"/>
  <c r="H106" i="4"/>
  <c r="CC105" i="4"/>
  <c r="BT105" i="4"/>
  <c r="BK105" i="4"/>
  <c r="BB105" i="4"/>
  <c r="AS105" i="4"/>
  <c r="AJ105" i="4"/>
  <c r="AA105" i="4"/>
  <c r="R105" i="4"/>
  <c r="I105" i="4"/>
  <c r="J105" i="4" s="1"/>
  <c r="H105" i="4"/>
  <c r="CC104" i="4"/>
  <c r="BT104" i="4"/>
  <c r="BK104" i="4"/>
  <c r="BB104" i="4"/>
  <c r="AS104" i="4"/>
  <c r="AJ104" i="4"/>
  <c r="AA104" i="4"/>
  <c r="R104" i="4"/>
  <c r="I104" i="4"/>
  <c r="J104" i="4" s="1"/>
  <c r="H104" i="4"/>
  <c r="CC103" i="4"/>
  <c r="BT103" i="4"/>
  <c r="BK103" i="4"/>
  <c r="BB103" i="4"/>
  <c r="AS103" i="4"/>
  <c r="AJ103" i="4"/>
  <c r="AA103" i="4"/>
  <c r="R103" i="4"/>
  <c r="J103" i="4"/>
  <c r="I103" i="4"/>
  <c r="H103" i="4"/>
  <c r="CC102" i="4"/>
  <c r="BT102" i="4"/>
  <c r="BK102" i="4"/>
  <c r="BB102" i="4"/>
  <c r="AS102" i="4"/>
  <c r="AJ102" i="4"/>
  <c r="AA102" i="4"/>
  <c r="R102" i="4"/>
  <c r="J102" i="4"/>
  <c r="I102" i="4"/>
  <c r="H102" i="4"/>
  <c r="CC101" i="4"/>
  <c r="BT101" i="4"/>
  <c r="BK101" i="4"/>
  <c r="BB101" i="4"/>
  <c r="AS101" i="4"/>
  <c r="AJ101" i="4"/>
  <c r="AA101" i="4"/>
  <c r="R101" i="4"/>
  <c r="J101" i="4"/>
  <c r="I101" i="4"/>
  <c r="H101" i="4"/>
  <c r="CC100" i="4"/>
  <c r="BT100" i="4"/>
  <c r="BK100" i="4"/>
  <c r="BB100" i="4"/>
  <c r="AS100" i="4"/>
  <c r="AJ100" i="4"/>
  <c r="AA100" i="4"/>
  <c r="R100" i="4"/>
  <c r="I100" i="4"/>
  <c r="J100" i="4" s="1"/>
  <c r="H100" i="4"/>
  <c r="CC99" i="4"/>
  <c r="BT99" i="4"/>
  <c r="BK99" i="4"/>
  <c r="BB99" i="4"/>
  <c r="AS99" i="4"/>
  <c r="AJ99" i="4"/>
  <c r="AA99" i="4"/>
  <c r="R99" i="4"/>
  <c r="J99" i="4"/>
  <c r="I99" i="4"/>
  <c r="H99" i="4"/>
  <c r="CC98" i="4"/>
  <c r="BT98" i="4"/>
  <c r="BK98" i="4"/>
  <c r="BB98" i="4"/>
  <c r="AS98" i="4"/>
  <c r="AJ98" i="4"/>
  <c r="AA98" i="4"/>
  <c r="R98" i="4"/>
  <c r="J98" i="4"/>
  <c r="I98" i="4"/>
  <c r="H98" i="4"/>
  <c r="CC97" i="4"/>
  <c r="BT97" i="4"/>
  <c r="BK97" i="4"/>
  <c r="BB97" i="4"/>
  <c r="AS97" i="4"/>
  <c r="AJ97" i="4"/>
  <c r="AA97" i="4"/>
  <c r="R97" i="4"/>
  <c r="I97" i="4"/>
  <c r="J97" i="4" s="1"/>
  <c r="H97" i="4"/>
  <c r="CC96" i="4"/>
  <c r="BT96" i="4"/>
  <c r="BK96" i="4"/>
  <c r="BB96" i="4"/>
  <c r="AS96" i="4"/>
  <c r="AJ96" i="4"/>
  <c r="AA96" i="4"/>
  <c r="R96" i="4"/>
  <c r="I96" i="4"/>
  <c r="J96" i="4" s="1"/>
  <c r="H96" i="4"/>
  <c r="CC95" i="4"/>
  <c r="BT95" i="4"/>
  <c r="BK95" i="4"/>
  <c r="BB95" i="4"/>
  <c r="AS95" i="4"/>
  <c r="AJ95" i="4"/>
  <c r="AA95" i="4"/>
  <c r="R95" i="4"/>
  <c r="J95" i="4"/>
  <c r="I95" i="4"/>
  <c r="H95" i="4"/>
  <c r="CC94" i="4"/>
  <c r="BT94" i="4"/>
  <c r="BK94" i="4"/>
  <c r="BB94" i="4"/>
  <c r="AS94" i="4"/>
  <c r="AJ94" i="4"/>
  <c r="AA94" i="4"/>
  <c r="R94" i="4"/>
  <c r="J94" i="4"/>
  <c r="I94" i="4"/>
  <c r="H94" i="4"/>
  <c r="CC93" i="4"/>
  <c r="BT93" i="4"/>
  <c r="BK93" i="4"/>
  <c r="BB93" i="4"/>
  <c r="AS93" i="4"/>
  <c r="AJ93" i="4"/>
  <c r="AA93" i="4"/>
  <c r="R93" i="4"/>
  <c r="I93" i="4"/>
  <c r="J93" i="4" s="1"/>
  <c r="H93" i="4"/>
  <c r="CC92" i="4"/>
  <c r="BT92" i="4"/>
  <c r="BK92" i="4"/>
  <c r="BB92" i="4"/>
  <c r="AS92" i="4"/>
  <c r="AJ92" i="4"/>
  <c r="AA92" i="4"/>
  <c r="R92" i="4"/>
  <c r="I92" i="4"/>
  <c r="J92" i="4" s="1"/>
  <c r="H92" i="4"/>
  <c r="CC91" i="4"/>
  <c r="BT91" i="4"/>
  <c r="BK91" i="4"/>
  <c r="BB91" i="4"/>
  <c r="AS91" i="4"/>
  <c r="AJ91" i="4"/>
  <c r="AA91" i="4"/>
  <c r="R91" i="4"/>
  <c r="J91" i="4"/>
  <c r="I91" i="4"/>
  <c r="H91" i="4"/>
  <c r="CC90" i="4"/>
  <c r="BT90" i="4"/>
  <c r="BK90" i="4"/>
  <c r="BB90" i="4"/>
  <c r="AS90" i="4"/>
  <c r="AJ90" i="4"/>
  <c r="AA90" i="4"/>
  <c r="R90" i="4"/>
  <c r="J90" i="4"/>
  <c r="I90" i="4"/>
  <c r="H90" i="4"/>
  <c r="CC89" i="4"/>
  <c r="BT89" i="4"/>
  <c r="BK89" i="4"/>
  <c r="BB89" i="4"/>
  <c r="AS89" i="4"/>
  <c r="AJ89" i="4"/>
  <c r="AA89" i="4"/>
  <c r="R89" i="4"/>
  <c r="I89" i="4"/>
  <c r="J89" i="4" s="1"/>
  <c r="H89" i="4"/>
  <c r="CC88" i="4"/>
  <c r="BT88" i="4"/>
  <c r="BK88" i="4"/>
  <c r="BB88" i="4"/>
  <c r="AS88" i="4"/>
  <c r="AJ88" i="4"/>
  <c r="AA88" i="4"/>
  <c r="R88" i="4"/>
  <c r="I88" i="4"/>
  <c r="J88" i="4" s="1"/>
  <c r="H88" i="4"/>
  <c r="CC87" i="4"/>
  <c r="BT87" i="4"/>
  <c r="BK87" i="4"/>
  <c r="BB87" i="4"/>
  <c r="AS87" i="4"/>
  <c r="AJ87" i="4"/>
  <c r="AA87" i="4"/>
  <c r="R87" i="4"/>
  <c r="J87" i="4"/>
  <c r="I87" i="4"/>
  <c r="H87" i="4"/>
  <c r="CC86" i="4"/>
  <c r="BT86" i="4"/>
  <c r="BK86" i="4"/>
  <c r="BB86" i="4"/>
  <c r="AS86" i="4"/>
  <c r="AJ86" i="4"/>
  <c r="AA86" i="4"/>
  <c r="R86" i="4"/>
  <c r="J86" i="4"/>
  <c r="I86" i="4"/>
  <c r="H86" i="4"/>
  <c r="CC85" i="4"/>
  <c r="BT85" i="4"/>
  <c r="BK85" i="4"/>
  <c r="BB85" i="4"/>
  <c r="AS85" i="4"/>
  <c r="AJ85" i="4"/>
  <c r="AA85" i="4"/>
  <c r="R85" i="4"/>
  <c r="J85" i="4"/>
  <c r="I85" i="4"/>
  <c r="H85" i="4"/>
  <c r="CC84" i="4"/>
  <c r="BT84" i="4"/>
  <c r="BK84" i="4"/>
  <c r="BB84" i="4"/>
  <c r="AS84" i="4"/>
  <c r="AJ84" i="4"/>
  <c r="AA84" i="4"/>
  <c r="R84" i="4"/>
  <c r="I84" i="4"/>
  <c r="J84" i="4" s="1"/>
  <c r="H84" i="4"/>
  <c r="CC83" i="4"/>
  <c r="BT83" i="4"/>
  <c r="BK83" i="4"/>
  <c r="BB83" i="4"/>
  <c r="AS83" i="4"/>
  <c r="AJ83" i="4"/>
  <c r="AA83" i="4"/>
  <c r="R83" i="4"/>
  <c r="J83" i="4"/>
  <c r="I83" i="4"/>
  <c r="H83" i="4"/>
  <c r="CC82" i="4"/>
  <c r="BT82" i="4"/>
  <c r="BK82" i="4"/>
  <c r="BB82" i="4"/>
  <c r="AS82" i="4"/>
  <c r="AJ82" i="4"/>
  <c r="AA82" i="4"/>
  <c r="R82" i="4"/>
  <c r="J82" i="4"/>
  <c r="I82" i="4"/>
  <c r="H82" i="4"/>
  <c r="CC81" i="4"/>
  <c r="BT81" i="4"/>
  <c r="BK81" i="4"/>
  <c r="BB81" i="4"/>
  <c r="AS81" i="4"/>
  <c r="AJ81" i="4"/>
  <c r="AA81" i="4"/>
  <c r="R81" i="4"/>
  <c r="I81" i="4"/>
  <c r="J81" i="4" s="1"/>
  <c r="H81" i="4"/>
  <c r="CC80" i="4"/>
  <c r="BT80" i="4"/>
  <c r="BK80" i="4"/>
  <c r="BB80" i="4"/>
  <c r="AS80" i="4"/>
  <c r="AJ80" i="4"/>
  <c r="AA80" i="4"/>
  <c r="R80" i="4"/>
  <c r="I80" i="4"/>
  <c r="J80" i="4" s="1"/>
  <c r="H80" i="4"/>
  <c r="CC79" i="4"/>
  <c r="BT79" i="4"/>
  <c r="BK79" i="4"/>
  <c r="BB79" i="4"/>
  <c r="AS79" i="4"/>
  <c r="AJ79" i="4"/>
  <c r="AA79" i="4"/>
  <c r="R79" i="4"/>
  <c r="J79" i="4"/>
  <c r="I79" i="4"/>
  <c r="H79" i="4"/>
  <c r="CC78" i="4"/>
  <c r="BT78" i="4"/>
  <c r="BK78" i="4"/>
  <c r="BB78" i="4"/>
  <c r="AS78" i="4"/>
  <c r="AJ78" i="4"/>
  <c r="AA78" i="4"/>
  <c r="R78" i="4"/>
  <c r="J78" i="4"/>
  <c r="I78" i="4"/>
  <c r="H78" i="4"/>
  <c r="CC77" i="4"/>
  <c r="BT77" i="4"/>
  <c r="BK77" i="4"/>
  <c r="BB77" i="4"/>
  <c r="AS77" i="4"/>
  <c r="AJ77" i="4"/>
  <c r="AA77" i="4"/>
  <c r="R77" i="4"/>
  <c r="I77" i="4"/>
  <c r="J77" i="4" s="1"/>
  <c r="H77" i="4"/>
  <c r="CC76" i="4"/>
  <c r="BT76" i="4"/>
  <c r="BK76" i="4"/>
  <c r="BB76" i="4"/>
  <c r="AS76" i="4"/>
  <c r="AJ76" i="4"/>
  <c r="AA76" i="4"/>
  <c r="R76" i="4"/>
  <c r="I76" i="4"/>
  <c r="J76" i="4" s="1"/>
  <c r="H76" i="4"/>
  <c r="CC75" i="4"/>
  <c r="BT75" i="4"/>
  <c r="BK75" i="4"/>
  <c r="BB75" i="4"/>
  <c r="AS75" i="4"/>
  <c r="AJ75" i="4"/>
  <c r="AA75" i="4"/>
  <c r="R75" i="4"/>
  <c r="J75" i="4"/>
  <c r="I75" i="4"/>
  <c r="H75" i="4"/>
  <c r="CC74" i="4"/>
  <c r="BT74" i="4"/>
  <c r="BK74" i="4"/>
  <c r="BB74" i="4"/>
  <c r="AS74" i="4"/>
  <c r="AJ74" i="4"/>
  <c r="AA74" i="4"/>
  <c r="R74" i="4"/>
  <c r="J74" i="4"/>
  <c r="I74" i="4"/>
  <c r="H74" i="4"/>
  <c r="CC73" i="4"/>
  <c r="BT73" i="4"/>
  <c r="BK73" i="4"/>
  <c r="BB73" i="4"/>
  <c r="AS73" i="4"/>
  <c r="AJ73" i="4"/>
  <c r="AA73" i="4"/>
  <c r="R73" i="4"/>
  <c r="I73" i="4"/>
  <c r="J73" i="4" s="1"/>
  <c r="H73" i="4"/>
  <c r="CC72" i="4"/>
  <c r="BT72" i="4"/>
  <c r="BK72" i="4"/>
  <c r="BB72" i="4"/>
  <c r="AS72" i="4"/>
  <c r="AJ72" i="4"/>
  <c r="AA72" i="4"/>
  <c r="R72" i="4"/>
  <c r="I72" i="4"/>
  <c r="J72" i="4" s="1"/>
  <c r="H72" i="4"/>
  <c r="CC71" i="4"/>
  <c r="BT71" i="4"/>
  <c r="BK71" i="4"/>
  <c r="BB71" i="4"/>
  <c r="AS71" i="4"/>
  <c r="AJ71" i="4"/>
  <c r="AA71" i="4"/>
  <c r="R71" i="4"/>
  <c r="J71" i="4"/>
  <c r="I71" i="4"/>
  <c r="H71" i="4"/>
  <c r="CC70" i="4"/>
  <c r="BT70" i="4"/>
  <c r="BK70" i="4"/>
  <c r="BB70" i="4"/>
  <c r="AS70" i="4"/>
  <c r="AJ70" i="4"/>
  <c r="AA70" i="4"/>
  <c r="R70" i="4"/>
  <c r="J70" i="4"/>
  <c r="I70" i="4"/>
  <c r="H70" i="4"/>
  <c r="CC69" i="4"/>
  <c r="BT69" i="4"/>
  <c r="BK69" i="4"/>
  <c r="BB69" i="4"/>
  <c r="AS69" i="4"/>
  <c r="AJ69" i="4"/>
  <c r="AA69" i="4"/>
  <c r="R69" i="4"/>
  <c r="J69" i="4"/>
  <c r="I69" i="4"/>
  <c r="H69" i="4"/>
  <c r="CC68" i="4"/>
  <c r="BT68" i="4"/>
  <c r="BK68" i="4"/>
  <c r="BB68" i="4"/>
  <c r="AS68" i="4"/>
  <c r="AJ68" i="4"/>
  <c r="AA68" i="4"/>
  <c r="R68" i="4"/>
  <c r="I68" i="4"/>
  <c r="J68" i="4" s="1"/>
  <c r="H68" i="4"/>
  <c r="CC67" i="4"/>
  <c r="BT67" i="4"/>
  <c r="BK67" i="4"/>
  <c r="BB67" i="4"/>
  <c r="AS67" i="4"/>
  <c r="AJ67" i="4"/>
  <c r="AA67" i="4"/>
  <c r="R67" i="4"/>
  <c r="J67" i="4"/>
  <c r="I67" i="4"/>
  <c r="H67" i="4"/>
  <c r="CC66" i="4"/>
  <c r="BT66" i="4"/>
  <c r="BK66" i="4"/>
  <c r="BB66" i="4"/>
  <c r="AS66" i="4"/>
  <c r="AJ66" i="4"/>
  <c r="AA66" i="4"/>
  <c r="R66" i="4"/>
  <c r="J66" i="4"/>
  <c r="I66" i="4"/>
  <c r="H66" i="4"/>
  <c r="CC65" i="4"/>
  <c r="BT65" i="4"/>
  <c r="BK65" i="4"/>
  <c r="BB65" i="4"/>
  <c r="AS65" i="4"/>
  <c r="AJ65" i="4"/>
  <c r="AA65" i="4"/>
  <c r="R65" i="4"/>
  <c r="I65" i="4"/>
  <c r="J65" i="4" s="1"/>
  <c r="H65" i="4"/>
  <c r="CC64" i="4"/>
  <c r="BT64" i="4"/>
  <c r="BK64" i="4"/>
  <c r="BB64" i="4"/>
  <c r="AS64" i="4"/>
  <c r="AJ64" i="4"/>
  <c r="AA64" i="4"/>
  <c r="R64" i="4"/>
  <c r="I64" i="4"/>
  <c r="J64" i="4" s="1"/>
  <c r="H64" i="4"/>
  <c r="CC63" i="4"/>
  <c r="BT63" i="4"/>
  <c r="BK63" i="4"/>
  <c r="BB63" i="4"/>
  <c r="AS63" i="4"/>
  <c r="AJ63" i="4"/>
  <c r="AA63" i="4"/>
  <c r="R63" i="4"/>
  <c r="J63" i="4"/>
  <c r="I63" i="4"/>
  <c r="H63" i="4"/>
  <c r="CC62" i="4"/>
  <c r="BT62" i="4"/>
  <c r="BK62" i="4"/>
  <c r="BB62" i="4"/>
  <c r="AS62" i="4"/>
  <c r="AJ62" i="4"/>
  <c r="AA62" i="4"/>
  <c r="R62" i="4"/>
  <c r="J62" i="4"/>
  <c r="I62" i="4"/>
  <c r="H62" i="4"/>
  <c r="CC61" i="4"/>
  <c r="BT61" i="4"/>
  <c r="BK61" i="4"/>
  <c r="BB61" i="4"/>
  <c r="AS61" i="4"/>
  <c r="AJ61" i="4"/>
  <c r="AA61" i="4"/>
  <c r="R61" i="4"/>
  <c r="I61" i="4"/>
  <c r="J61" i="4" s="1"/>
  <c r="H61" i="4"/>
  <c r="CC60" i="4"/>
  <c r="BT60" i="4"/>
  <c r="BK60" i="4"/>
  <c r="BB60" i="4"/>
  <c r="AS60" i="4"/>
  <c r="AJ60" i="4"/>
  <c r="AA60" i="4"/>
  <c r="R60" i="4"/>
  <c r="I60" i="4"/>
  <c r="J60" i="4" s="1"/>
  <c r="H60" i="4"/>
  <c r="CC59" i="4"/>
  <c r="BT59" i="4"/>
  <c r="BK59" i="4"/>
  <c r="BB59" i="4"/>
  <c r="AS59" i="4"/>
  <c r="AJ59" i="4"/>
  <c r="AA59" i="4"/>
  <c r="R59" i="4"/>
  <c r="J59" i="4"/>
  <c r="I59" i="4"/>
  <c r="H59" i="4"/>
  <c r="CC58" i="4"/>
  <c r="BT58" i="4"/>
  <c r="BK58" i="4"/>
  <c r="BB58" i="4"/>
  <c r="AS58" i="4"/>
  <c r="AJ58" i="4"/>
  <c r="AA58" i="4"/>
  <c r="R58" i="4"/>
  <c r="J58" i="4"/>
  <c r="I58" i="4"/>
  <c r="H58" i="4"/>
  <c r="CC57" i="4"/>
  <c r="BT57" i="4"/>
  <c r="BK57" i="4"/>
  <c r="BB57" i="4"/>
  <c r="AS57" i="4"/>
  <c r="AJ57" i="4"/>
  <c r="AA57" i="4"/>
  <c r="R57" i="4"/>
  <c r="I57" i="4"/>
  <c r="J57" i="4" s="1"/>
  <c r="H57" i="4"/>
  <c r="CC56" i="4"/>
  <c r="BT56" i="4"/>
  <c r="BK56" i="4"/>
  <c r="BB56" i="4"/>
  <c r="AS56" i="4"/>
  <c r="AJ56" i="4"/>
  <c r="AA56" i="4"/>
  <c r="R56" i="4"/>
  <c r="I56" i="4"/>
  <c r="J56" i="4" s="1"/>
  <c r="H56" i="4"/>
  <c r="CC55" i="4"/>
  <c r="BT55" i="4"/>
  <c r="BK55" i="4"/>
  <c r="BB55" i="4"/>
  <c r="AS55" i="4"/>
  <c r="AJ55" i="4"/>
  <c r="AA55" i="4"/>
  <c r="R55" i="4"/>
  <c r="J55" i="4"/>
  <c r="I55" i="4"/>
  <c r="H55" i="4"/>
  <c r="CC54" i="4"/>
  <c r="BT54" i="4"/>
  <c r="BK54" i="4"/>
  <c r="BB54" i="4"/>
  <c r="AS54" i="4"/>
  <c r="AJ54" i="4"/>
  <c r="AA54" i="4"/>
  <c r="R54" i="4"/>
  <c r="J54" i="4"/>
  <c r="I54" i="4"/>
  <c r="H54" i="4"/>
  <c r="CC53" i="4"/>
  <c r="BT53" i="4"/>
  <c r="BK53" i="4"/>
  <c r="BB53" i="4"/>
  <c r="AS53" i="4"/>
  <c r="AJ53" i="4"/>
  <c r="AA53" i="4"/>
  <c r="R53" i="4"/>
  <c r="J53" i="4"/>
  <c r="I53" i="4"/>
  <c r="H53" i="4"/>
  <c r="CC52" i="4"/>
  <c r="BT52" i="4"/>
  <c r="BK52" i="4"/>
  <c r="BB52" i="4"/>
  <c r="AS52" i="4"/>
  <c r="AJ52" i="4"/>
  <c r="AA52" i="4"/>
  <c r="R52" i="4"/>
  <c r="I52" i="4"/>
  <c r="J52" i="4" s="1"/>
  <c r="H52" i="4"/>
  <c r="CC51" i="4"/>
  <c r="BT51" i="4"/>
  <c r="BK51" i="4"/>
  <c r="BB51" i="4"/>
  <c r="AS51" i="4"/>
  <c r="AJ51" i="4"/>
  <c r="AA51" i="4"/>
  <c r="R51" i="4"/>
  <c r="J51" i="4"/>
  <c r="I51" i="4"/>
  <c r="H51" i="4"/>
  <c r="CC50" i="4"/>
  <c r="BT50" i="4"/>
  <c r="BK50" i="4"/>
  <c r="BB50" i="4"/>
  <c r="AS50" i="4"/>
  <c r="AJ50" i="4"/>
  <c r="AA50" i="4"/>
  <c r="R50" i="4"/>
  <c r="J50" i="4"/>
  <c r="I50" i="4"/>
  <c r="H50" i="4"/>
  <c r="CC49" i="4"/>
  <c r="BT49" i="4"/>
  <c r="BK49" i="4"/>
  <c r="BB49" i="4"/>
  <c r="AS49" i="4"/>
  <c r="AJ49" i="4"/>
  <c r="AA49" i="4"/>
  <c r="R49" i="4"/>
  <c r="I49" i="4"/>
  <c r="J49" i="4" s="1"/>
  <c r="H49" i="4"/>
  <c r="CC48" i="4"/>
  <c r="BT48" i="4"/>
  <c r="BK48" i="4"/>
  <c r="BB48" i="4"/>
  <c r="AS48" i="4"/>
  <c r="AJ48" i="4"/>
  <c r="AA48" i="4"/>
  <c r="R48" i="4"/>
  <c r="I48" i="4"/>
  <c r="J48" i="4" s="1"/>
  <c r="H48" i="4"/>
  <c r="CC47" i="4"/>
  <c r="BT47" i="4"/>
  <c r="BK47" i="4"/>
  <c r="BB47" i="4"/>
  <c r="AS47" i="4"/>
  <c r="AJ47" i="4"/>
  <c r="AA47" i="4"/>
  <c r="R47" i="4"/>
  <c r="J47" i="4"/>
  <c r="I47" i="4"/>
  <c r="H47" i="4"/>
  <c r="CC46" i="4"/>
  <c r="BT46" i="4"/>
  <c r="BK46" i="4"/>
  <c r="BB46" i="4"/>
  <c r="AS46" i="4"/>
  <c r="AJ46" i="4"/>
  <c r="AA46" i="4"/>
  <c r="R46" i="4"/>
  <c r="J46" i="4"/>
  <c r="I46" i="4"/>
  <c r="H46" i="4"/>
  <c r="CC45" i="4"/>
  <c r="BT45" i="4"/>
  <c r="BK45" i="4"/>
  <c r="BB45" i="4"/>
  <c r="AS45" i="4"/>
  <c r="AJ45" i="4"/>
  <c r="AA45" i="4"/>
  <c r="R45" i="4"/>
  <c r="I45" i="4"/>
  <c r="J45" i="4" s="1"/>
  <c r="H45" i="4"/>
  <c r="CC44" i="4"/>
  <c r="BT44" i="4"/>
  <c r="BK44" i="4"/>
  <c r="BB44" i="4"/>
  <c r="AS44" i="4"/>
  <c r="AJ44" i="4"/>
  <c r="AA44" i="4"/>
  <c r="R44" i="4"/>
  <c r="I44" i="4"/>
  <c r="J44" i="4" s="1"/>
  <c r="H44" i="4"/>
  <c r="CC43" i="4"/>
  <c r="BT43" i="4"/>
  <c r="BK43" i="4"/>
  <c r="BB43" i="4"/>
  <c r="AS43" i="4"/>
  <c r="AJ43" i="4"/>
  <c r="AA43" i="4"/>
  <c r="R43" i="4"/>
  <c r="J43" i="4"/>
  <c r="I43" i="4"/>
  <c r="H43" i="4"/>
  <c r="CC42" i="4"/>
  <c r="BT42" i="4"/>
  <c r="BK42" i="4"/>
  <c r="BB42" i="4"/>
  <c r="AS42" i="4"/>
  <c r="AJ42" i="4"/>
  <c r="AA42" i="4"/>
  <c r="R42" i="4"/>
  <c r="J42" i="4"/>
  <c r="I42" i="4"/>
  <c r="H42" i="4"/>
  <c r="CC41" i="4"/>
  <c r="BT41" i="4"/>
  <c r="BK41" i="4"/>
  <c r="BB41" i="4"/>
  <c r="AS41" i="4"/>
  <c r="AJ41" i="4"/>
  <c r="AA41" i="4"/>
  <c r="R41" i="4"/>
  <c r="I41" i="4"/>
  <c r="J41" i="4" s="1"/>
  <c r="H41" i="4"/>
  <c r="CC40" i="4"/>
  <c r="BT40" i="4"/>
  <c r="BK40" i="4"/>
  <c r="BB40" i="4"/>
  <c r="AS40" i="4"/>
  <c r="AJ40" i="4"/>
  <c r="AA40" i="4"/>
  <c r="R40" i="4"/>
  <c r="I40" i="4"/>
  <c r="J40" i="4" s="1"/>
  <c r="H40" i="4"/>
  <c r="CC39" i="4"/>
  <c r="BT39" i="4"/>
  <c r="BK39" i="4"/>
  <c r="BB39" i="4"/>
  <c r="AS39" i="4"/>
  <c r="AJ39" i="4"/>
  <c r="AA39" i="4"/>
  <c r="R39" i="4"/>
  <c r="J39" i="4"/>
  <c r="I39" i="4"/>
  <c r="H39" i="4"/>
  <c r="CC38" i="4"/>
  <c r="BT38" i="4"/>
  <c r="BK38" i="4"/>
  <c r="BB38" i="4"/>
  <c r="AS38" i="4"/>
  <c r="AJ38" i="4"/>
  <c r="AA38" i="4"/>
  <c r="R38" i="4"/>
  <c r="J38" i="4"/>
  <c r="I38" i="4"/>
  <c r="H38" i="4"/>
  <c r="CC37" i="4"/>
  <c r="BT37" i="4"/>
  <c r="BK37" i="4"/>
  <c r="BB37" i="4"/>
  <c r="AS37" i="4"/>
  <c r="AJ37" i="4"/>
  <c r="AA37" i="4"/>
  <c r="R37" i="4"/>
  <c r="J37" i="4"/>
  <c r="I37" i="4"/>
  <c r="H37" i="4"/>
  <c r="CC36" i="4"/>
  <c r="BT36" i="4"/>
  <c r="BK36" i="4"/>
  <c r="BB36" i="4"/>
  <c r="AS36" i="4"/>
  <c r="AJ36" i="4"/>
  <c r="AA36" i="4"/>
  <c r="R36" i="4"/>
  <c r="I36" i="4"/>
  <c r="J36" i="4" s="1"/>
  <c r="H36" i="4"/>
  <c r="CC35" i="4"/>
  <c r="BT35" i="4"/>
  <c r="BK35" i="4"/>
  <c r="BB35" i="4"/>
  <c r="AS35" i="4"/>
  <c r="AJ35" i="4"/>
  <c r="AA35" i="4"/>
  <c r="R35" i="4"/>
  <c r="J35" i="4"/>
  <c r="I35" i="4"/>
  <c r="H35" i="4"/>
  <c r="CC34" i="4"/>
  <c r="BT34" i="4"/>
  <c r="BK34" i="4"/>
  <c r="BB34" i="4"/>
  <c r="AS34" i="4"/>
  <c r="AJ34" i="4"/>
  <c r="AA34" i="4"/>
  <c r="R34" i="4"/>
  <c r="J34" i="4"/>
  <c r="I34" i="4"/>
  <c r="H34" i="4"/>
  <c r="CC33" i="4"/>
  <c r="BT33" i="4"/>
  <c r="BK33" i="4"/>
  <c r="BB33" i="4"/>
  <c r="AS33" i="4"/>
  <c r="AJ33" i="4"/>
  <c r="AA33" i="4"/>
  <c r="R33" i="4"/>
  <c r="I33" i="4"/>
  <c r="J33" i="4" s="1"/>
  <c r="H33" i="4"/>
  <c r="CC32" i="4"/>
  <c r="BT32" i="4"/>
  <c r="BK32" i="4"/>
  <c r="BB32" i="4"/>
  <c r="AS32" i="4"/>
  <c r="AJ32" i="4"/>
  <c r="AA32" i="4"/>
  <c r="R32" i="4"/>
  <c r="I32" i="4"/>
  <c r="J32" i="4" s="1"/>
  <c r="H32" i="4"/>
  <c r="CC31" i="4"/>
  <c r="BT31" i="4"/>
  <c r="BK31" i="4"/>
  <c r="BB31" i="4"/>
  <c r="AS31" i="4"/>
  <c r="AJ31" i="4"/>
  <c r="AA31" i="4"/>
  <c r="R31" i="4"/>
  <c r="J31" i="4"/>
  <c r="I31" i="4"/>
  <c r="H31" i="4"/>
  <c r="CC30" i="4"/>
  <c r="BT30" i="4"/>
  <c r="BK30" i="4"/>
  <c r="BB30" i="4"/>
  <c r="AS30" i="4"/>
  <c r="AJ30" i="4"/>
  <c r="AA30" i="4"/>
  <c r="R30" i="4"/>
  <c r="J30" i="4"/>
  <c r="I30" i="4"/>
  <c r="H30" i="4"/>
  <c r="CC29" i="4"/>
  <c r="BT29" i="4"/>
  <c r="BK29" i="4"/>
  <c r="BB29" i="4"/>
  <c r="AS29" i="4"/>
  <c r="AJ29" i="4"/>
  <c r="AA29" i="4"/>
  <c r="R29" i="4"/>
  <c r="I29" i="4"/>
  <c r="J29" i="4" s="1"/>
  <c r="H29" i="4"/>
  <c r="CC28" i="4"/>
  <c r="BT28" i="4"/>
  <c r="BK28" i="4"/>
  <c r="BB28" i="4"/>
  <c r="AS28" i="4"/>
  <c r="AJ28" i="4"/>
  <c r="AA28" i="4"/>
  <c r="R28" i="4"/>
  <c r="I28" i="4"/>
  <c r="J28" i="4" s="1"/>
  <c r="H28" i="4"/>
  <c r="CC27" i="4"/>
  <c r="BT27" i="4"/>
  <c r="BK27" i="4"/>
  <c r="BB27" i="4"/>
  <c r="AS27" i="4"/>
  <c r="AJ27" i="4"/>
  <c r="AA27" i="4"/>
  <c r="R27" i="4"/>
  <c r="J27" i="4"/>
  <c r="I27" i="4"/>
  <c r="H27" i="4"/>
  <c r="CC26" i="4"/>
  <c r="BT26" i="4"/>
  <c r="BK26" i="4"/>
  <c r="BB26" i="4"/>
  <c r="AS26" i="4"/>
  <c r="AJ26" i="4"/>
  <c r="AA26" i="4"/>
  <c r="R26" i="4"/>
  <c r="J26" i="4"/>
  <c r="I26" i="4"/>
  <c r="H26" i="4"/>
  <c r="CC25" i="4"/>
  <c r="BT25" i="4"/>
  <c r="BK25" i="4"/>
  <c r="BB25" i="4"/>
  <c r="AS25" i="4"/>
  <c r="AJ25" i="4"/>
  <c r="AA25" i="4"/>
  <c r="R25" i="4"/>
  <c r="I25" i="4"/>
  <c r="J25" i="4" s="1"/>
  <c r="H25" i="4"/>
  <c r="CC24" i="4"/>
  <c r="BT24" i="4"/>
  <c r="BK24" i="4"/>
  <c r="BB24" i="4"/>
  <c r="AS24" i="4"/>
  <c r="AJ24" i="4"/>
  <c r="AA24" i="4"/>
  <c r="R24" i="4"/>
  <c r="I24" i="4"/>
  <c r="J24" i="4" s="1"/>
  <c r="H24" i="4"/>
  <c r="CC23" i="4"/>
  <c r="BT23" i="4"/>
  <c r="BK23" i="4"/>
  <c r="BB23" i="4"/>
  <c r="AS23" i="4"/>
  <c r="AJ23" i="4"/>
  <c r="AA23" i="4"/>
  <c r="R23" i="4"/>
  <c r="J23" i="4"/>
  <c r="I23" i="4"/>
  <c r="H23" i="4"/>
  <c r="CC22" i="4"/>
  <c r="BT22" i="4"/>
  <c r="BK22" i="4"/>
  <c r="BB22" i="4"/>
  <c r="AS22" i="4"/>
  <c r="AJ22" i="4"/>
  <c r="AA22" i="4"/>
  <c r="R22" i="4"/>
  <c r="J22" i="4"/>
  <c r="I22" i="4"/>
  <c r="H22" i="4"/>
  <c r="CC21" i="4"/>
  <c r="BT21" i="4"/>
  <c r="BK21" i="4"/>
  <c r="BB21" i="4"/>
  <c r="AS21" i="4"/>
  <c r="AJ21" i="4"/>
  <c r="AA21" i="4"/>
  <c r="R21" i="4"/>
  <c r="J21" i="4"/>
  <c r="I21" i="4"/>
  <c r="H21" i="4"/>
  <c r="CC20" i="4"/>
  <c r="BT20" i="4"/>
  <c r="BK20" i="4"/>
  <c r="BB20" i="4"/>
  <c r="AS20" i="4"/>
  <c r="AJ20" i="4"/>
  <c r="AA20" i="4"/>
  <c r="R20" i="4"/>
  <c r="I20" i="4"/>
  <c r="J20" i="4" s="1"/>
  <c r="H20" i="4"/>
  <c r="CC19" i="4"/>
  <c r="BT19" i="4"/>
  <c r="BK19" i="4"/>
  <c r="BB19" i="4"/>
  <c r="AS19" i="4"/>
  <c r="AJ19" i="4"/>
  <c r="AA19" i="4"/>
  <c r="R19" i="4"/>
  <c r="J19" i="4"/>
  <c r="I19" i="4"/>
  <c r="H19" i="4"/>
  <c r="CC18" i="4"/>
  <c r="BT18" i="4"/>
  <c r="BK18" i="4"/>
  <c r="BB18" i="4"/>
  <c r="AS18" i="4"/>
  <c r="AJ18" i="4"/>
  <c r="AA18" i="4"/>
  <c r="R18" i="4"/>
  <c r="J18" i="4"/>
  <c r="I18" i="4"/>
  <c r="H18" i="4"/>
  <c r="CC17" i="4"/>
  <c r="BT17" i="4"/>
  <c r="BK17" i="4"/>
  <c r="BB17" i="4"/>
  <c r="AS17" i="4"/>
  <c r="AJ17" i="4"/>
  <c r="AA17" i="4"/>
  <c r="R17" i="4"/>
  <c r="I17" i="4"/>
  <c r="J17" i="4" s="1"/>
  <c r="H17" i="4"/>
  <c r="CC16" i="4"/>
  <c r="BT16" i="4"/>
  <c r="BK16" i="4"/>
  <c r="BB16" i="4"/>
  <c r="AS16" i="4"/>
  <c r="AJ16" i="4"/>
  <c r="AA16" i="4"/>
  <c r="R16" i="4"/>
  <c r="I16" i="4"/>
  <c r="J16" i="4" s="1"/>
  <c r="H16" i="4"/>
  <c r="CC15" i="4"/>
  <c r="BT15" i="4"/>
  <c r="BK15" i="4"/>
  <c r="BB15" i="4"/>
  <c r="AS15" i="4"/>
  <c r="AJ15" i="4"/>
  <c r="AA15" i="4"/>
  <c r="R15" i="4"/>
  <c r="J15" i="4"/>
  <c r="I15" i="4"/>
  <c r="H15" i="4"/>
  <c r="CC14" i="4"/>
  <c r="BT14" i="4"/>
  <c r="BK14" i="4"/>
  <c r="BB14" i="4"/>
  <c r="AS14" i="4"/>
  <c r="AJ14" i="4"/>
  <c r="AA14" i="4"/>
  <c r="R14" i="4"/>
  <c r="J14" i="4"/>
  <c r="I14" i="4"/>
  <c r="H14" i="4"/>
  <c r="CC13" i="4"/>
  <c r="BT13" i="4"/>
  <c r="BK13" i="4"/>
  <c r="BB13" i="4"/>
  <c r="AS13" i="4"/>
  <c r="AJ13" i="4"/>
  <c r="AA13" i="4"/>
  <c r="R13" i="4"/>
  <c r="I13" i="4"/>
  <c r="J13" i="4" s="1"/>
  <c r="H13" i="4"/>
  <c r="CC12" i="4"/>
  <c r="BT12" i="4"/>
  <c r="BK12" i="4"/>
  <c r="BB12" i="4"/>
  <c r="AS12" i="4"/>
  <c r="AJ12" i="4"/>
  <c r="AA12" i="4"/>
  <c r="R12" i="4"/>
  <c r="I12" i="4"/>
  <c r="J12" i="4" s="1"/>
  <c r="H12" i="4"/>
  <c r="CC11" i="4"/>
  <c r="BT11" i="4"/>
  <c r="BK11" i="4"/>
  <c r="BB11" i="4"/>
  <c r="AS11" i="4"/>
  <c r="AJ11" i="4"/>
  <c r="AA11" i="4"/>
  <c r="R11" i="4"/>
  <c r="J11" i="4"/>
  <c r="I11" i="4"/>
  <c r="H11" i="4"/>
  <c r="CC10" i="4"/>
  <c r="BT10" i="4"/>
  <c r="BK10" i="4"/>
  <c r="BB10" i="4"/>
  <c r="AS10" i="4"/>
  <c r="AJ10" i="4"/>
  <c r="AA10" i="4"/>
  <c r="R10" i="4"/>
  <c r="J10" i="4"/>
  <c r="I10" i="4"/>
  <c r="H10" i="4"/>
  <c r="CC9" i="4"/>
  <c r="BT9" i="4"/>
  <c r="BK9" i="4"/>
  <c r="BB9" i="4"/>
  <c r="AS9" i="4"/>
  <c r="AJ9" i="4"/>
  <c r="AA9" i="4"/>
  <c r="R9" i="4"/>
  <c r="I9" i="4"/>
  <c r="J9" i="4" s="1"/>
  <c r="H9" i="4"/>
  <c r="CC8" i="4"/>
  <c r="BT8" i="4"/>
  <c r="BK8" i="4"/>
  <c r="BB8" i="4"/>
  <c r="AS8" i="4"/>
  <c r="AJ8" i="4"/>
  <c r="AA8" i="4"/>
  <c r="R8" i="4"/>
  <c r="I8" i="4"/>
  <c r="J8" i="4" s="1"/>
  <c r="H8" i="4"/>
  <c r="CC7" i="4"/>
  <c r="BT7" i="4"/>
  <c r="BK7" i="4"/>
  <c r="BB7" i="4"/>
  <c r="AS7" i="4"/>
  <c r="AJ7" i="4"/>
  <c r="AA7" i="4"/>
  <c r="R7" i="4"/>
  <c r="J7" i="4"/>
  <c r="I7" i="4"/>
  <c r="H7" i="4"/>
  <c r="CC6" i="4"/>
  <c r="BT6" i="4"/>
  <c r="BK6" i="4"/>
  <c r="BY2" i="4"/>
  <c r="BP2" i="4"/>
  <c r="BG2" i="4"/>
  <c r="AX2" i="4"/>
  <c r="AO2" i="4"/>
  <c r="AF2" i="4"/>
  <c r="W2" i="4"/>
  <c r="O2" i="4"/>
  <c r="D2" i="4"/>
</calcChain>
</file>

<file path=xl/sharedStrings.xml><?xml version="1.0" encoding="utf-8"?>
<sst xmlns="http://schemas.openxmlformats.org/spreadsheetml/2006/main" count="458" uniqueCount="116">
  <si>
    <t>A1</t>
  </si>
  <si>
    <t xml:space="preserve">Tensile Strength </t>
  </si>
  <si>
    <t>87.95MPa</t>
  </si>
  <si>
    <t>A2</t>
  </si>
  <si>
    <t>102.81MPa</t>
  </si>
  <si>
    <t>A3</t>
  </si>
  <si>
    <t>99.78MPa</t>
  </si>
  <si>
    <t>A4</t>
  </si>
  <si>
    <t>82.52MPa</t>
  </si>
  <si>
    <t>A5</t>
  </si>
  <si>
    <t>86.16MPa</t>
  </si>
  <si>
    <t>A6</t>
  </si>
  <si>
    <t>99.24MPa</t>
  </si>
  <si>
    <t>A7</t>
  </si>
  <si>
    <t>79.06MPa</t>
  </si>
  <si>
    <t>A8</t>
  </si>
  <si>
    <t>79.17MPa</t>
  </si>
  <si>
    <t>A9</t>
  </si>
  <si>
    <t>94.25MPa</t>
  </si>
  <si>
    <t>Modulus E</t>
  </si>
  <si>
    <t>10.5GPa</t>
  </si>
  <si>
    <t>11.97GPa</t>
  </si>
  <si>
    <t>12.12GPa</t>
  </si>
  <si>
    <t>9.41GPa</t>
  </si>
  <si>
    <t>9.89 Gpa</t>
  </si>
  <si>
    <t>10.68GPa</t>
  </si>
  <si>
    <t>8.63GPa</t>
  </si>
  <si>
    <t>11.21GPa</t>
  </si>
  <si>
    <t xml:space="preserve">Strain </t>
  </si>
  <si>
    <t>Time</t>
  </si>
  <si>
    <t>Force</t>
  </si>
  <si>
    <t>Stroke</t>
  </si>
  <si>
    <t>Ext.1</t>
  </si>
  <si>
    <t>Strain (Stroke)</t>
  </si>
  <si>
    <t>Stress</t>
  </si>
  <si>
    <t>Strain (Ext1)</t>
  </si>
  <si>
    <t>Calculated stress</t>
  </si>
  <si>
    <t>calculated</t>
  </si>
  <si>
    <t>sec</t>
  </si>
  <si>
    <t>N</t>
  </si>
  <si>
    <t>mm</t>
  </si>
  <si>
    <t>%</t>
  </si>
  <si>
    <t>N/mm2</t>
  </si>
  <si>
    <t>KN/M</t>
  </si>
  <si>
    <t>Tensile</t>
  </si>
  <si>
    <t>Modulus</t>
  </si>
  <si>
    <t>7.51GPa</t>
  </si>
  <si>
    <t>1.96 Gpa</t>
  </si>
  <si>
    <t>8.9GPa</t>
  </si>
  <si>
    <t>8.17 Gpa</t>
  </si>
  <si>
    <t>3.60 Gpa</t>
  </si>
  <si>
    <t>10.2GPa</t>
  </si>
  <si>
    <t>9.74GPa</t>
  </si>
  <si>
    <t>Strain</t>
  </si>
  <si>
    <t>Max Force</t>
  </si>
  <si>
    <t>car _ 1sl</t>
  </si>
  <si>
    <t>car _ 2sl</t>
  </si>
  <si>
    <t>car _ 3sl</t>
  </si>
  <si>
    <t>car _ 4sl</t>
  </si>
  <si>
    <t>car _ 5sl</t>
  </si>
  <si>
    <t>car _ 6sl</t>
  </si>
  <si>
    <t>car _ 7sl</t>
  </si>
  <si>
    <t>Sdev</t>
  </si>
  <si>
    <t>Average</t>
  </si>
  <si>
    <t>96.04</t>
  </si>
  <si>
    <t>80.26</t>
  </si>
  <si>
    <t>70.03</t>
  </si>
  <si>
    <t>64.79</t>
  </si>
  <si>
    <t>61.81</t>
  </si>
  <si>
    <t>61.53</t>
  </si>
  <si>
    <t>90-100</t>
  </si>
  <si>
    <t>80-90</t>
  </si>
  <si>
    <t>70-80</t>
  </si>
  <si>
    <t>60-70</t>
  </si>
  <si>
    <t>50-60</t>
  </si>
  <si>
    <t>40-50</t>
  </si>
  <si>
    <t>30-40</t>
  </si>
  <si>
    <t>20-30</t>
  </si>
  <si>
    <t>10-20</t>
  </si>
  <si>
    <t>5-10</t>
  </si>
  <si>
    <t>5.12</t>
  </si>
  <si>
    <t>0-5</t>
  </si>
  <si>
    <t>4.32</t>
  </si>
  <si>
    <t xml:space="preserve">Frequency </t>
  </si>
  <si>
    <t>Diameter range (nm)</t>
  </si>
  <si>
    <t>Width</t>
  </si>
  <si>
    <t>Dry</t>
  </si>
  <si>
    <t>Wet</t>
  </si>
  <si>
    <t xml:space="preserve">150 mins </t>
  </si>
  <si>
    <t>120 mins</t>
  </si>
  <si>
    <t>45 mins</t>
  </si>
  <si>
    <t>0mins</t>
  </si>
  <si>
    <t>120mins</t>
  </si>
  <si>
    <t>45mins</t>
  </si>
  <si>
    <t>Tensile Index</t>
  </si>
  <si>
    <t>PSNF dry</t>
  </si>
  <si>
    <t>PSNF wet</t>
  </si>
  <si>
    <t>Tensile Strain</t>
  </si>
  <si>
    <t>Tensile Strength</t>
  </si>
  <si>
    <t>Tensile Modulus</t>
  </si>
  <si>
    <t>Sample 1</t>
  </si>
  <si>
    <t>Sample 2</t>
  </si>
  <si>
    <t>Sample 3</t>
  </si>
  <si>
    <t>Sample 4</t>
  </si>
  <si>
    <t>Sample 5</t>
  </si>
  <si>
    <t>Sample 6</t>
  </si>
  <si>
    <t>Sample 7</t>
  </si>
  <si>
    <t>Sample 8</t>
  </si>
  <si>
    <t>Sample 9</t>
  </si>
  <si>
    <t>Sample 10</t>
  </si>
  <si>
    <t>standard deviation</t>
  </si>
  <si>
    <t>Standard error</t>
  </si>
  <si>
    <t>P value</t>
  </si>
  <si>
    <t>Variance</t>
  </si>
  <si>
    <t>n</t>
  </si>
  <si>
    <t>T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</si>
</sst>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0"/>
    <numFmt numFmtId="165" formatCode="0.000E+00"/>
    <numFmt numFmtId="166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33">
    <xf numFmtId="0" fontId="0" fillId="0" borderId="0" xfId="0"/>
    <xf numFmtId="0" fontId="1" fillId="0" borderId="0" xfId="1"/>
    <xf numFmtId="0" fontId="1" fillId="0" borderId="0" xfId="1" applyFill="1" applyAlignment="1">
      <alignment horizontal="left"/>
    </xf>
    <xf numFmtId="0" fontId="1" fillId="0" borderId="0" xfId="1" applyAlignment="1">
      <alignment horizontal="left" indent="1"/>
    </xf>
    <xf numFmtId="164" fontId="1" fillId="0" borderId="0" xfId="1" applyNumberFormat="1"/>
    <xf numFmtId="0" fontId="1" fillId="0" borderId="0" xfId="1" applyFill="1"/>
    <xf numFmtId="0" fontId="1" fillId="0" borderId="0" xfId="1" applyFill="1" applyAlignment="1"/>
    <xf numFmtId="0" fontId="1" fillId="0" borderId="0" xfId="1" applyAlignment="1"/>
    <xf numFmtId="11" fontId="1" fillId="0" borderId="0" xfId="1" applyNumberFormat="1"/>
    <xf numFmtId="11" fontId="1" fillId="0" borderId="0" xfId="1" applyNumberFormat="1" applyAlignment="1">
      <alignment horizontal="left" indent="1"/>
    </xf>
    <xf numFmtId="2" fontId="1" fillId="0" borderId="0" xfId="1" applyNumberFormat="1"/>
    <xf numFmtId="165" fontId="1" fillId="0" borderId="0" xfId="1" applyNumberFormat="1"/>
    <xf numFmtId="10" fontId="1" fillId="0" borderId="0" xfId="1" applyNumberFormat="1" applyAlignment="1">
      <alignment horizontal="left" indent="1"/>
    </xf>
    <xf numFmtId="10" fontId="1" fillId="0" borderId="0" xfId="1" applyNumberFormat="1"/>
    <xf numFmtId="0" fontId="1" fillId="0" borderId="0" xfId="1" applyAlignment="1">
      <alignment wrapText="1"/>
    </xf>
    <xf numFmtId="2" fontId="1" fillId="2" borderId="0" xfId="1" applyNumberFormat="1" applyFill="1"/>
    <xf numFmtId="0" fontId="1" fillId="2" borderId="0" xfId="1" applyFill="1"/>
    <xf numFmtId="2" fontId="1" fillId="0" borderId="0" xfId="1" applyNumberFormat="1" applyFill="1"/>
    <xf numFmtId="2" fontId="1" fillId="3" borderId="0" xfId="1" applyNumberFormat="1" applyFill="1"/>
    <xf numFmtId="0" fontId="1" fillId="3" borderId="0" xfId="1" applyFill="1"/>
    <xf numFmtId="0" fontId="1" fillId="4" borderId="1" xfId="1" applyFill="1" applyBorder="1"/>
    <xf numFmtId="0" fontId="1" fillId="0" borderId="0" xfId="1" applyAlignment="1">
      <alignment horizontal="left"/>
    </xf>
    <xf numFmtId="2" fontId="1" fillId="0" borderId="0" xfId="1" applyNumberFormat="1" applyAlignment="1">
      <alignment horizontal="left"/>
    </xf>
    <xf numFmtId="49" fontId="1" fillId="0" borderId="0" xfId="1" applyNumberFormat="1"/>
    <xf numFmtId="0" fontId="1" fillId="0" borderId="0" xfId="1" applyFont="1" applyFill="1"/>
    <xf numFmtId="17" fontId="1" fillId="0" borderId="0" xfId="1" applyNumberFormat="1"/>
    <xf numFmtId="49" fontId="1" fillId="0" borderId="0" xfId="1" applyNumberFormat="1" applyAlignment="1">
      <alignment horizontal="left"/>
    </xf>
    <xf numFmtId="0" fontId="1" fillId="0" borderId="0" xfId="1" applyBorder="1"/>
    <xf numFmtId="2" fontId="1" fillId="4" borderId="0" xfId="1" applyNumberFormat="1" applyFill="1"/>
    <xf numFmtId="166" fontId="1" fillId="4" borderId="0" xfId="1" applyNumberFormat="1" applyFill="1"/>
    <xf numFmtId="4" fontId="1" fillId="4" borderId="0" xfId="1" applyNumberFormat="1" applyFill="1"/>
    <xf numFmtId="0" fontId="1" fillId="4" borderId="0" xfId="1" applyFill="1"/>
    <xf numFmtId="0" fontId="2" fillId="0" borderId="0" xfId="2"/>
  </cellXfs>
  <cellStyles count="3">
    <cellStyle name="Hyperlink 2" xfId="2"/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Stress-strain</a:t>
            </a:r>
            <a:r>
              <a:rPr lang="en-GB" baseline="0"/>
              <a:t> curve PMS-NFC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PSNF_D!$A$1</c:f>
              <c:strCache>
                <c:ptCount val="1"/>
                <c:pt idx="0">
                  <c:v>A1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PSNF_D!$E$7:$E$221</c:f>
              <c:numCache>
                <c:formatCode>0.00</c:formatCode>
                <c:ptCount val="215"/>
                <c:pt idx="0">
                  <c:v>0</c:v>
                </c:pt>
                <c:pt idx="1">
                  <c:v>9.3476070000000008E-3</c:v>
                </c:pt>
                <c:pt idx="2">
                  <c:v>2.26442E-2</c:v>
                </c:pt>
                <c:pt idx="3">
                  <c:v>3.5990790000000002E-2</c:v>
                </c:pt>
                <c:pt idx="4">
                  <c:v>4.9337359999999997E-2</c:v>
                </c:pt>
                <c:pt idx="5">
                  <c:v>6.2633960000000002E-2</c:v>
                </c:pt>
                <c:pt idx="6">
                  <c:v>7.5980549999999994E-2</c:v>
                </c:pt>
                <c:pt idx="7">
                  <c:v>8.927715E-2</c:v>
                </c:pt>
                <c:pt idx="8">
                  <c:v>0.1026237</c:v>
                </c:pt>
                <c:pt idx="9">
                  <c:v>0.1159703</c:v>
                </c:pt>
                <c:pt idx="10">
                  <c:v>0.12931690000000001</c:v>
                </c:pt>
                <c:pt idx="11">
                  <c:v>0.1426135</c:v>
                </c:pt>
                <c:pt idx="12">
                  <c:v>0.15596009999999999</c:v>
                </c:pt>
                <c:pt idx="13">
                  <c:v>0.16925670000000001</c:v>
                </c:pt>
                <c:pt idx="14">
                  <c:v>0.1826033</c:v>
                </c:pt>
                <c:pt idx="15">
                  <c:v>0.19594980000000001</c:v>
                </c:pt>
                <c:pt idx="16">
                  <c:v>0.20929639999999999</c:v>
                </c:pt>
                <c:pt idx="17">
                  <c:v>0.22259300000000001</c:v>
                </c:pt>
                <c:pt idx="18">
                  <c:v>0.2359396</c:v>
                </c:pt>
                <c:pt idx="19">
                  <c:v>0.24928620000000001</c:v>
                </c:pt>
                <c:pt idx="20">
                  <c:v>0.26258280000000001</c:v>
                </c:pt>
                <c:pt idx="21">
                  <c:v>0.27592939999999999</c:v>
                </c:pt>
                <c:pt idx="22">
                  <c:v>0.28927599999999998</c:v>
                </c:pt>
                <c:pt idx="23">
                  <c:v>0.30257250000000002</c:v>
                </c:pt>
                <c:pt idx="24">
                  <c:v>0.31591910000000001</c:v>
                </c:pt>
                <c:pt idx="25">
                  <c:v>0.3292157</c:v>
                </c:pt>
                <c:pt idx="26">
                  <c:v>0.34256229999999999</c:v>
                </c:pt>
                <c:pt idx="27">
                  <c:v>0.35590889999999997</c:v>
                </c:pt>
                <c:pt idx="28">
                  <c:v>0.36925550000000001</c:v>
                </c:pt>
                <c:pt idx="29">
                  <c:v>0.38255210000000001</c:v>
                </c:pt>
                <c:pt idx="30">
                  <c:v>0.39589869999999999</c:v>
                </c:pt>
                <c:pt idx="31">
                  <c:v>0.40924519999999998</c:v>
                </c:pt>
                <c:pt idx="32">
                  <c:v>0.42254190000000003</c:v>
                </c:pt>
                <c:pt idx="33">
                  <c:v>0.43588840000000001</c:v>
                </c:pt>
                <c:pt idx="34">
                  <c:v>0.449235</c:v>
                </c:pt>
                <c:pt idx="35">
                  <c:v>0.46253159999999999</c:v>
                </c:pt>
                <c:pt idx="36">
                  <c:v>0.47587819999999997</c:v>
                </c:pt>
                <c:pt idx="37">
                  <c:v>0.48922480000000002</c:v>
                </c:pt>
                <c:pt idx="38">
                  <c:v>0.50252129999999995</c:v>
                </c:pt>
                <c:pt idx="39">
                  <c:v>0.51586790000000005</c:v>
                </c:pt>
                <c:pt idx="40">
                  <c:v>0.52921450000000003</c:v>
                </c:pt>
                <c:pt idx="41">
                  <c:v>0.54251119999999997</c:v>
                </c:pt>
                <c:pt idx="42">
                  <c:v>0.55585770000000001</c:v>
                </c:pt>
                <c:pt idx="43">
                  <c:v>0.5691543</c:v>
                </c:pt>
                <c:pt idx="44">
                  <c:v>0.58250089999999999</c:v>
                </c:pt>
                <c:pt idx="45">
                  <c:v>0.59584740000000003</c:v>
                </c:pt>
                <c:pt idx="46">
                  <c:v>0.60919400000000001</c:v>
                </c:pt>
                <c:pt idx="47">
                  <c:v>0.62249060000000001</c:v>
                </c:pt>
                <c:pt idx="48">
                  <c:v>0.63583719999999999</c:v>
                </c:pt>
                <c:pt idx="49">
                  <c:v>0.64918379999999998</c:v>
                </c:pt>
                <c:pt idx="50">
                  <c:v>0.66248039999999997</c:v>
                </c:pt>
                <c:pt idx="51">
                  <c:v>0.67582699999999996</c:v>
                </c:pt>
                <c:pt idx="52">
                  <c:v>0.68917360000000005</c:v>
                </c:pt>
                <c:pt idx="53">
                  <c:v>0.70247020000000004</c:v>
                </c:pt>
                <c:pt idx="54">
                  <c:v>0.71581669999999997</c:v>
                </c:pt>
                <c:pt idx="55">
                  <c:v>0.72916329999999996</c:v>
                </c:pt>
                <c:pt idx="56">
                  <c:v>0.74246000000000001</c:v>
                </c:pt>
                <c:pt idx="57">
                  <c:v>0.75580650000000005</c:v>
                </c:pt>
                <c:pt idx="58">
                  <c:v>0.76915310000000003</c:v>
                </c:pt>
                <c:pt idx="59">
                  <c:v>0.78244970000000003</c:v>
                </c:pt>
                <c:pt idx="60">
                  <c:v>0.79579630000000001</c:v>
                </c:pt>
                <c:pt idx="61">
                  <c:v>0.80914280000000005</c:v>
                </c:pt>
                <c:pt idx="62">
                  <c:v>0.82243940000000004</c:v>
                </c:pt>
                <c:pt idx="63">
                  <c:v>0.83578600000000003</c:v>
                </c:pt>
                <c:pt idx="64">
                  <c:v>0.84908260000000002</c:v>
                </c:pt>
                <c:pt idx="65">
                  <c:v>0.86242920000000001</c:v>
                </c:pt>
                <c:pt idx="66">
                  <c:v>0.87577579999999999</c:v>
                </c:pt>
                <c:pt idx="67">
                  <c:v>0.88912239999999998</c:v>
                </c:pt>
                <c:pt idx="68">
                  <c:v>0.90241899999999997</c:v>
                </c:pt>
                <c:pt idx="69">
                  <c:v>0.91576559999999996</c:v>
                </c:pt>
                <c:pt idx="70">
                  <c:v>0.92911220000000005</c:v>
                </c:pt>
                <c:pt idx="71">
                  <c:v>0.94240869999999999</c:v>
                </c:pt>
                <c:pt idx="72">
                  <c:v>0.95575540000000003</c:v>
                </c:pt>
                <c:pt idx="73">
                  <c:v>0.96910200000000002</c:v>
                </c:pt>
                <c:pt idx="74">
                  <c:v>0.98239849999999995</c:v>
                </c:pt>
                <c:pt idx="75">
                  <c:v>0.99574510000000005</c:v>
                </c:pt>
                <c:pt idx="76">
                  <c:v>1.0090920000000001</c:v>
                </c:pt>
                <c:pt idx="77">
                  <c:v>1.0223880000000001</c:v>
                </c:pt>
                <c:pt idx="78">
                  <c:v>1.0357350000000001</c:v>
                </c:pt>
                <c:pt idx="79">
                  <c:v>1.0490820000000001</c:v>
                </c:pt>
                <c:pt idx="80">
                  <c:v>1.062378</c:v>
                </c:pt>
                <c:pt idx="81">
                  <c:v>1.075725</c:v>
                </c:pt>
                <c:pt idx="82">
                  <c:v>1.0890709999999999</c:v>
                </c:pt>
                <c:pt idx="83">
                  <c:v>1.102368</c:v>
                </c:pt>
                <c:pt idx="84">
                  <c:v>1.1157140000000001</c:v>
                </c:pt>
                <c:pt idx="85">
                  <c:v>1.1290610000000001</c:v>
                </c:pt>
                <c:pt idx="86">
                  <c:v>1.142358</c:v>
                </c:pt>
                <c:pt idx="87">
                  <c:v>1.1557040000000001</c:v>
                </c:pt>
                <c:pt idx="88">
                  <c:v>1.1690510000000001</c:v>
                </c:pt>
                <c:pt idx="89">
                  <c:v>1.182347</c:v>
                </c:pt>
                <c:pt idx="90">
                  <c:v>1.195694</c:v>
                </c:pt>
                <c:pt idx="91">
                  <c:v>1.209041</c:v>
                </c:pt>
                <c:pt idx="92">
                  <c:v>1.222337</c:v>
                </c:pt>
                <c:pt idx="93">
                  <c:v>1.235684</c:v>
                </c:pt>
                <c:pt idx="94">
                  <c:v>1.2490300000000001</c:v>
                </c:pt>
                <c:pt idx="95">
                  <c:v>1.262327</c:v>
                </c:pt>
                <c:pt idx="96">
                  <c:v>1.275674</c:v>
                </c:pt>
                <c:pt idx="97">
                  <c:v>1.2890200000000001</c:v>
                </c:pt>
                <c:pt idx="98">
                  <c:v>1.3023169999999999</c:v>
                </c:pt>
                <c:pt idx="99">
                  <c:v>1.315663</c:v>
                </c:pt>
                <c:pt idx="100">
                  <c:v>1.32901</c:v>
                </c:pt>
                <c:pt idx="101">
                  <c:v>1.342306</c:v>
                </c:pt>
                <c:pt idx="102">
                  <c:v>1.355653</c:v>
                </c:pt>
                <c:pt idx="103">
                  <c:v>1.369</c:v>
                </c:pt>
                <c:pt idx="104">
                  <c:v>1.382296</c:v>
                </c:pt>
                <c:pt idx="105">
                  <c:v>1.395643</c:v>
                </c:pt>
                <c:pt idx="106">
                  <c:v>1.408989</c:v>
                </c:pt>
                <c:pt idx="107">
                  <c:v>1.4222859999999999</c:v>
                </c:pt>
                <c:pt idx="108">
                  <c:v>1.4356329999999999</c:v>
                </c:pt>
                <c:pt idx="109">
                  <c:v>1.448979</c:v>
                </c:pt>
                <c:pt idx="110">
                  <c:v>1.4622759999999999</c:v>
                </c:pt>
                <c:pt idx="111">
                  <c:v>1.475622</c:v>
                </c:pt>
                <c:pt idx="112">
                  <c:v>1.488969</c:v>
                </c:pt>
                <c:pt idx="113">
                  <c:v>1.502265</c:v>
                </c:pt>
                <c:pt idx="114">
                  <c:v>1.515612</c:v>
                </c:pt>
                <c:pt idx="115">
                  <c:v>1.528959</c:v>
                </c:pt>
                <c:pt idx="116">
                  <c:v>1.5422549999999999</c:v>
                </c:pt>
                <c:pt idx="117">
                  <c:v>1.5556019999999999</c:v>
                </c:pt>
                <c:pt idx="118">
                  <c:v>1.5689489999999999</c:v>
                </c:pt>
                <c:pt idx="119">
                  <c:v>1.5822449999999999</c:v>
                </c:pt>
                <c:pt idx="120">
                  <c:v>1.5955919999999999</c:v>
                </c:pt>
                <c:pt idx="121">
                  <c:v>1.608938</c:v>
                </c:pt>
                <c:pt idx="122">
                  <c:v>1.6222350000000001</c:v>
                </c:pt>
                <c:pt idx="123">
                  <c:v>1.635581</c:v>
                </c:pt>
                <c:pt idx="124">
                  <c:v>1.6489279999999999</c:v>
                </c:pt>
                <c:pt idx="125">
                  <c:v>1.6622250000000001</c:v>
                </c:pt>
                <c:pt idx="126">
                  <c:v>1.6755709999999999</c:v>
                </c:pt>
                <c:pt idx="127">
                  <c:v>1.688868</c:v>
                </c:pt>
                <c:pt idx="128">
                  <c:v>1.7022139999999999</c:v>
                </c:pt>
                <c:pt idx="129">
                  <c:v>1.7155609999999999</c:v>
                </c:pt>
                <c:pt idx="130">
                  <c:v>1.728907</c:v>
                </c:pt>
                <c:pt idx="131">
                  <c:v>1.7422040000000001</c:v>
                </c:pt>
                <c:pt idx="132">
                  <c:v>1.7555510000000001</c:v>
                </c:pt>
                <c:pt idx="133">
                  <c:v>1.7688969999999999</c:v>
                </c:pt>
                <c:pt idx="134">
                  <c:v>1.7821940000000001</c:v>
                </c:pt>
                <c:pt idx="135">
                  <c:v>1.7955399999999999</c:v>
                </c:pt>
                <c:pt idx="136">
                  <c:v>1.8088869999999999</c:v>
                </c:pt>
                <c:pt idx="137">
                  <c:v>1.8221830000000001</c:v>
                </c:pt>
                <c:pt idx="138">
                  <c:v>1.8355300000000001</c:v>
                </c:pt>
                <c:pt idx="139">
                  <c:v>1.848827</c:v>
                </c:pt>
                <c:pt idx="140">
                  <c:v>1.8621730000000001</c:v>
                </c:pt>
                <c:pt idx="141">
                  <c:v>1.8755200000000001</c:v>
                </c:pt>
                <c:pt idx="142">
                  <c:v>1.8888670000000001</c:v>
                </c:pt>
                <c:pt idx="143">
                  <c:v>1.902163</c:v>
                </c:pt>
                <c:pt idx="144">
                  <c:v>1.91551</c:v>
                </c:pt>
                <c:pt idx="145">
                  <c:v>1.9288559999999999</c:v>
                </c:pt>
                <c:pt idx="146">
                  <c:v>1.942153</c:v>
                </c:pt>
                <c:pt idx="147">
                  <c:v>1.9555</c:v>
                </c:pt>
                <c:pt idx="148">
                  <c:v>1.9688460000000001</c:v>
                </c:pt>
                <c:pt idx="149">
                  <c:v>1.982143</c:v>
                </c:pt>
                <c:pt idx="150">
                  <c:v>1.9954890000000001</c:v>
                </c:pt>
                <c:pt idx="151">
                  <c:v>2.0088360000000001</c:v>
                </c:pt>
                <c:pt idx="152">
                  <c:v>2.022132</c:v>
                </c:pt>
                <c:pt idx="153">
                  <c:v>2.035479</c:v>
                </c:pt>
                <c:pt idx="154">
                  <c:v>2.048826</c:v>
                </c:pt>
                <c:pt idx="155">
                  <c:v>2.062122</c:v>
                </c:pt>
                <c:pt idx="156">
                  <c:v>2.075469</c:v>
                </c:pt>
                <c:pt idx="157">
                  <c:v>2.088765</c:v>
                </c:pt>
                <c:pt idx="158">
                  <c:v>2.102112</c:v>
                </c:pt>
                <c:pt idx="159">
                  <c:v>2.1154579999999998</c:v>
                </c:pt>
                <c:pt idx="160">
                  <c:v>2.1288049999999998</c:v>
                </c:pt>
                <c:pt idx="161">
                  <c:v>2.142102</c:v>
                </c:pt>
                <c:pt idx="162">
                  <c:v>2.1554479999999998</c:v>
                </c:pt>
                <c:pt idx="163">
                  <c:v>2.1687449999999999</c:v>
                </c:pt>
                <c:pt idx="164">
                  <c:v>2.1820909999999998</c:v>
                </c:pt>
                <c:pt idx="165">
                  <c:v>2.1954379999999998</c:v>
                </c:pt>
                <c:pt idx="166">
                  <c:v>2.2087840000000001</c:v>
                </c:pt>
                <c:pt idx="167">
                  <c:v>2.2220810000000002</c:v>
                </c:pt>
                <c:pt idx="168">
                  <c:v>2.2354280000000002</c:v>
                </c:pt>
                <c:pt idx="169">
                  <c:v>2.2487740000000001</c:v>
                </c:pt>
                <c:pt idx="170">
                  <c:v>2.2620710000000002</c:v>
                </c:pt>
                <c:pt idx="171">
                  <c:v>2.2754180000000002</c:v>
                </c:pt>
                <c:pt idx="172">
                  <c:v>2.288764</c:v>
                </c:pt>
                <c:pt idx="173">
                  <c:v>2.3020610000000001</c:v>
                </c:pt>
                <c:pt idx="174">
                  <c:v>2.315407</c:v>
                </c:pt>
                <c:pt idx="175">
                  <c:v>2.3287040000000001</c:v>
                </c:pt>
                <c:pt idx="176">
                  <c:v>2.3420510000000001</c:v>
                </c:pt>
                <c:pt idx="177">
                  <c:v>2.355397</c:v>
                </c:pt>
                <c:pt idx="178">
                  <c:v>2.368744</c:v>
                </c:pt>
                <c:pt idx="179">
                  <c:v>2.3820399999999999</c:v>
                </c:pt>
                <c:pt idx="180">
                  <c:v>2.3953869999999999</c:v>
                </c:pt>
                <c:pt idx="181">
                  <c:v>2.4087329999999998</c:v>
                </c:pt>
                <c:pt idx="182">
                  <c:v>2.4220299999999999</c:v>
                </c:pt>
                <c:pt idx="183">
                  <c:v>2.4353760000000002</c:v>
                </c:pt>
                <c:pt idx="184">
                  <c:v>2.4487230000000002</c:v>
                </c:pt>
                <c:pt idx="185">
                  <c:v>2.4620199999999999</c:v>
                </c:pt>
                <c:pt idx="186">
                  <c:v>2.4753660000000002</c:v>
                </c:pt>
                <c:pt idx="187">
                  <c:v>2.4887130000000002</c:v>
                </c:pt>
                <c:pt idx="188">
                  <c:v>2.5020099999999998</c:v>
                </c:pt>
                <c:pt idx="189">
                  <c:v>2.5153560000000001</c:v>
                </c:pt>
                <c:pt idx="190">
                  <c:v>2.5287030000000001</c:v>
                </c:pt>
                <c:pt idx="191">
                  <c:v>2.5419990000000001</c:v>
                </c:pt>
                <c:pt idx="192">
                  <c:v>2.5553460000000001</c:v>
                </c:pt>
                <c:pt idx="193">
                  <c:v>2.568692</c:v>
                </c:pt>
                <c:pt idx="194">
                  <c:v>2.5819890000000001</c:v>
                </c:pt>
                <c:pt idx="195">
                  <c:v>2.5953360000000001</c:v>
                </c:pt>
                <c:pt idx="196">
                  <c:v>2.6086819999999999</c:v>
                </c:pt>
                <c:pt idx="197">
                  <c:v>2.6219790000000001</c:v>
                </c:pt>
                <c:pt idx="198">
                  <c:v>2.6353249999999999</c:v>
                </c:pt>
                <c:pt idx="199">
                  <c:v>2.6486719999999999</c:v>
                </c:pt>
                <c:pt idx="200">
                  <c:v>2.6619679999999999</c:v>
                </c:pt>
                <c:pt idx="201">
                  <c:v>2.6753149999999999</c:v>
                </c:pt>
                <c:pt idx="202">
                  <c:v>2.6886619999999999</c:v>
                </c:pt>
                <c:pt idx="203">
                  <c:v>2.7019579999999999</c:v>
                </c:pt>
                <c:pt idx="204">
                  <c:v>2.7153049999999999</c:v>
                </c:pt>
                <c:pt idx="205">
                  <c:v>2.7286519999999999</c:v>
                </c:pt>
                <c:pt idx="206">
                  <c:v>2.7419479999999998</c:v>
                </c:pt>
                <c:pt idx="207">
                  <c:v>2.7552949999999998</c:v>
                </c:pt>
                <c:pt idx="208">
                  <c:v>2.7686410000000001</c:v>
                </c:pt>
                <c:pt idx="209">
                  <c:v>2.7819379999999998</c:v>
                </c:pt>
                <c:pt idx="210">
                  <c:v>2.7952849999999998</c:v>
                </c:pt>
                <c:pt idx="211">
                  <c:v>2.8085810000000002</c:v>
                </c:pt>
                <c:pt idx="212">
                  <c:v>2.8219280000000002</c:v>
                </c:pt>
                <c:pt idx="213">
                  <c:v>2.8352740000000001</c:v>
                </c:pt>
                <c:pt idx="214">
                  <c:v>2.8486210000000001</c:v>
                </c:pt>
              </c:numCache>
            </c:numRef>
          </c:xVal>
          <c:yVal>
            <c:numRef>
              <c:f>PSNF_D!$F$7:$F$221</c:f>
              <c:numCache>
                <c:formatCode>General</c:formatCode>
                <c:ptCount val="215"/>
                <c:pt idx="0">
                  <c:v>3.1984080000000001</c:v>
                </c:pt>
                <c:pt idx="1">
                  <c:v>3.9511500000000002</c:v>
                </c:pt>
                <c:pt idx="2">
                  <c:v>5.8624980000000004</c:v>
                </c:pt>
                <c:pt idx="3">
                  <c:v>7.680377</c:v>
                </c:pt>
                <c:pt idx="4">
                  <c:v>9.4372760000000007</c:v>
                </c:pt>
                <c:pt idx="5">
                  <c:v>11.179679999999999</c:v>
                </c:pt>
                <c:pt idx="6">
                  <c:v>12.90559</c:v>
                </c:pt>
                <c:pt idx="7">
                  <c:v>14.584020000000001</c:v>
                </c:pt>
                <c:pt idx="8">
                  <c:v>16.21246</c:v>
                </c:pt>
                <c:pt idx="9">
                  <c:v>17.837910000000001</c:v>
                </c:pt>
                <c:pt idx="10">
                  <c:v>19.426359999999999</c:v>
                </c:pt>
                <c:pt idx="11">
                  <c:v>21.012820000000001</c:v>
                </c:pt>
                <c:pt idx="12">
                  <c:v>22.532800000000002</c:v>
                </c:pt>
                <c:pt idx="13">
                  <c:v>24.024290000000001</c:v>
                </c:pt>
                <c:pt idx="14">
                  <c:v>25.517779999999998</c:v>
                </c:pt>
                <c:pt idx="15">
                  <c:v>26.983280000000001</c:v>
                </c:pt>
                <c:pt idx="16">
                  <c:v>28.3963</c:v>
                </c:pt>
                <c:pt idx="17">
                  <c:v>29.812819999999999</c:v>
                </c:pt>
                <c:pt idx="18">
                  <c:v>31.178349999999998</c:v>
                </c:pt>
                <c:pt idx="19">
                  <c:v>32.491900000000001</c:v>
                </c:pt>
                <c:pt idx="20">
                  <c:v>33.795459999999999</c:v>
                </c:pt>
                <c:pt idx="21">
                  <c:v>35.067019999999999</c:v>
                </c:pt>
                <c:pt idx="22">
                  <c:v>36.290100000000002</c:v>
                </c:pt>
                <c:pt idx="23">
                  <c:v>37.510190000000001</c:v>
                </c:pt>
                <c:pt idx="24">
                  <c:v>38.693779999999997</c:v>
                </c:pt>
                <c:pt idx="25">
                  <c:v>39.807400000000001</c:v>
                </c:pt>
                <c:pt idx="26">
                  <c:v>40.912030000000001</c:v>
                </c:pt>
                <c:pt idx="27">
                  <c:v>41.961669999999998</c:v>
                </c:pt>
                <c:pt idx="28">
                  <c:v>42.982819999999997</c:v>
                </c:pt>
                <c:pt idx="29">
                  <c:v>43.982480000000002</c:v>
                </c:pt>
                <c:pt idx="30">
                  <c:v>44.949150000000003</c:v>
                </c:pt>
                <c:pt idx="31">
                  <c:v>45.868830000000003</c:v>
                </c:pt>
                <c:pt idx="32">
                  <c:v>46.725540000000002</c:v>
                </c:pt>
                <c:pt idx="33">
                  <c:v>47.618729999999999</c:v>
                </c:pt>
                <c:pt idx="34">
                  <c:v>48.463450000000002</c:v>
                </c:pt>
                <c:pt idx="35">
                  <c:v>49.26867</c:v>
                </c:pt>
                <c:pt idx="36">
                  <c:v>50.032910000000001</c:v>
                </c:pt>
                <c:pt idx="37">
                  <c:v>50.820140000000002</c:v>
                </c:pt>
                <c:pt idx="38">
                  <c:v>51.561889999999998</c:v>
                </c:pt>
                <c:pt idx="39">
                  <c:v>52.274140000000003</c:v>
                </c:pt>
                <c:pt idx="40">
                  <c:v>52.977910000000001</c:v>
                </c:pt>
                <c:pt idx="41">
                  <c:v>53.657170000000001</c:v>
                </c:pt>
                <c:pt idx="42">
                  <c:v>54.31644</c:v>
                </c:pt>
                <c:pt idx="43">
                  <c:v>54.95223</c:v>
                </c:pt>
                <c:pt idx="44">
                  <c:v>55.536029999999997</c:v>
                </c:pt>
                <c:pt idx="45">
                  <c:v>56.14282</c:v>
                </c:pt>
                <c:pt idx="46">
                  <c:v>56.680140000000002</c:v>
                </c:pt>
                <c:pt idx="47">
                  <c:v>57.21096</c:v>
                </c:pt>
                <c:pt idx="48">
                  <c:v>57.70579</c:v>
                </c:pt>
                <c:pt idx="49">
                  <c:v>58.213619999999999</c:v>
                </c:pt>
                <c:pt idx="50">
                  <c:v>58.694949999999999</c:v>
                </c:pt>
                <c:pt idx="51">
                  <c:v>59.187289999999997</c:v>
                </c:pt>
                <c:pt idx="52">
                  <c:v>59.612139999999997</c:v>
                </c:pt>
                <c:pt idx="53">
                  <c:v>60.040990000000001</c:v>
                </c:pt>
                <c:pt idx="54">
                  <c:v>60.486339999999998</c:v>
                </c:pt>
                <c:pt idx="55">
                  <c:v>60.910690000000002</c:v>
                </c:pt>
                <c:pt idx="56">
                  <c:v>61.287559999999999</c:v>
                </c:pt>
                <c:pt idx="57">
                  <c:v>61.674930000000003</c:v>
                </c:pt>
                <c:pt idx="58">
                  <c:v>62.07479</c:v>
                </c:pt>
                <c:pt idx="59">
                  <c:v>62.428179999999998</c:v>
                </c:pt>
                <c:pt idx="60">
                  <c:v>62.809539999999998</c:v>
                </c:pt>
                <c:pt idx="61">
                  <c:v>63.172919999999998</c:v>
                </c:pt>
                <c:pt idx="62">
                  <c:v>63.52131</c:v>
                </c:pt>
                <c:pt idx="63">
                  <c:v>63.872680000000003</c:v>
                </c:pt>
                <c:pt idx="64">
                  <c:v>64.210070000000002</c:v>
                </c:pt>
                <c:pt idx="65">
                  <c:v>64.532960000000003</c:v>
                </c:pt>
                <c:pt idx="66">
                  <c:v>64.815359999999998</c:v>
                </c:pt>
                <c:pt idx="67">
                  <c:v>65.145740000000004</c:v>
                </c:pt>
                <c:pt idx="68">
                  <c:v>65.417659999999998</c:v>
                </c:pt>
                <c:pt idx="69">
                  <c:v>65.69556</c:v>
                </c:pt>
                <c:pt idx="70">
                  <c:v>65.975459999999998</c:v>
                </c:pt>
                <c:pt idx="71">
                  <c:v>66.250870000000006</c:v>
                </c:pt>
                <c:pt idx="72">
                  <c:v>66.499790000000004</c:v>
                </c:pt>
                <c:pt idx="73">
                  <c:v>66.761700000000005</c:v>
                </c:pt>
                <c:pt idx="74">
                  <c:v>67.008110000000002</c:v>
                </c:pt>
                <c:pt idx="75">
                  <c:v>67.250529999999998</c:v>
                </c:pt>
                <c:pt idx="76">
                  <c:v>67.506450000000001</c:v>
                </c:pt>
                <c:pt idx="77">
                  <c:v>67.743359999999996</c:v>
                </c:pt>
                <c:pt idx="78">
                  <c:v>68.033259999999999</c:v>
                </c:pt>
                <c:pt idx="79">
                  <c:v>68.267179999999996</c:v>
                </c:pt>
                <c:pt idx="80">
                  <c:v>68.512100000000004</c:v>
                </c:pt>
                <c:pt idx="81">
                  <c:v>68.747510000000005</c:v>
                </c:pt>
                <c:pt idx="82">
                  <c:v>68.971440000000001</c:v>
                </c:pt>
                <c:pt idx="83">
                  <c:v>69.209360000000004</c:v>
                </c:pt>
                <c:pt idx="84">
                  <c:v>69.419290000000004</c:v>
                </c:pt>
                <c:pt idx="85">
                  <c:v>69.637709999999998</c:v>
                </c:pt>
                <c:pt idx="86">
                  <c:v>69.853639999999999</c:v>
                </c:pt>
                <c:pt idx="87">
                  <c:v>70.063069999999996</c:v>
                </c:pt>
                <c:pt idx="88">
                  <c:v>70.266999999999996</c:v>
                </c:pt>
                <c:pt idx="89">
                  <c:v>70.461429999999993</c:v>
                </c:pt>
                <c:pt idx="90">
                  <c:v>70.664370000000005</c:v>
                </c:pt>
                <c:pt idx="91">
                  <c:v>70.845299999999995</c:v>
                </c:pt>
                <c:pt idx="92">
                  <c:v>71.031739999999999</c:v>
                </c:pt>
                <c:pt idx="93">
                  <c:v>71.263660000000002</c:v>
                </c:pt>
                <c:pt idx="94">
                  <c:v>71.437100000000001</c:v>
                </c:pt>
                <c:pt idx="95">
                  <c:v>71.614040000000003</c:v>
                </c:pt>
                <c:pt idx="96">
                  <c:v>71.804469999999995</c:v>
                </c:pt>
                <c:pt idx="97">
                  <c:v>71.989909999999995</c:v>
                </c:pt>
                <c:pt idx="98">
                  <c:v>72.165350000000004</c:v>
                </c:pt>
                <c:pt idx="99">
                  <c:v>72.376270000000005</c:v>
                </c:pt>
                <c:pt idx="100">
                  <c:v>72.532730000000001</c:v>
                </c:pt>
                <c:pt idx="101">
                  <c:v>72.741159999999994</c:v>
                </c:pt>
                <c:pt idx="102">
                  <c:v>72.920590000000004</c:v>
                </c:pt>
                <c:pt idx="103">
                  <c:v>73.081540000000004</c:v>
                </c:pt>
                <c:pt idx="104">
                  <c:v>73.255979999999994</c:v>
                </c:pt>
                <c:pt idx="105">
                  <c:v>73.419920000000005</c:v>
                </c:pt>
                <c:pt idx="106">
                  <c:v>73.597859999999997</c:v>
                </c:pt>
                <c:pt idx="107">
                  <c:v>73.758799999999994</c:v>
                </c:pt>
                <c:pt idx="108">
                  <c:v>73.930750000000003</c:v>
                </c:pt>
                <c:pt idx="109">
                  <c:v>74.102189999999993</c:v>
                </c:pt>
                <c:pt idx="110">
                  <c:v>74.269630000000006</c:v>
                </c:pt>
                <c:pt idx="111">
                  <c:v>74.442070000000001</c:v>
                </c:pt>
                <c:pt idx="112">
                  <c:v>74.600520000000003</c:v>
                </c:pt>
                <c:pt idx="113">
                  <c:v>74.786460000000005</c:v>
                </c:pt>
                <c:pt idx="114">
                  <c:v>74.925910000000002</c:v>
                </c:pt>
                <c:pt idx="115">
                  <c:v>75.103350000000006</c:v>
                </c:pt>
                <c:pt idx="116">
                  <c:v>75.285290000000003</c:v>
                </c:pt>
                <c:pt idx="117">
                  <c:v>75.45872</c:v>
                </c:pt>
                <c:pt idx="118">
                  <c:v>75.635170000000002</c:v>
                </c:pt>
                <c:pt idx="119">
                  <c:v>75.782619999999994</c:v>
                </c:pt>
                <c:pt idx="120">
                  <c:v>75.915570000000002</c:v>
                </c:pt>
                <c:pt idx="121">
                  <c:v>76.094009999999997</c:v>
                </c:pt>
                <c:pt idx="122">
                  <c:v>76.243960000000001</c:v>
                </c:pt>
                <c:pt idx="123">
                  <c:v>76.372919999999993</c:v>
                </c:pt>
                <c:pt idx="124">
                  <c:v>76.522360000000006</c:v>
                </c:pt>
                <c:pt idx="125">
                  <c:v>76.663309999999996</c:v>
                </c:pt>
                <c:pt idx="126">
                  <c:v>76.781270000000006</c:v>
                </c:pt>
                <c:pt idx="127">
                  <c:v>76.914230000000003</c:v>
                </c:pt>
                <c:pt idx="128">
                  <c:v>77.067679999999996</c:v>
                </c:pt>
                <c:pt idx="129">
                  <c:v>77.222120000000004</c:v>
                </c:pt>
                <c:pt idx="130">
                  <c:v>77.337090000000003</c:v>
                </c:pt>
                <c:pt idx="131">
                  <c:v>77.502529999999993</c:v>
                </c:pt>
                <c:pt idx="132">
                  <c:v>77.640979999999999</c:v>
                </c:pt>
                <c:pt idx="133">
                  <c:v>77.809430000000006</c:v>
                </c:pt>
                <c:pt idx="134">
                  <c:v>77.973370000000003</c:v>
                </c:pt>
                <c:pt idx="135">
                  <c:v>78.12182</c:v>
                </c:pt>
                <c:pt idx="136">
                  <c:v>78.278260000000003</c:v>
                </c:pt>
                <c:pt idx="137">
                  <c:v>78.424710000000005</c:v>
                </c:pt>
                <c:pt idx="138">
                  <c:v>78.572659999999999</c:v>
                </c:pt>
                <c:pt idx="139">
                  <c:v>78.720609999999994</c:v>
                </c:pt>
                <c:pt idx="140">
                  <c:v>78.857060000000004</c:v>
                </c:pt>
                <c:pt idx="141">
                  <c:v>79.015510000000006</c:v>
                </c:pt>
                <c:pt idx="142">
                  <c:v>79.13597</c:v>
                </c:pt>
                <c:pt idx="143">
                  <c:v>79.275919999999999</c:v>
                </c:pt>
                <c:pt idx="144">
                  <c:v>79.377889999999994</c:v>
                </c:pt>
                <c:pt idx="145">
                  <c:v>79.54983</c:v>
                </c:pt>
                <c:pt idx="146">
                  <c:v>79.651290000000003</c:v>
                </c:pt>
                <c:pt idx="147">
                  <c:v>79.773759999999996</c:v>
                </c:pt>
                <c:pt idx="148">
                  <c:v>79.894710000000003</c:v>
                </c:pt>
                <c:pt idx="149">
                  <c:v>80.005170000000007</c:v>
                </c:pt>
                <c:pt idx="150">
                  <c:v>80.144620000000003</c:v>
                </c:pt>
                <c:pt idx="151">
                  <c:v>80.261589999999998</c:v>
                </c:pt>
                <c:pt idx="152">
                  <c:v>80.413030000000006</c:v>
                </c:pt>
                <c:pt idx="153">
                  <c:v>80.562979999999996</c:v>
                </c:pt>
                <c:pt idx="154">
                  <c:v>80.712429999999998</c:v>
                </c:pt>
                <c:pt idx="155">
                  <c:v>80.867869999999996</c:v>
                </c:pt>
                <c:pt idx="156">
                  <c:v>80.988839999999996</c:v>
                </c:pt>
                <c:pt idx="157">
                  <c:v>81.156779999999998</c:v>
                </c:pt>
                <c:pt idx="158">
                  <c:v>81.278239999999997</c:v>
                </c:pt>
                <c:pt idx="159">
                  <c:v>81.399699999999996</c:v>
                </c:pt>
                <c:pt idx="160">
                  <c:v>81.541650000000004</c:v>
                </c:pt>
                <c:pt idx="161">
                  <c:v>81.648120000000006</c:v>
                </c:pt>
                <c:pt idx="162">
                  <c:v>81.769069999999999</c:v>
                </c:pt>
                <c:pt idx="163">
                  <c:v>81.883030000000005</c:v>
                </c:pt>
                <c:pt idx="164">
                  <c:v>82.019490000000005</c:v>
                </c:pt>
                <c:pt idx="165">
                  <c:v>82.135440000000003</c:v>
                </c:pt>
                <c:pt idx="166">
                  <c:v>82.275400000000005</c:v>
                </c:pt>
                <c:pt idx="167">
                  <c:v>82.386359999999996</c:v>
                </c:pt>
                <c:pt idx="168">
                  <c:v>82.50582</c:v>
                </c:pt>
                <c:pt idx="169">
                  <c:v>82.623279999999994</c:v>
                </c:pt>
                <c:pt idx="170">
                  <c:v>82.739230000000006</c:v>
                </c:pt>
                <c:pt idx="171">
                  <c:v>82.866690000000006</c:v>
                </c:pt>
                <c:pt idx="172">
                  <c:v>82.995649999999998</c:v>
                </c:pt>
                <c:pt idx="173">
                  <c:v>83.121600000000001</c:v>
                </c:pt>
                <c:pt idx="174">
                  <c:v>83.245069999999998</c:v>
                </c:pt>
                <c:pt idx="175">
                  <c:v>83.383020000000002</c:v>
                </c:pt>
                <c:pt idx="176">
                  <c:v>83.520470000000003</c:v>
                </c:pt>
                <c:pt idx="177">
                  <c:v>83.610439999999997</c:v>
                </c:pt>
                <c:pt idx="178">
                  <c:v>83.747889999999998</c:v>
                </c:pt>
                <c:pt idx="179">
                  <c:v>83.839860000000002</c:v>
                </c:pt>
                <c:pt idx="180">
                  <c:v>83.944820000000007</c:v>
                </c:pt>
                <c:pt idx="181">
                  <c:v>84.062290000000004</c:v>
                </c:pt>
                <c:pt idx="182">
                  <c:v>84.171250000000001</c:v>
                </c:pt>
                <c:pt idx="183">
                  <c:v>84.296210000000002</c:v>
                </c:pt>
                <c:pt idx="184">
                  <c:v>84.425160000000005</c:v>
                </c:pt>
                <c:pt idx="185">
                  <c:v>84.540120000000002</c:v>
                </c:pt>
                <c:pt idx="186">
                  <c:v>84.666079999999994</c:v>
                </c:pt>
                <c:pt idx="187">
                  <c:v>84.787040000000005</c:v>
                </c:pt>
                <c:pt idx="188">
                  <c:v>84.895499999999998</c:v>
                </c:pt>
                <c:pt idx="189">
                  <c:v>85.018460000000005</c:v>
                </c:pt>
                <c:pt idx="190">
                  <c:v>85.160420000000002</c:v>
                </c:pt>
                <c:pt idx="191">
                  <c:v>85.274379999999994</c:v>
                </c:pt>
                <c:pt idx="192">
                  <c:v>85.433319999999995</c:v>
                </c:pt>
                <c:pt idx="193">
                  <c:v>85.561779999999999</c:v>
                </c:pt>
                <c:pt idx="194">
                  <c:v>85.653239999999997</c:v>
                </c:pt>
                <c:pt idx="195">
                  <c:v>85.808189999999996</c:v>
                </c:pt>
                <c:pt idx="196">
                  <c:v>85.92465</c:v>
                </c:pt>
                <c:pt idx="197">
                  <c:v>86.018619999999999</c:v>
                </c:pt>
                <c:pt idx="198">
                  <c:v>86.128079999999997</c:v>
                </c:pt>
                <c:pt idx="199">
                  <c:v>86.228049999999996</c:v>
                </c:pt>
                <c:pt idx="200">
                  <c:v>86.320009999999996</c:v>
                </c:pt>
                <c:pt idx="201">
                  <c:v>86.440969999999993</c:v>
                </c:pt>
                <c:pt idx="202">
                  <c:v>86.542439999999999</c:v>
                </c:pt>
                <c:pt idx="203">
                  <c:v>86.647900000000007</c:v>
                </c:pt>
                <c:pt idx="204">
                  <c:v>86.758870000000002</c:v>
                </c:pt>
                <c:pt idx="205">
                  <c:v>86.891819999999996</c:v>
                </c:pt>
                <c:pt idx="206">
                  <c:v>86.988290000000006</c:v>
                </c:pt>
                <c:pt idx="207">
                  <c:v>87.115750000000006</c:v>
                </c:pt>
                <c:pt idx="208">
                  <c:v>87.210210000000004</c:v>
                </c:pt>
                <c:pt idx="209">
                  <c:v>87.324169999999995</c:v>
                </c:pt>
                <c:pt idx="210">
                  <c:v>87.465130000000002</c:v>
                </c:pt>
                <c:pt idx="211">
                  <c:v>87.58408</c:v>
                </c:pt>
                <c:pt idx="212">
                  <c:v>87.722040000000007</c:v>
                </c:pt>
                <c:pt idx="213">
                  <c:v>87.817499999999995</c:v>
                </c:pt>
                <c:pt idx="214">
                  <c:v>87.956950000000006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311-44E7-9B99-0E2136EE0ED9}"/>
            </c:ext>
          </c:extLst>
        </c:ser>
        <c:ser>
          <c:idx val="1"/>
          <c:order val="1"/>
          <c:tx>
            <c:v>A2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PSNF_D!$O$7:$O$195</c:f>
              <c:numCache>
                <c:formatCode>General</c:formatCode>
                <c:ptCount val="189"/>
                <c:pt idx="0">
                  <c:v>0</c:v>
                </c:pt>
                <c:pt idx="1">
                  <c:v>9.3470310000000004E-3</c:v>
                </c:pt>
                <c:pt idx="2">
                  <c:v>2.2642809999999999E-2</c:v>
                </c:pt>
                <c:pt idx="3">
                  <c:v>3.5988569999999998E-2</c:v>
                </c:pt>
                <c:pt idx="4">
                  <c:v>4.9334330000000003E-2</c:v>
                </c:pt>
                <c:pt idx="5">
                  <c:v>6.2630099999999994E-2</c:v>
                </c:pt>
                <c:pt idx="6">
                  <c:v>7.5975870000000001E-2</c:v>
                </c:pt>
                <c:pt idx="7">
                  <c:v>8.9321629999999999E-2</c:v>
                </c:pt>
                <c:pt idx="8">
                  <c:v>0.1026174</c:v>
                </c:pt>
                <c:pt idx="9">
                  <c:v>0.1159632</c:v>
                </c:pt>
                <c:pt idx="10">
                  <c:v>0.1293089</c:v>
                </c:pt>
                <c:pt idx="11">
                  <c:v>0.1426047</c:v>
                </c:pt>
                <c:pt idx="12">
                  <c:v>0.15595049999999999</c:v>
                </c:pt>
                <c:pt idx="13">
                  <c:v>0.16929620000000001</c:v>
                </c:pt>
                <c:pt idx="14">
                  <c:v>0.182592</c:v>
                </c:pt>
                <c:pt idx="15">
                  <c:v>0.1959378</c:v>
                </c:pt>
                <c:pt idx="16">
                  <c:v>0.20928350000000001</c:v>
                </c:pt>
                <c:pt idx="17">
                  <c:v>0.22257930000000001</c:v>
                </c:pt>
                <c:pt idx="18">
                  <c:v>0.2359251</c:v>
                </c:pt>
                <c:pt idx="19">
                  <c:v>0.24927079999999999</c:v>
                </c:pt>
                <c:pt idx="20">
                  <c:v>0.26256659999999998</c:v>
                </c:pt>
                <c:pt idx="21">
                  <c:v>0.2759124</c:v>
                </c:pt>
                <c:pt idx="22">
                  <c:v>0.28925810000000002</c:v>
                </c:pt>
                <c:pt idx="23">
                  <c:v>0.30255389999999999</c:v>
                </c:pt>
                <c:pt idx="24">
                  <c:v>0.31589970000000001</c:v>
                </c:pt>
                <c:pt idx="25">
                  <c:v>0.32924540000000002</c:v>
                </c:pt>
                <c:pt idx="26">
                  <c:v>0.34254119999999999</c:v>
                </c:pt>
                <c:pt idx="27">
                  <c:v>0.35588690000000001</c:v>
                </c:pt>
                <c:pt idx="28">
                  <c:v>0.36918269999999997</c:v>
                </c:pt>
                <c:pt idx="29">
                  <c:v>0.38252849999999999</c:v>
                </c:pt>
                <c:pt idx="30">
                  <c:v>0.39587430000000001</c:v>
                </c:pt>
                <c:pt idx="31">
                  <c:v>0.40917009999999998</c:v>
                </c:pt>
                <c:pt idx="32">
                  <c:v>0.4225158</c:v>
                </c:pt>
                <c:pt idx="33">
                  <c:v>0.43586160000000002</c:v>
                </c:pt>
                <c:pt idx="34">
                  <c:v>0.44920729999999998</c:v>
                </c:pt>
                <c:pt idx="35">
                  <c:v>0.4625031</c:v>
                </c:pt>
                <c:pt idx="36">
                  <c:v>0.47584890000000002</c:v>
                </c:pt>
                <c:pt idx="37">
                  <c:v>0.48914459999999998</c:v>
                </c:pt>
                <c:pt idx="38">
                  <c:v>0.50249029999999995</c:v>
                </c:pt>
                <c:pt idx="39">
                  <c:v>0.51583619999999997</c:v>
                </c:pt>
                <c:pt idx="40">
                  <c:v>0.52918189999999998</c:v>
                </c:pt>
                <c:pt idx="41">
                  <c:v>0.54247769999999995</c:v>
                </c:pt>
                <c:pt idx="42">
                  <c:v>0.55582339999999997</c:v>
                </c:pt>
                <c:pt idx="43">
                  <c:v>0.56916920000000004</c:v>
                </c:pt>
                <c:pt idx="44">
                  <c:v>0.58246500000000001</c:v>
                </c:pt>
                <c:pt idx="45">
                  <c:v>0.59581070000000003</c:v>
                </c:pt>
                <c:pt idx="46">
                  <c:v>0.60915649999999999</c:v>
                </c:pt>
                <c:pt idx="47">
                  <c:v>0.62245229999999996</c:v>
                </c:pt>
                <c:pt idx="48">
                  <c:v>0.63579799999999997</c:v>
                </c:pt>
                <c:pt idx="49">
                  <c:v>0.6490939</c:v>
                </c:pt>
                <c:pt idx="50">
                  <c:v>0.66243960000000002</c:v>
                </c:pt>
                <c:pt idx="51">
                  <c:v>0.67578539999999998</c:v>
                </c:pt>
                <c:pt idx="52">
                  <c:v>0.6891311</c:v>
                </c:pt>
                <c:pt idx="53">
                  <c:v>0.70242689999999997</c:v>
                </c:pt>
                <c:pt idx="54">
                  <c:v>0.71577259999999998</c:v>
                </c:pt>
                <c:pt idx="55">
                  <c:v>0.72906839999999995</c:v>
                </c:pt>
                <c:pt idx="56">
                  <c:v>0.74241420000000002</c:v>
                </c:pt>
                <c:pt idx="57">
                  <c:v>0.75575999999999999</c:v>
                </c:pt>
                <c:pt idx="58">
                  <c:v>0.7691057</c:v>
                </c:pt>
                <c:pt idx="59">
                  <c:v>0.78240149999999997</c:v>
                </c:pt>
                <c:pt idx="60">
                  <c:v>0.79574719999999999</c:v>
                </c:pt>
                <c:pt idx="61">
                  <c:v>0.80909299999999995</c:v>
                </c:pt>
                <c:pt idx="62">
                  <c:v>0.82238880000000003</c:v>
                </c:pt>
                <c:pt idx="63">
                  <c:v>0.83573450000000005</c:v>
                </c:pt>
                <c:pt idx="64">
                  <c:v>0.84908030000000001</c:v>
                </c:pt>
                <c:pt idx="65">
                  <c:v>0.86237609999999998</c:v>
                </c:pt>
                <c:pt idx="66">
                  <c:v>0.87572190000000005</c:v>
                </c:pt>
                <c:pt idx="67">
                  <c:v>0.88901759999999996</c:v>
                </c:pt>
                <c:pt idx="68">
                  <c:v>0.90236340000000004</c:v>
                </c:pt>
                <c:pt idx="69">
                  <c:v>0.91570910000000005</c:v>
                </c:pt>
                <c:pt idx="70">
                  <c:v>0.92905490000000002</c:v>
                </c:pt>
                <c:pt idx="71">
                  <c:v>0.94235060000000004</c:v>
                </c:pt>
                <c:pt idx="72">
                  <c:v>0.9556964</c:v>
                </c:pt>
                <c:pt idx="73">
                  <c:v>0.96899219999999997</c:v>
                </c:pt>
                <c:pt idx="74">
                  <c:v>0.98233800000000004</c:v>
                </c:pt>
                <c:pt idx="75">
                  <c:v>0.99568380000000001</c:v>
                </c:pt>
                <c:pt idx="76">
                  <c:v>1.009029</c:v>
                </c:pt>
                <c:pt idx="77">
                  <c:v>1.0223249999999999</c:v>
                </c:pt>
                <c:pt idx="78">
                  <c:v>1.035671</c:v>
                </c:pt>
                <c:pt idx="79">
                  <c:v>1.048967</c:v>
                </c:pt>
                <c:pt idx="80">
                  <c:v>1.0623119999999999</c:v>
                </c:pt>
                <c:pt idx="81">
                  <c:v>1.075658</c:v>
                </c:pt>
                <c:pt idx="82">
                  <c:v>1.0890040000000001</c:v>
                </c:pt>
                <c:pt idx="83">
                  <c:v>1.1023000000000001</c:v>
                </c:pt>
                <c:pt idx="84">
                  <c:v>1.1156459999999999</c:v>
                </c:pt>
                <c:pt idx="85">
                  <c:v>1.128941</c:v>
                </c:pt>
                <c:pt idx="86">
                  <c:v>1.1422870000000001</c:v>
                </c:pt>
                <c:pt idx="87">
                  <c:v>1.1556329999999999</c:v>
                </c:pt>
                <c:pt idx="88">
                  <c:v>1.168979</c:v>
                </c:pt>
                <c:pt idx="89">
                  <c:v>1.182274</c:v>
                </c:pt>
                <c:pt idx="90">
                  <c:v>1.1956199999999999</c:v>
                </c:pt>
                <c:pt idx="91">
                  <c:v>1.2089160000000001</c:v>
                </c:pt>
                <c:pt idx="92">
                  <c:v>1.222262</c:v>
                </c:pt>
                <c:pt idx="93">
                  <c:v>1.235608</c:v>
                </c:pt>
                <c:pt idx="94">
                  <c:v>1.248953</c:v>
                </c:pt>
                <c:pt idx="95">
                  <c:v>1.262249</c:v>
                </c:pt>
                <c:pt idx="96">
                  <c:v>1.275595</c:v>
                </c:pt>
                <c:pt idx="97">
                  <c:v>1.288891</c:v>
                </c:pt>
                <c:pt idx="98">
                  <c:v>1.3022359999999999</c:v>
                </c:pt>
                <c:pt idx="99">
                  <c:v>1.315582</c:v>
                </c:pt>
                <c:pt idx="100">
                  <c:v>1.3289280000000001</c:v>
                </c:pt>
                <c:pt idx="101">
                  <c:v>1.3422240000000001</c:v>
                </c:pt>
                <c:pt idx="102">
                  <c:v>1.355569</c:v>
                </c:pt>
                <c:pt idx="103">
                  <c:v>1.368865</c:v>
                </c:pt>
                <c:pt idx="104">
                  <c:v>1.3822110000000001</c:v>
                </c:pt>
                <c:pt idx="105">
                  <c:v>1.3955569999999999</c:v>
                </c:pt>
                <c:pt idx="106">
                  <c:v>1.4088529999999999</c:v>
                </c:pt>
                <c:pt idx="107">
                  <c:v>1.4221980000000001</c:v>
                </c:pt>
                <c:pt idx="108">
                  <c:v>1.4355439999999999</c:v>
                </c:pt>
                <c:pt idx="109">
                  <c:v>1.4488399999999999</c:v>
                </c:pt>
                <c:pt idx="110">
                  <c:v>1.462186</c:v>
                </c:pt>
                <c:pt idx="111">
                  <c:v>1.4755309999999999</c:v>
                </c:pt>
                <c:pt idx="112">
                  <c:v>1.488877</c:v>
                </c:pt>
                <c:pt idx="113">
                  <c:v>1.502173</c:v>
                </c:pt>
                <c:pt idx="114">
                  <c:v>1.5155190000000001</c:v>
                </c:pt>
                <c:pt idx="115">
                  <c:v>1.5288139999999999</c:v>
                </c:pt>
                <c:pt idx="116">
                  <c:v>1.54216</c:v>
                </c:pt>
                <c:pt idx="117">
                  <c:v>1.5555060000000001</c:v>
                </c:pt>
                <c:pt idx="118">
                  <c:v>1.5688519999999999</c:v>
                </c:pt>
                <c:pt idx="119">
                  <c:v>1.582147</c:v>
                </c:pt>
                <c:pt idx="120">
                  <c:v>1.5954930000000001</c:v>
                </c:pt>
                <c:pt idx="121">
                  <c:v>1.608789</c:v>
                </c:pt>
                <c:pt idx="122">
                  <c:v>1.6221350000000001</c:v>
                </c:pt>
                <c:pt idx="123">
                  <c:v>1.635481</c:v>
                </c:pt>
                <c:pt idx="124">
                  <c:v>1.648776</c:v>
                </c:pt>
                <c:pt idx="125">
                  <c:v>1.6621220000000001</c:v>
                </c:pt>
                <c:pt idx="126">
                  <c:v>1.675468</c:v>
                </c:pt>
                <c:pt idx="127">
                  <c:v>1.688763</c:v>
                </c:pt>
                <c:pt idx="128">
                  <c:v>1.7021090000000001</c:v>
                </c:pt>
                <c:pt idx="129">
                  <c:v>1.715455</c:v>
                </c:pt>
                <c:pt idx="130">
                  <c:v>1.7287509999999999</c:v>
                </c:pt>
                <c:pt idx="131">
                  <c:v>1.742097</c:v>
                </c:pt>
                <c:pt idx="132">
                  <c:v>1.7554419999999999</c:v>
                </c:pt>
                <c:pt idx="133">
                  <c:v>1.7687379999999999</c:v>
                </c:pt>
                <c:pt idx="134">
                  <c:v>1.782084</c:v>
                </c:pt>
                <c:pt idx="135">
                  <c:v>1.7954300000000001</c:v>
                </c:pt>
                <c:pt idx="136">
                  <c:v>1.8087759999999999</c:v>
                </c:pt>
                <c:pt idx="137">
                  <c:v>1.822071</c:v>
                </c:pt>
                <c:pt idx="138">
                  <c:v>1.8354170000000001</c:v>
                </c:pt>
                <c:pt idx="139">
                  <c:v>1.8487130000000001</c:v>
                </c:pt>
                <c:pt idx="140">
                  <c:v>1.862058</c:v>
                </c:pt>
                <c:pt idx="141">
                  <c:v>1.8754040000000001</c:v>
                </c:pt>
                <c:pt idx="142">
                  <c:v>1.8887</c:v>
                </c:pt>
                <c:pt idx="143">
                  <c:v>1.9020459999999999</c:v>
                </c:pt>
                <c:pt idx="144">
                  <c:v>1.915392</c:v>
                </c:pt>
                <c:pt idx="145">
                  <c:v>1.928687</c:v>
                </c:pt>
                <c:pt idx="146">
                  <c:v>1.9420329999999999</c:v>
                </c:pt>
                <c:pt idx="147">
                  <c:v>1.955379</c:v>
                </c:pt>
                <c:pt idx="148">
                  <c:v>1.968675</c:v>
                </c:pt>
                <c:pt idx="149">
                  <c:v>1.9820199999999999</c:v>
                </c:pt>
                <c:pt idx="150">
                  <c:v>1.995366</c:v>
                </c:pt>
                <c:pt idx="151">
                  <c:v>2.0086620000000002</c:v>
                </c:pt>
                <c:pt idx="152">
                  <c:v>2.022008</c:v>
                </c:pt>
                <c:pt idx="153">
                  <c:v>2.0353530000000002</c:v>
                </c:pt>
                <c:pt idx="154">
                  <c:v>2.048699</c:v>
                </c:pt>
                <c:pt idx="155">
                  <c:v>2.061995</c:v>
                </c:pt>
                <c:pt idx="156">
                  <c:v>2.0753409999999999</c:v>
                </c:pt>
                <c:pt idx="157">
                  <c:v>2.0886369999999999</c:v>
                </c:pt>
                <c:pt idx="158">
                  <c:v>2.101982</c:v>
                </c:pt>
                <c:pt idx="159">
                  <c:v>2.1153279999999999</c:v>
                </c:pt>
                <c:pt idx="160">
                  <c:v>2.1286239999999998</c:v>
                </c:pt>
                <c:pt idx="161">
                  <c:v>2.1419700000000002</c:v>
                </c:pt>
                <c:pt idx="162">
                  <c:v>2.1553149999999999</c:v>
                </c:pt>
                <c:pt idx="163">
                  <c:v>2.1686109999999998</c:v>
                </c:pt>
                <c:pt idx="164">
                  <c:v>2.1819570000000001</c:v>
                </c:pt>
                <c:pt idx="165">
                  <c:v>2.1953019999999999</c:v>
                </c:pt>
                <c:pt idx="166">
                  <c:v>2.208599</c:v>
                </c:pt>
                <c:pt idx="167">
                  <c:v>2.2219440000000001</c:v>
                </c:pt>
                <c:pt idx="168">
                  <c:v>2.23529</c:v>
                </c:pt>
                <c:pt idx="169">
                  <c:v>2.248586</c:v>
                </c:pt>
                <c:pt idx="170">
                  <c:v>2.2619319999999998</c:v>
                </c:pt>
                <c:pt idx="171">
                  <c:v>2.275277</c:v>
                </c:pt>
                <c:pt idx="172">
                  <c:v>2.288573</c:v>
                </c:pt>
                <c:pt idx="173">
                  <c:v>2.3019189999999998</c:v>
                </c:pt>
                <c:pt idx="174">
                  <c:v>2.315264</c:v>
                </c:pt>
                <c:pt idx="175">
                  <c:v>2.3286099999999998</c:v>
                </c:pt>
                <c:pt idx="176">
                  <c:v>2.3419059999999998</c:v>
                </c:pt>
                <c:pt idx="177">
                  <c:v>2.3552520000000001</c:v>
                </c:pt>
                <c:pt idx="178">
                  <c:v>2.3685480000000001</c:v>
                </c:pt>
                <c:pt idx="179">
                  <c:v>2.3818929999999998</c:v>
                </c:pt>
                <c:pt idx="180">
                  <c:v>2.3952390000000001</c:v>
                </c:pt>
                <c:pt idx="181">
                  <c:v>2.4085350000000001</c:v>
                </c:pt>
                <c:pt idx="182">
                  <c:v>2.421881</c:v>
                </c:pt>
                <c:pt idx="183">
                  <c:v>2.4352260000000001</c:v>
                </c:pt>
                <c:pt idx="184">
                  <c:v>2.448572</c:v>
                </c:pt>
                <c:pt idx="185">
                  <c:v>2.4618679999999999</c:v>
                </c:pt>
                <c:pt idx="186">
                  <c:v>2.4752139999999998</c:v>
                </c:pt>
                <c:pt idx="187">
                  <c:v>2.4885100000000002</c:v>
                </c:pt>
                <c:pt idx="188">
                  <c:v>2.5018549999999999</c:v>
                </c:pt>
              </c:numCache>
            </c:numRef>
          </c:xVal>
          <c:yVal>
            <c:numRef>
              <c:f>PSNF_D!$P$7:$P$195</c:f>
              <c:numCache>
                <c:formatCode>General</c:formatCode>
                <c:ptCount val="189"/>
                <c:pt idx="0">
                  <c:v>3.3688500000000001</c:v>
                </c:pt>
                <c:pt idx="1">
                  <c:v>4.2180590000000002</c:v>
                </c:pt>
                <c:pt idx="2">
                  <c:v>6.4672910000000003</c:v>
                </c:pt>
                <c:pt idx="3">
                  <c:v>8.6115589999999997</c:v>
                </c:pt>
                <c:pt idx="4">
                  <c:v>10.72484</c:v>
                </c:pt>
                <c:pt idx="5">
                  <c:v>12.72865</c:v>
                </c:pt>
                <c:pt idx="6">
                  <c:v>14.70148</c:v>
                </c:pt>
                <c:pt idx="7">
                  <c:v>16.668810000000001</c:v>
                </c:pt>
                <c:pt idx="8">
                  <c:v>18.529170000000001</c:v>
                </c:pt>
                <c:pt idx="9">
                  <c:v>20.37304</c:v>
                </c:pt>
                <c:pt idx="10">
                  <c:v>22.144939999999998</c:v>
                </c:pt>
                <c:pt idx="11">
                  <c:v>23.87584</c:v>
                </c:pt>
                <c:pt idx="12">
                  <c:v>25.598749999999999</c:v>
                </c:pt>
                <c:pt idx="13">
                  <c:v>27.274180000000001</c:v>
                </c:pt>
                <c:pt idx="14">
                  <c:v>28.94961</c:v>
                </c:pt>
                <c:pt idx="15">
                  <c:v>30.60155</c:v>
                </c:pt>
                <c:pt idx="16">
                  <c:v>32.185009999999998</c:v>
                </c:pt>
                <c:pt idx="17">
                  <c:v>33.77946</c:v>
                </c:pt>
                <c:pt idx="18">
                  <c:v>35.34393</c:v>
                </c:pt>
                <c:pt idx="19">
                  <c:v>36.838419999999999</c:v>
                </c:pt>
                <c:pt idx="20">
                  <c:v>38.363399999999999</c:v>
                </c:pt>
                <c:pt idx="21">
                  <c:v>39.840389999999999</c:v>
                </c:pt>
                <c:pt idx="22">
                  <c:v>41.302390000000003</c:v>
                </c:pt>
                <c:pt idx="23">
                  <c:v>42.743400000000001</c:v>
                </c:pt>
                <c:pt idx="24">
                  <c:v>44.164409999999997</c:v>
                </c:pt>
                <c:pt idx="25">
                  <c:v>45.539439999999999</c:v>
                </c:pt>
                <c:pt idx="26">
                  <c:v>46.880989999999997</c:v>
                </c:pt>
                <c:pt idx="27">
                  <c:v>48.220529999999997</c:v>
                </c:pt>
                <c:pt idx="28">
                  <c:v>49.502090000000003</c:v>
                </c:pt>
                <c:pt idx="29">
                  <c:v>50.78116</c:v>
                </c:pt>
                <c:pt idx="30">
                  <c:v>52.004739999999998</c:v>
                </c:pt>
                <c:pt idx="31">
                  <c:v>53.204329999999999</c:v>
                </c:pt>
                <c:pt idx="32">
                  <c:v>54.385930000000002</c:v>
                </c:pt>
                <c:pt idx="33">
                  <c:v>55.542529999999999</c:v>
                </c:pt>
                <c:pt idx="34">
                  <c:v>56.653649999999999</c:v>
                </c:pt>
                <c:pt idx="35">
                  <c:v>57.735779999999998</c:v>
                </c:pt>
                <c:pt idx="36">
                  <c:v>58.804920000000003</c:v>
                </c:pt>
                <c:pt idx="37">
                  <c:v>59.851059999999997</c:v>
                </c:pt>
                <c:pt idx="38">
                  <c:v>60.8872</c:v>
                </c:pt>
                <c:pt idx="39">
                  <c:v>61.884860000000003</c:v>
                </c:pt>
                <c:pt idx="40">
                  <c:v>62.868020000000001</c:v>
                </c:pt>
                <c:pt idx="41">
                  <c:v>63.790709999999997</c:v>
                </c:pt>
                <c:pt idx="42">
                  <c:v>64.718890000000002</c:v>
                </c:pt>
                <c:pt idx="43">
                  <c:v>65.579099999999997</c:v>
                </c:pt>
                <c:pt idx="44">
                  <c:v>66.444810000000004</c:v>
                </c:pt>
                <c:pt idx="45">
                  <c:v>67.284520000000001</c:v>
                </c:pt>
                <c:pt idx="46">
                  <c:v>68.068240000000003</c:v>
                </c:pt>
                <c:pt idx="47">
                  <c:v>68.84648</c:v>
                </c:pt>
                <c:pt idx="48">
                  <c:v>69.620220000000003</c:v>
                </c:pt>
                <c:pt idx="49">
                  <c:v>70.332980000000006</c:v>
                </c:pt>
                <c:pt idx="50">
                  <c:v>71.030240000000006</c:v>
                </c:pt>
                <c:pt idx="51">
                  <c:v>71.723010000000002</c:v>
                </c:pt>
                <c:pt idx="52">
                  <c:v>72.385279999999995</c:v>
                </c:pt>
                <c:pt idx="53">
                  <c:v>73.023560000000003</c:v>
                </c:pt>
                <c:pt idx="54">
                  <c:v>73.66283</c:v>
                </c:pt>
                <c:pt idx="55">
                  <c:v>74.258129999999994</c:v>
                </c:pt>
                <c:pt idx="56">
                  <c:v>74.855429999999998</c:v>
                </c:pt>
                <c:pt idx="57">
                  <c:v>75.432739999999995</c:v>
                </c:pt>
                <c:pt idx="58">
                  <c:v>75.999039999999994</c:v>
                </c:pt>
                <c:pt idx="59">
                  <c:v>76.565349999999995</c:v>
                </c:pt>
                <c:pt idx="60">
                  <c:v>77.082179999999994</c:v>
                </c:pt>
                <c:pt idx="61">
                  <c:v>77.613489999999999</c:v>
                </c:pt>
                <c:pt idx="62">
                  <c:v>78.067340000000002</c:v>
                </c:pt>
                <c:pt idx="63">
                  <c:v>78.538179999999997</c:v>
                </c:pt>
                <c:pt idx="64">
                  <c:v>78.948040000000006</c:v>
                </c:pt>
                <c:pt idx="65">
                  <c:v>79.361890000000002</c:v>
                </c:pt>
                <c:pt idx="66">
                  <c:v>79.75976</c:v>
                </c:pt>
                <c:pt idx="67">
                  <c:v>80.163619999999995</c:v>
                </c:pt>
                <c:pt idx="68">
                  <c:v>80.558980000000005</c:v>
                </c:pt>
                <c:pt idx="69">
                  <c:v>80.94135</c:v>
                </c:pt>
                <c:pt idx="70">
                  <c:v>81.295739999999995</c:v>
                </c:pt>
                <c:pt idx="71">
                  <c:v>81.621120000000005</c:v>
                </c:pt>
                <c:pt idx="72">
                  <c:v>81.976500000000001</c:v>
                </c:pt>
                <c:pt idx="73">
                  <c:v>82.326880000000003</c:v>
                </c:pt>
                <c:pt idx="74">
                  <c:v>82.669759999999997</c:v>
                </c:pt>
                <c:pt idx="75">
                  <c:v>82.993160000000003</c:v>
                </c:pt>
                <c:pt idx="76">
                  <c:v>83.337040000000002</c:v>
                </c:pt>
                <c:pt idx="77">
                  <c:v>83.670419999999993</c:v>
                </c:pt>
                <c:pt idx="78">
                  <c:v>83.983810000000005</c:v>
                </c:pt>
                <c:pt idx="79">
                  <c:v>84.300200000000004</c:v>
                </c:pt>
                <c:pt idx="80">
                  <c:v>84.637090000000001</c:v>
                </c:pt>
                <c:pt idx="81">
                  <c:v>84.924490000000006</c:v>
                </c:pt>
                <c:pt idx="82">
                  <c:v>85.212389999999999</c:v>
                </c:pt>
                <c:pt idx="83">
                  <c:v>85.481300000000005</c:v>
                </c:pt>
                <c:pt idx="84">
                  <c:v>85.778700000000001</c:v>
                </c:pt>
                <c:pt idx="85">
                  <c:v>86.044610000000006</c:v>
                </c:pt>
                <c:pt idx="86">
                  <c:v>86.294020000000003</c:v>
                </c:pt>
                <c:pt idx="87">
                  <c:v>86.524450000000002</c:v>
                </c:pt>
                <c:pt idx="88">
                  <c:v>86.782359999999997</c:v>
                </c:pt>
                <c:pt idx="89">
                  <c:v>87.006780000000006</c:v>
                </c:pt>
                <c:pt idx="90">
                  <c:v>87.218710000000002</c:v>
                </c:pt>
                <c:pt idx="91">
                  <c:v>87.425640000000001</c:v>
                </c:pt>
                <c:pt idx="92">
                  <c:v>87.648060000000001</c:v>
                </c:pt>
                <c:pt idx="93">
                  <c:v>87.833500000000001</c:v>
                </c:pt>
                <c:pt idx="94">
                  <c:v>88.043430000000001</c:v>
                </c:pt>
                <c:pt idx="95">
                  <c:v>88.306340000000006</c:v>
                </c:pt>
                <c:pt idx="96">
                  <c:v>88.531260000000003</c:v>
                </c:pt>
                <c:pt idx="97">
                  <c:v>88.744690000000006</c:v>
                </c:pt>
                <c:pt idx="98">
                  <c:v>89.013090000000005</c:v>
                </c:pt>
                <c:pt idx="99">
                  <c:v>89.220529999999997</c:v>
                </c:pt>
                <c:pt idx="100">
                  <c:v>89.40146</c:v>
                </c:pt>
                <c:pt idx="101">
                  <c:v>89.628389999999996</c:v>
                </c:pt>
                <c:pt idx="102">
                  <c:v>89.832319999999996</c:v>
                </c:pt>
                <c:pt idx="103">
                  <c:v>90.023750000000007</c:v>
                </c:pt>
                <c:pt idx="104">
                  <c:v>90.206190000000007</c:v>
                </c:pt>
                <c:pt idx="105">
                  <c:v>90.427109999999999</c:v>
                </c:pt>
                <c:pt idx="106">
                  <c:v>90.591560000000001</c:v>
                </c:pt>
                <c:pt idx="107">
                  <c:v>90.790490000000005</c:v>
                </c:pt>
                <c:pt idx="108">
                  <c:v>91.00591</c:v>
                </c:pt>
                <c:pt idx="109">
                  <c:v>91.186850000000007</c:v>
                </c:pt>
                <c:pt idx="110">
                  <c:v>91.38279</c:v>
                </c:pt>
                <c:pt idx="111">
                  <c:v>91.577219999999997</c:v>
                </c:pt>
                <c:pt idx="112">
                  <c:v>91.745670000000004</c:v>
                </c:pt>
                <c:pt idx="113">
                  <c:v>91.921099999999996</c:v>
                </c:pt>
                <c:pt idx="114">
                  <c:v>92.121539999999996</c:v>
                </c:pt>
                <c:pt idx="115">
                  <c:v>92.316969999999998</c:v>
                </c:pt>
                <c:pt idx="116">
                  <c:v>92.513400000000004</c:v>
                </c:pt>
                <c:pt idx="117">
                  <c:v>92.671840000000003</c:v>
                </c:pt>
                <c:pt idx="118">
                  <c:v>92.841290000000001</c:v>
                </c:pt>
                <c:pt idx="119">
                  <c:v>93.00573</c:v>
                </c:pt>
                <c:pt idx="120">
                  <c:v>93.171170000000004</c:v>
                </c:pt>
                <c:pt idx="121">
                  <c:v>93.320629999999994</c:v>
                </c:pt>
                <c:pt idx="122">
                  <c:v>93.462580000000003</c:v>
                </c:pt>
                <c:pt idx="123">
                  <c:v>93.616519999999994</c:v>
                </c:pt>
                <c:pt idx="124">
                  <c:v>93.760480000000001</c:v>
                </c:pt>
                <c:pt idx="125">
                  <c:v>93.939409999999995</c:v>
                </c:pt>
                <c:pt idx="126">
                  <c:v>94.121849999999995</c:v>
                </c:pt>
                <c:pt idx="127">
                  <c:v>94.284300000000002</c:v>
                </c:pt>
                <c:pt idx="128">
                  <c:v>94.43674</c:v>
                </c:pt>
                <c:pt idx="129">
                  <c:v>94.604680000000002</c:v>
                </c:pt>
                <c:pt idx="130">
                  <c:v>94.78313</c:v>
                </c:pt>
                <c:pt idx="131">
                  <c:v>94.946070000000006</c:v>
                </c:pt>
                <c:pt idx="132">
                  <c:v>95.083020000000005</c:v>
                </c:pt>
                <c:pt idx="133">
                  <c:v>95.278949999999995</c:v>
                </c:pt>
                <c:pt idx="134">
                  <c:v>95.469390000000004</c:v>
                </c:pt>
                <c:pt idx="135">
                  <c:v>95.630330000000001</c:v>
                </c:pt>
                <c:pt idx="136">
                  <c:v>95.791780000000003</c:v>
                </c:pt>
                <c:pt idx="137">
                  <c:v>95.930229999999995</c:v>
                </c:pt>
                <c:pt idx="138">
                  <c:v>96.076189999999997</c:v>
                </c:pt>
                <c:pt idx="139">
                  <c:v>96.258129999999994</c:v>
                </c:pt>
                <c:pt idx="140">
                  <c:v>96.372579999999999</c:v>
                </c:pt>
                <c:pt idx="141">
                  <c:v>96.513030000000001</c:v>
                </c:pt>
                <c:pt idx="142">
                  <c:v>96.668480000000002</c:v>
                </c:pt>
                <c:pt idx="143">
                  <c:v>96.811430000000001</c:v>
                </c:pt>
                <c:pt idx="144">
                  <c:v>96.949879999999993</c:v>
                </c:pt>
                <c:pt idx="145">
                  <c:v>97.080340000000007</c:v>
                </c:pt>
                <c:pt idx="146">
                  <c:v>97.230289999999997</c:v>
                </c:pt>
                <c:pt idx="147">
                  <c:v>97.347759999999994</c:v>
                </c:pt>
                <c:pt idx="148">
                  <c:v>97.482699999999994</c:v>
                </c:pt>
                <c:pt idx="149">
                  <c:v>97.643150000000006</c:v>
                </c:pt>
                <c:pt idx="150">
                  <c:v>97.782600000000002</c:v>
                </c:pt>
                <c:pt idx="151">
                  <c:v>97.928049999999999</c:v>
                </c:pt>
                <c:pt idx="152">
                  <c:v>98.090999999999994</c:v>
                </c:pt>
                <c:pt idx="153">
                  <c:v>98.230950000000007</c:v>
                </c:pt>
                <c:pt idx="154">
                  <c:v>98.403890000000004</c:v>
                </c:pt>
                <c:pt idx="155">
                  <c:v>98.579830000000001</c:v>
                </c:pt>
                <c:pt idx="156">
                  <c:v>98.733270000000005</c:v>
                </c:pt>
                <c:pt idx="157">
                  <c:v>98.869230000000002</c:v>
                </c:pt>
                <c:pt idx="158">
                  <c:v>99.030680000000004</c:v>
                </c:pt>
                <c:pt idx="159">
                  <c:v>99.169619999999995</c:v>
                </c:pt>
                <c:pt idx="160">
                  <c:v>99.304079999999999</c:v>
                </c:pt>
                <c:pt idx="161">
                  <c:v>99.415539999999993</c:v>
                </c:pt>
                <c:pt idx="162">
                  <c:v>99.538499999999999</c:v>
                </c:pt>
                <c:pt idx="163">
                  <c:v>99.659959999999998</c:v>
                </c:pt>
                <c:pt idx="164">
                  <c:v>99.793909999999997</c:v>
                </c:pt>
                <c:pt idx="165">
                  <c:v>99.916370000000001</c:v>
                </c:pt>
                <c:pt idx="166">
                  <c:v>100.0518</c:v>
                </c:pt>
                <c:pt idx="167">
                  <c:v>100.1773</c:v>
                </c:pt>
                <c:pt idx="168">
                  <c:v>100.3017</c:v>
                </c:pt>
                <c:pt idx="169">
                  <c:v>100.4457</c:v>
                </c:pt>
                <c:pt idx="170">
                  <c:v>100.59010000000001</c:v>
                </c:pt>
                <c:pt idx="171">
                  <c:v>100.7406</c:v>
                </c:pt>
                <c:pt idx="172">
                  <c:v>100.87</c:v>
                </c:pt>
                <c:pt idx="173">
                  <c:v>101.009</c:v>
                </c:pt>
                <c:pt idx="174">
                  <c:v>101.1495</c:v>
                </c:pt>
                <c:pt idx="175">
                  <c:v>101.2679</c:v>
                </c:pt>
                <c:pt idx="176">
                  <c:v>101.4104</c:v>
                </c:pt>
                <c:pt idx="177">
                  <c:v>101.5528</c:v>
                </c:pt>
                <c:pt idx="178">
                  <c:v>101.6628</c:v>
                </c:pt>
                <c:pt idx="179">
                  <c:v>101.78019999999999</c:v>
                </c:pt>
                <c:pt idx="180">
                  <c:v>101.9192</c:v>
                </c:pt>
                <c:pt idx="181">
                  <c:v>102.03959999999999</c:v>
                </c:pt>
                <c:pt idx="182">
                  <c:v>102.13209999999999</c:v>
                </c:pt>
                <c:pt idx="183">
                  <c:v>102.2871</c:v>
                </c:pt>
                <c:pt idx="184">
                  <c:v>102.41800000000001</c:v>
                </c:pt>
                <c:pt idx="185">
                  <c:v>102.541</c:v>
                </c:pt>
                <c:pt idx="186">
                  <c:v>102.6589</c:v>
                </c:pt>
                <c:pt idx="187">
                  <c:v>102.7484</c:v>
                </c:pt>
                <c:pt idx="188">
                  <c:v>102.8124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311-44E7-9B99-0E2136EE0ED9}"/>
            </c:ext>
          </c:extLst>
        </c:ser>
        <c:ser>
          <c:idx val="2"/>
          <c:order val="2"/>
          <c:tx>
            <c:strRef>
              <c:f>PSNF_D!$T$1</c:f>
              <c:strCache>
                <c:ptCount val="1"/>
                <c:pt idx="0">
                  <c:v>A3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PSNF_D!$X$7:$X$171</c:f>
              <c:numCache>
                <c:formatCode>General</c:formatCode>
                <c:ptCount val="165"/>
                <c:pt idx="0">
                  <c:v>0</c:v>
                </c:pt>
                <c:pt idx="1">
                  <c:v>9.3481020000000005E-3</c:v>
                </c:pt>
                <c:pt idx="2">
                  <c:v>2.26454E-2</c:v>
                </c:pt>
                <c:pt idx="3">
                  <c:v>3.5992690000000001E-2</c:v>
                </c:pt>
                <c:pt idx="4">
                  <c:v>4.9339979999999999E-2</c:v>
                </c:pt>
                <c:pt idx="5">
                  <c:v>6.2637280000000004E-2</c:v>
                </c:pt>
                <c:pt idx="6">
                  <c:v>7.5984570000000001E-2</c:v>
                </c:pt>
                <c:pt idx="7">
                  <c:v>8.9281869999999999E-2</c:v>
                </c:pt>
                <c:pt idx="8">
                  <c:v>0.1026292</c:v>
                </c:pt>
                <c:pt idx="9">
                  <c:v>0.11597639999999999</c:v>
                </c:pt>
                <c:pt idx="10">
                  <c:v>0.12932370000000001</c:v>
                </c:pt>
                <c:pt idx="11">
                  <c:v>0.142621</c:v>
                </c:pt>
                <c:pt idx="12">
                  <c:v>0.1559683</c:v>
                </c:pt>
                <c:pt idx="13">
                  <c:v>0.16931560000000001</c:v>
                </c:pt>
                <c:pt idx="14">
                  <c:v>0.18261289999999999</c:v>
                </c:pt>
                <c:pt idx="15">
                  <c:v>0.1959602</c:v>
                </c:pt>
                <c:pt idx="16">
                  <c:v>0.20925750000000001</c:v>
                </c:pt>
                <c:pt idx="17">
                  <c:v>0.22260479999999999</c:v>
                </c:pt>
                <c:pt idx="18">
                  <c:v>0.2359521</c:v>
                </c:pt>
                <c:pt idx="19">
                  <c:v>0.2492994</c:v>
                </c:pt>
                <c:pt idx="20">
                  <c:v>0.26259670000000002</c:v>
                </c:pt>
                <c:pt idx="21">
                  <c:v>0.27594400000000002</c:v>
                </c:pt>
                <c:pt idx="22">
                  <c:v>0.28924129999999998</c:v>
                </c:pt>
                <c:pt idx="23">
                  <c:v>0.30258859999999999</c:v>
                </c:pt>
                <c:pt idx="24">
                  <c:v>0.31593589999999999</c:v>
                </c:pt>
                <c:pt idx="25">
                  <c:v>0.3292331</c:v>
                </c:pt>
                <c:pt idx="26">
                  <c:v>0.34258040000000001</c:v>
                </c:pt>
                <c:pt idx="27">
                  <c:v>0.35592770000000001</c:v>
                </c:pt>
                <c:pt idx="28">
                  <c:v>0.36927500000000002</c:v>
                </c:pt>
                <c:pt idx="29">
                  <c:v>0.38257229999999998</c:v>
                </c:pt>
                <c:pt idx="30">
                  <c:v>0.39591959999999998</c:v>
                </c:pt>
                <c:pt idx="31">
                  <c:v>0.40926689999999999</c:v>
                </c:pt>
                <c:pt idx="32">
                  <c:v>0.4225642</c:v>
                </c:pt>
                <c:pt idx="33">
                  <c:v>0.43591150000000001</c:v>
                </c:pt>
                <c:pt idx="34">
                  <c:v>0.44925880000000001</c:v>
                </c:pt>
                <c:pt idx="35">
                  <c:v>0.46255610000000003</c:v>
                </c:pt>
                <c:pt idx="36">
                  <c:v>0.47590339999999998</c:v>
                </c:pt>
                <c:pt idx="37">
                  <c:v>0.48925069999999998</c:v>
                </c:pt>
                <c:pt idx="38">
                  <c:v>0.50254790000000005</c:v>
                </c:pt>
                <c:pt idx="39">
                  <c:v>0.5158952</c:v>
                </c:pt>
                <c:pt idx="40">
                  <c:v>0.52924249999999995</c:v>
                </c:pt>
                <c:pt idx="41">
                  <c:v>0.54253980000000002</c:v>
                </c:pt>
                <c:pt idx="42">
                  <c:v>0.55588709999999997</c:v>
                </c:pt>
                <c:pt idx="43">
                  <c:v>0.56918440000000003</c:v>
                </c:pt>
                <c:pt idx="44">
                  <c:v>0.58253180000000004</c:v>
                </c:pt>
                <c:pt idx="45">
                  <c:v>0.59587900000000005</c:v>
                </c:pt>
                <c:pt idx="46">
                  <c:v>0.6092263</c:v>
                </c:pt>
                <c:pt idx="47">
                  <c:v>0.62252350000000001</c:v>
                </c:pt>
                <c:pt idx="48">
                  <c:v>0.63587090000000002</c:v>
                </c:pt>
                <c:pt idx="49">
                  <c:v>0.64921810000000002</c:v>
                </c:pt>
                <c:pt idx="50">
                  <c:v>0.66251550000000003</c:v>
                </c:pt>
                <c:pt idx="51">
                  <c:v>0.67586279999999999</c:v>
                </c:pt>
                <c:pt idx="52">
                  <c:v>0.68916010000000005</c:v>
                </c:pt>
                <c:pt idx="53">
                  <c:v>0.7025074</c:v>
                </c:pt>
                <c:pt idx="54">
                  <c:v>0.71585460000000001</c:v>
                </c:pt>
                <c:pt idx="55">
                  <c:v>0.72915189999999996</c:v>
                </c:pt>
                <c:pt idx="56">
                  <c:v>0.74249920000000003</c:v>
                </c:pt>
                <c:pt idx="57">
                  <c:v>0.75584660000000004</c:v>
                </c:pt>
                <c:pt idx="58">
                  <c:v>0.76914380000000004</c:v>
                </c:pt>
                <c:pt idx="59">
                  <c:v>0.78249109999999999</c:v>
                </c:pt>
                <c:pt idx="60">
                  <c:v>0.79583839999999995</c:v>
                </c:pt>
                <c:pt idx="61">
                  <c:v>0.80918570000000001</c:v>
                </c:pt>
                <c:pt idx="62">
                  <c:v>0.82248299999999996</c:v>
                </c:pt>
                <c:pt idx="63">
                  <c:v>0.83583030000000003</c:v>
                </c:pt>
                <c:pt idx="64">
                  <c:v>0.84912759999999998</c:v>
                </c:pt>
                <c:pt idx="65">
                  <c:v>0.86247490000000004</c:v>
                </c:pt>
                <c:pt idx="66">
                  <c:v>0.8758222</c:v>
                </c:pt>
                <c:pt idx="67">
                  <c:v>0.88916949999999995</c:v>
                </c:pt>
                <c:pt idx="68">
                  <c:v>0.90246680000000001</c:v>
                </c:pt>
                <c:pt idx="69">
                  <c:v>0.91581400000000002</c:v>
                </c:pt>
                <c:pt idx="70">
                  <c:v>0.92911140000000003</c:v>
                </c:pt>
                <c:pt idx="71">
                  <c:v>0.94245860000000004</c:v>
                </c:pt>
                <c:pt idx="72">
                  <c:v>0.95580589999999999</c:v>
                </c:pt>
                <c:pt idx="73">
                  <c:v>0.9691533</c:v>
                </c:pt>
                <c:pt idx="74">
                  <c:v>0.9824505</c:v>
                </c:pt>
                <c:pt idx="75">
                  <c:v>0.99579790000000001</c:v>
                </c:pt>
                <c:pt idx="76">
                  <c:v>1.009145</c:v>
                </c:pt>
                <c:pt idx="77">
                  <c:v>1.0224420000000001</c:v>
                </c:pt>
                <c:pt idx="78">
                  <c:v>1.03579</c:v>
                </c:pt>
                <c:pt idx="79">
                  <c:v>1.049137</c:v>
                </c:pt>
                <c:pt idx="80">
                  <c:v>1.0624340000000001</c:v>
                </c:pt>
                <c:pt idx="81">
                  <c:v>1.075782</c:v>
                </c:pt>
                <c:pt idx="82">
                  <c:v>1.089129</c:v>
                </c:pt>
                <c:pt idx="83">
                  <c:v>1.1024259999999999</c:v>
                </c:pt>
                <c:pt idx="84">
                  <c:v>1.1157729999999999</c:v>
                </c:pt>
                <c:pt idx="85">
                  <c:v>1.129121</c:v>
                </c:pt>
                <c:pt idx="86">
                  <c:v>1.1424179999999999</c:v>
                </c:pt>
                <c:pt idx="87">
                  <c:v>1.1557649999999999</c:v>
                </c:pt>
                <c:pt idx="88">
                  <c:v>1.1691130000000001</c:v>
                </c:pt>
                <c:pt idx="89">
                  <c:v>1.18241</c:v>
                </c:pt>
                <c:pt idx="90">
                  <c:v>1.195757</c:v>
                </c:pt>
                <c:pt idx="91">
                  <c:v>1.2090540000000001</c:v>
                </c:pt>
                <c:pt idx="92">
                  <c:v>1.222402</c:v>
                </c:pt>
                <c:pt idx="93">
                  <c:v>1.235749</c:v>
                </c:pt>
                <c:pt idx="94">
                  <c:v>1.249096</c:v>
                </c:pt>
                <c:pt idx="95">
                  <c:v>1.262394</c:v>
                </c:pt>
                <c:pt idx="96">
                  <c:v>1.275741</c:v>
                </c:pt>
                <c:pt idx="97">
                  <c:v>1.2890379999999999</c:v>
                </c:pt>
                <c:pt idx="98">
                  <c:v>1.302386</c:v>
                </c:pt>
                <c:pt idx="99">
                  <c:v>1.315733</c:v>
                </c:pt>
                <c:pt idx="100">
                  <c:v>1.32908</c:v>
                </c:pt>
                <c:pt idx="101">
                  <c:v>1.3423769999999999</c:v>
                </c:pt>
                <c:pt idx="102">
                  <c:v>1.3557250000000001</c:v>
                </c:pt>
                <c:pt idx="103">
                  <c:v>1.3690720000000001</c:v>
                </c:pt>
                <c:pt idx="104">
                  <c:v>1.382369</c:v>
                </c:pt>
                <c:pt idx="105">
                  <c:v>1.3957170000000001</c:v>
                </c:pt>
                <c:pt idx="106">
                  <c:v>1.4090640000000001</c:v>
                </c:pt>
                <c:pt idx="107">
                  <c:v>1.422361</c:v>
                </c:pt>
                <c:pt idx="108">
                  <c:v>1.4357089999999999</c:v>
                </c:pt>
                <c:pt idx="109">
                  <c:v>1.449006</c:v>
                </c:pt>
                <c:pt idx="110">
                  <c:v>1.462353</c:v>
                </c:pt>
                <c:pt idx="111">
                  <c:v>1.4757</c:v>
                </c:pt>
                <c:pt idx="112">
                  <c:v>1.4890479999999999</c:v>
                </c:pt>
                <c:pt idx="113">
                  <c:v>1.502345</c:v>
                </c:pt>
                <c:pt idx="114">
                  <c:v>1.515692</c:v>
                </c:pt>
                <c:pt idx="115">
                  <c:v>1.52904</c:v>
                </c:pt>
                <c:pt idx="116">
                  <c:v>1.5423370000000001</c:v>
                </c:pt>
                <c:pt idx="117">
                  <c:v>1.5556840000000001</c:v>
                </c:pt>
                <c:pt idx="118">
                  <c:v>1.569032</c:v>
                </c:pt>
                <c:pt idx="119">
                  <c:v>1.5823290000000001</c:v>
                </c:pt>
                <c:pt idx="120">
                  <c:v>1.5956760000000001</c:v>
                </c:pt>
                <c:pt idx="121">
                  <c:v>1.6090230000000001</c:v>
                </c:pt>
                <c:pt idx="122">
                  <c:v>1.6223209999999999</c:v>
                </c:pt>
                <c:pt idx="123">
                  <c:v>1.6356679999999999</c:v>
                </c:pt>
                <c:pt idx="124">
                  <c:v>1.6490149999999999</c:v>
                </c:pt>
                <c:pt idx="125">
                  <c:v>1.6623129999999999</c:v>
                </c:pt>
                <c:pt idx="126">
                  <c:v>1.6756599999999999</c:v>
                </c:pt>
                <c:pt idx="127">
                  <c:v>1.688957</c:v>
                </c:pt>
                <c:pt idx="128">
                  <c:v>1.702304</c:v>
                </c:pt>
                <c:pt idx="129">
                  <c:v>1.715652</c:v>
                </c:pt>
                <c:pt idx="130">
                  <c:v>1.728999</c:v>
                </c:pt>
                <c:pt idx="131">
                  <c:v>1.7422960000000001</c:v>
                </c:pt>
                <c:pt idx="132">
                  <c:v>1.7556430000000001</c:v>
                </c:pt>
                <c:pt idx="133">
                  <c:v>1.7689410000000001</c:v>
                </c:pt>
                <c:pt idx="134">
                  <c:v>1.7822880000000001</c:v>
                </c:pt>
                <c:pt idx="135">
                  <c:v>1.7956350000000001</c:v>
                </c:pt>
                <c:pt idx="136">
                  <c:v>1.808983</c:v>
                </c:pt>
                <c:pt idx="137">
                  <c:v>1.8222799999999999</c:v>
                </c:pt>
                <c:pt idx="138">
                  <c:v>1.8356269999999999</c:v>
                </c:pt>
                <c:pt idx="139">
                  <c:v>1.8489249999999999</c:v>
                </c:pt>
                <c:pt idx="140">
                  <c:v>1.8622719999999999</c:v>
                </c:pt>
                <c:pt idx="141">
                  <c:v>1.8756189999999999</c:v>
                </c:pt>
                <c:pt idx="142">
                  <c:v>1.8889659999999999</c:v>
                </c:pt>
                <c:pt idx="143">
                  <c:v>1.902264</c:v>
                </c:pt>
                <c:pt idx="144">
                  <c:v>1.915611</c:v>
                </c:pt>
                <c:pt idx="145">
                  <c:v>1.9289080000000001</c:v>
                </c:pt>
                <c:pt idx="146">
                  <c:v>1.942256</c:v>
                </c:pt>
                <c:pt idx="147">
                  <c:v>1.955603</c:v>
                </c:pt>
                <c:pt idx="148">
                  <c:v>1.9689000000000001</c:v>
                </c:pt>
                <c:pt idx="149">
                  <c:v>1.9822470000000001</c:v>
                </c:pt>
                <c:pt idx="150">
                  <c:v>1.995595</c:v>
                </c:pt>
                <c:pt idx="151">
                  <c:v>2.0088919999999999</c:v>
                </c:pt>
                <c:pt idx="152">
                  <c:v>2.0222389999999999</c:v>
                </c:pt>
                <c:pt idx="153">
                  <c:v>2.035587</c:v>
                </c:pt>
                <c:pt idx="154">
                  <c:v>2.0488840000000001</c:v>
                </c:pt>
                <c:pt idx="155">
                  <c:v>2.0622310000000001</c:v>
                </c:pt>
                <c:pt idx="156">
                  <c:v>2.0755789999999998</c:v>
                </c:pt>
                <c:pt idx="157">
                  <c:v>2.0889259999999998</c:v>
                </c:pt>
                <c:pt idx="158">
                  <c:v>2.102223</c:v>
                </c:pt>
                <c:pt idx="159">
                  <c:v>2.11557</c:v>
                </c:pt>
                <c:pt idx="160">
                  <c:v>2.1289180000000001</c:v>
                </c:pt>
                <c:pt idx="161">
                  <c:v>2.1422150000000002</c:v>
                </c:pt>
                <c:pt idx="162">
                  <c:v>2.1555620000000002</c:v>
                </c:pt>
                <c:pt idx="163">
                  <c:v>2.1688589999999999</c:v>
                </c:pt>
                <c:pt idx="164">
                  <c:v>2.182207</c:v>
                </c:pt>
              </c:numCache>
            </c:numRef>
          </c:xVal>
          <c:yVal>
            <c:numRef>
              <c:f>PSNF_D!$Y$7:$Y$171</c:f>
              <c:numCache>
                <c:formatCode>General</c:formatCode>
                <c:ptCount val="165"/>
                <c:pt idx="0">
                  <c:v>3.5377909999999999</c:v>
                </c:pt>
                <c:pt idx="1">
                  <c:v>4.398498</c:v>
                </c:pt>
                <c:pt idx="2">
                  <c:v>6.6827170000000002</c:v>
                </c:pt>
                <c:pt idx="3">
                  <c:v>8.9179539999999999</c:v>
                </c:pt>
                <c:pt idx="4">
                  <c:v>11.05822</c:v>
                </c:pt>
                <c:pt idx="5">
                  <c:v>13.117520000000001</c:v>
                </c:pt>
                <c:pt idx="6">
                  <c:v>15.08985</c:v>
                </c:pt>
                <c:pt idx="7">
                  <c:v>17.006689999999999</c:v>
                </c:pt>
                <c:pt idx="8">
                  <c:v>18.830570000000002</c:v>
                </c:pt>
                <c:pt idx="9">
                  <c:v>20.64395</c:v>
                </c:pt>
                <c:pt idx="10">
                  <c:v>22.443829999999998</c:v>
                </c:pt>
                <c:pt idx="11">
                  <c:v>24.215229999999998</c:v>
                </c:pt>
                <c:pt idx="12">
                  <c:v>25.973130000000001</c:v>
                </c:pt>
                <c:pt idx="13">
                  <c:v>27.682549999999999</c:v>
                </c:pt>
                <c:pt idx="14">
                  <c:v>29.369969999999999</c:v>
                </c:pt>
                <c:pt idx="15">
                  <c:v>31.023900000000001</c:v>
                </c:pt>
                <c:pt idx="16">
                  <c:v>32.673839999999998</c:v>
                </c:pt>
                <c:pt idx="17">
                  <c:v>34.278790000000001</c:v>
                </c:pt>
                <c:pt idx="18">
                  <c:v>35.84975</c:v>
                </c:pt>
                <c:pt idx="19">
                  <c:v>37.423720000000003</c:v>
                </c:pt>
                <c:pt idx="20">
                  <c:v>38.912210000000002</c:v>
                </c:pt>
                <c:pt idx="21">
                  <c:v>40.384709999999998</c:v>
                </c:pt>
                <c:pt idx="22">
                  <c:v>41.815219999999997</c:v>
                </c:pt>
                <c:pt idx="23">
                  <c:v>43.222740000000002</c:v>
                </c:pt>
                <c:pt idx="24">
                  <c:v>44.606259999999999</c:v>
                </c:pt>
                <c:pt idx="25">
                  <c:v>45.950310000000002</c:v>
                </c:pt>
                <c:pt idx="26">
                  <c:v>47.261859999999999</c:v>
                </c:pt>
                <c:pt idx="27">
                  <c:v>48.535919999999997</c:v>
                </c:pt>
                <c:pt idx="28">
                  <c:v>49.794490000000003</c:v>
                </c:pt>
                <c:pt idx="29">
                  <c:v>50.997079999999997</c:v>
                </c:pt>
                <c:pt idx="30">
                  <c:v>52.167679999999997</c:v>
                </c:pt>
                <c:pt idx="31">
                  <c:v>53.306289999999997</c:v>
                </c:pt>
                <c:pt idx="32">
                  <c:v>54.425910000000002</c:v>
                </c:pt>
                <c:pt idx="33">
                  <c:v>55.514539999999997</c:v>
                </c:pt>
                <c:pt idx="34">
                  <c:v>56.602170000000001</c:v>
                </c:pt>
                <c:pt idx="35">
                  <c:v>57.664299999999997</c:v>
                </c:pt>
                <c:pt idx="36">
                  <c:v>58.682949999999998</c:v>
                </c:pt>
                <c:pt idx="37">
                  <c:v>59.698610000000002</c:v>
                </c:pt>
                <c:pt idx="38">
                  <c:v>60.707259999999998</c:v>
                </c:pt>
                <c:pt idx="39">
                  <c:v>61.646940000000001</c:v>
                </c:pt>
                <c:pt idx="40">
                  <c:v>62.60812</c:v>
                </c:pt>
                <c:pt idx="41">
                  <c:v>63.533299999999997</c:v>
                </c:pt>
                <c:pt idx="42">
                  <c:v>64.41</c:v>
                </c:pt>
                <c:pt idx="43">
                  <c:v>65.243709999999993</c:v>
                </c:pt>
                <c:pt idx="44">
                  <c:v>66.102419999999995</c:v>
                </c:pt>
                <c:pt idx="45">
                  <c:v>66.909139999999994</c:v>
                </c:pt>
                <c:pt idx="46">
                  <c:v>67.691879999999998</c:v>
                </c:pt>
                <c:pt idx="47">
                  <c:v>68.43262</c:v>
                </c:pt>
                <c:pt idx="48">
                  <c:v>69.142880000000005</c:v>
                </c:pt>
                <c:pt idx="49">
                  <c:v>69.861630000000005</c:v>
                </c:pt>
                <c:pt idx="50">
                  <c:v>70.547899999999998</c:v>
                </c:pt>
                <c:pt idx="51">
                  <c:v>71.199179999999998</c:v>
                </c:pt>
                <c:pt idx="52">
                  <c:v>71.819469999999995</c:v>
                </c:pt>
                <c:pt idx="53">
                  <c:v>72.46875</c:v>
                </c:pt>
                <c:pt idx="54">
                  <c:v>73.068539999999999</c:v>
                </c:pt>
                <c:pt idx="55">
                  <c:v>73.684830000000005</c:v>
                </c:pt>
                <c:pt idx="56">
                  <c:v>74.280619999999999</c:v>
                </c:pt>
                <c:pt idx="57">
                  <c:v>74.863429999999994</c:v>
                </c:pt>
                <c:pt idx="58">
                  <c:v>75.429239999999993</c:v>
                </c:pt>
                <c:pt idx="59">
                  <c:v>75.965059999999994</c:v>
                </c:pt>
                <c:pt idx="60">
                  <c:v>76.466380000000001</c:v>
                </c:pt>
                <c:pt idx="61">
                  <c:v>76.976209999999995</c:v>
                </c:pt>
                <c:pt idx="62">
                  <c:v>77.449039999999997</c:v>
                </c:pt>
                <c:pt idx="63">
                  <c:v>77.914389999999997</c:v>
                </c:pt>
                <c:pt idx="64">
                  <c:v>78.385729999999995</c:v>
                </c:pt>
                <c:pt idx="65">
                  <c:v>78.843069999999997</c:v>
                </c:pt>
                <c:pt idx="66">
                  <c:v>79.258430000000004</c:v>
                </c:pt>
                <c:pt idx="67">
                  <c:v>79.695269999999994</c:v>
                </c:pt>
                <c:pt idx="68">
                  <c:v>80.099639999999994</c:v>
                </c:pt>
                <c:pt idx="69">
                  <c:v>80.523499999999999</c:v>
                </c:pt>
                <c:pt idx="70">
                  <c:v>80.900859999999994</c:v>
                </c:pt>
                <c:pt idx="71">
                  <c:v>81.262249999999995</c:v>
                </c:pt>
                <c:pt idx="72">
                  <c:v>81.63212</c:v>
                </c:pt>
                <c:pt idx="73">
                  <c:v>81.999489999999994</c:v>
                </c:pt>
                <c:pt idx="74">
                  <c:v>82.345380000000006</c:v>
                </c:pt>
                <c:pt idx="75">
                  <c:v>82.690259999999995</c:v>
                </c:pt>
                <c:pt idx="76">
                  <c:v>83.021640000000005</c:v>
                </c:pt>
                <c:pt idx="77">
                  <c:v>83.354029999999995</c:v>
                </c:pt>
                <c:pt idx="78">
                  <c:v>83.683909999999997</c:v>
                </c:pt>
                <c:pt idx="79">
                  <c:v>83.996809999999996</c:v>
                </c:pt>
                <c:pt idx="80">
                  <c:v>84.275220000000004</c:v>
                </c:pt>
                <c:pt idx="81">
                  <c:v>84.564120000000003</c:v>
                </c:pt>
                <c:pt idx="82">
                  <c:v>84.869010000000003</c:v>
                </c:pt>
                <c:pt idx="83">
                  <c:v>85.143420000000006</c:v>
                </c:pt>
                <c:pt idx="84">
                  <c:v>85.427819999999997</c:v>
                </c:pt>
                <c:pt idx="85">
                  <c:v>85.717219999999998</c:v>
                </c:pt>
                <c:pt idx="86">
                  <c:v>85.993129999999994</c:v>
                </c:pt>
                <c:pt idx="87">
                  <c:v>86.275540000000007</c:v>
                </c:pt>
                <c:pt idx="88">
                  <c:v>86.56344</c:v>
                </c:pt>
                <c:pt idx="89">
                  <c:v>86.827839999999995</c:v>
                </c:pt>
                <c:pt idx="90">
                  <c:v>87.083250000000007</c:v>
                </c:pt>
                <c:pt idx="91">
                  <c:v>87.339669999999998</c:v>
                </c:pt>
                <c:pt idx="92">
                  <c:v>87.612570000000005</c:v>
                </c:pt>
                <c:pt idx="93">
                  <c:v>87.860489999999999</c:v>
                </c:pt>
                <c:pt idx="94">
                  <c:v>88.118899999999996</c:v>
                </c:pt>
                <c:pt idx="95">
                  <c:v>88.358819999999994</c:v>
                </c:pt>
                <c:pt idx="96">
                  <c:v>88.599739999999997</c:v>
                </c:pt>
                <c:pt idx="97">
                  <c:v>88.812160000000006</c:v>
                </c:pt>
                <c:pt idx="98">
                  <c:v>89.008600000000001</c:v>
                </c:pt>
                <c:pt idx="99">
                  <c:v>89.243520000000004</c:v>
                </c:pt>
                <c:pt idx="100">
                  <c:v>89.432460000000006</c:v>
                </c:pt>
                <c:pt idx="101">
                  <c:v>89.610889999999998</c:v>
                </c:pt>
                <c:pt idx="102">
                  <c:v>89.834819999999993</c:v>
                </c:pt>
                <c:pt idx="103">
                  <c:v>90.050740000000005</c:v>
                </c:pt>
                <c:pt idx="104">
                  <c:v>90.228179999999995</c:v>
                </c:pt>
                <c:pt idx="105">
                  <c:v>90.437610000000006</c:v>
                </c:pt>
                <c:pt idx="106">
                  <c:v>90.647040000000004</c:v>
                </c:pt>
                <c:pt idx="107">
                  <c:v>90.825969999999998</c:v>
                </c:pt>
                <c:pt idx="108">
                  <c:v>91.045900000000003</c:v>
                </c:pt>
                <c:pt idx="109">
                  <c:v>91.188850000000002</c:v>
                </c:pt>
                <c:pt idx="110">
                  <c:v>91.382289999999998</c:v>
                </c:pt>
                <c:pt idx="111">
                  <c:v>91.62021</c:v>
                </c:pt>
                <c:pt idx="112">
                  <c:v>91.810640000000006</c:v>
                </c:pt>
                <c:pt idx="113">
                  <c:v>92.004069999999999</c:v>
                </c:pt>
                <c:pt idx="114">
                  <c:v>92.221000000000004</c:v>
                </c:pt>
                <c:pt idx="115">
                  <c:v>92.417929999999998</c:v>
                </c:pt>
                <c:pt idx="116">
                  <c:v>92.609369999999998</c:v>
                </c:pt>
                <c:pt idx="117">
                  <c:v>92.791799999999995</c:v>
                </c:pt>
                <c:pt idx="118">
                  <c:v>92.98124</c:v>
                </c:pt>
                <c:pt idx="119">
                  <c:v>93.172169999999994</c:v>
                </c:pt>
                <c:pt idx="120">
                  <c:v>93.371600000000001</c:v>
                </c:pt>
                <c:pt idx="121">
                  <c:v>93.52355</c:v>
                </c:pt>
                <c:pt idx="122">
                  <c:v>93.683009999999996</c:v>
                </c:pt>
                <c:pt idx="123">
                  <c:v>93.842449999999999</c:v>
                </c:pt>
                <c:pt idx="124">
                  <c:v>93.984399999999994</c:v>
                </c:pt>
                <c:pt idx="125">
                  <c:v>94.13185</c:v>
                </c:pt>
                <c:pt idx="126">
                  <c:v>94.313779999999994</c:v>
                </c:pt>
                <c:pt idx="127">
                  <c:v>94.473240000000004</c:v>
                </c:pt>
                <c:pt idx="128">
                  <c:v>94.63767</c:v>
                </c:pt>
                <c:pt idx="129">
                  <c:v>94.767629999999997</c:v>
                </c:pt>
                <c:pt idx="130">
                  <c:v>94.930080000000004</c:v>
                </c:pt>
                <c:pt idx="131">
                  <c:v>95.09102</c:v>
                </c:pt>
                <c:pt idx="132">
                  <c:v>95.301950000000005</c:v>
                </c:pt>
                <c:pt idx="133">
                  <c:v>95.440899999999999</c:v>
                </c:pt>
                <c:pt idx="134">
                  <c:v>95.610339999999994</c:v>
                </c:pt>
                <c:pt idx="135">
                  <c:v>95.765789999999996</c:v>
                </c:pt>
                <c:pt idx="136">
                  <c:v>95.927729999999997</c:v>
                </c:pt>
                <c:pt idx="137">
                  <c:v>96.065190000000001</c:v>
                </c:pt>
                <c:pt idx="138">
                  <c:v>96.230130000000003</c:v>
                </c:pt>
                <c:pt idx="139">
                  <c:v>96.368579999999994</c:v>
                </c:pt>
                <c:pt idx="140">
                  <c:v>96.518029999999996</c:v>
                </c:pt>
                <c:pt idx="141">
                  <c:v>96.66798</c:v>
                </c:pt>
                <c:pt idx="142">
                  <c:v>96.819429999999997</c:v>
                </c:pt>
                <c:pt idx="143">
                  <c:v>96.947879999999998</c:v>
                </c:pt>
                <c:pt idx="144">
                  <c:v>97.117829999999998</c:v>
                </c:pt>
                <c:pt idx="145">
                  <c:v>97.241780000000006</c:v>
                </c:pt>
                <c:pt idx="146">
                  <c:v>97.380229999999997</c:v>
                </c:pt>
                <c:pt idx="147">
                  <c:v>97.513689999999997</c:v>
                </c:pt>
                <c:pt idx="148">
                  <c:v>97.657139999999998</c:v>
                </c:pt>
                <c:pt idx="149">
                  <c:v>97.7971</c:v>
                </c:pt>
                <c:pt idx="150">
                  <c:v>97.938550000000006</c:v>
                </c:pt>
                <c:pt idx="151">
                  <c:v>98.081990000000005</c:v>
                </c:pt>
                <c:pt idx="152">
                  <c:v>98.219949999999997</c:v>
                </c:pt>
                <c:pt idx="153">
                  <c:v>98.351910000000004</c:v>
                </c:pt>
                <c:pt idx="154">
                  <c:v>98.49136</c:v>
                </c:pt>
                <c:pt idx="155">
                  <c:v>98.620320000000007</c:v>
                </c:pt>
                <c:pt idx="156">
                  <c:v>98.752769999999998</c:v>
                </c:pt>
                <c:pt idx="157">
                  <c:v>98.881720000000001</c:v>
                </c:pt>
                <c:pt idx="158">
                  <c:v>99.015169999999998</c:v>
                </c:pt>
                <c:pt idx="159">
                  <c:v>99.095150000000004</c:v>
                </c:pt>
                <c:pt idx="160">
                  <c:v>99.248099999999994</c:v>
                </c:pt>
                <c:pt idx="161">
                  <c:v>99.37706</c:v>
                </c:pt>
                <c:pt idx="162">
                  <c:v>99.494020000000006</c:v>
                </c:pt>
                <c:pt idx="163">
                  <c:v>99.635959999999997</c:v>
                </c:pt>
                <c:pt idx="164">
                  <c:v>99.757930000000002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311-44E7-9B99-0E2136EE0ED9}"/>
            </c:ext>
          </c:extLst>
        </c:ser>
        <c:ser>
          <c:idx val="3"/>
          <c:order val="3"/>
          <c:tx>
            <c:strRef>
              <c:f>PSNF_D!$AC$1</c:f>
              <c:strCache>
                <c:ptCount val="1"/>
                <c:pt idx="0">
                  <c:v>A4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PSNF_D!$AG$7:$AG$208</c:f>
              <c:numCache>
                <c:formatCode>General</c:formatCode>
                <c:ptCount val="202"/>
                <c:pt idx="0">
                  <c:v>0</c:v>
                </c:pt>
                <c:pt idx="1">
                  <c:v>9.3499759999999994E-3</c:v>
                </c:pt>
                <c:pt idx="2">
                  <c:v>2.264994E-2</c:v>
                </c:pt>
                <c:pt idx="3">
                  <c:v>3.5999910000000003E-2</c:v>
                </c:pt>
                <c:pt idx="4">
                  <c:v>4.9299870000000003E-2</c:v>
                </c:pt>
                <c:pt idx="5">
                  <c:v>6.2649830000000004E-2</c:v>
                </c:pt>
                <c:pt idx="6">
                  <c:v>7.5999800000000006E-2</c:v>
                </c:pt>
                <c:pt idx="7">
                  <c:v>8.9299770000000001E-2</c:v>
                </c:pt>
                <c:pt idx="8">
                  <c:v>0.1026497</c:v>
                </c:pt>
                <c:pt idx="9">
                  <c:v>0.1159997</c:v>
                </c:pt>
                <c:pt idx="10">
                  <c:v>0.12934970000000001</c:v>
                </c:pt>
                <c:pt idx="11">
                  <c:v>0.14264959999999999</c:v>
                </c:pt>
                <c:pt idx="12">
                  <c:v>0.15599959999999999</c:v>
                </c:pt>
                <c:pt idx="13">
                  <c:v>0.16929959999999999</c:v>
                </c:pt>
                <c:pt idx="14">
                  <c:v>0.18264949999999999</c:v>
                </c:pt>
                <c:pt idx="15">
                  <c:v>0.19599949999999999</c:v>
                </c:pt>
                <c:pt idx="16">
                  <c:v>0.20934939999999999</c:v>
                </c:pt>
                <c:pt idx="17">
                  <c:v>0.2226494</c:v>
                </c:pt>
                <c:pt idx="18">
                  <c:v>0.2359994</c:v>
                </c:pt>
                <c:pt idx="19">
                  <c:v>0.2492993</c:v>
                </c:pt>
                <c:pt idx="20">
                  <c:v>0.26264929999999997</c:v>
                </c:pt>
                <c:pt idx="21">
                  <c:v>0.2759993</c:v>
                </c:pt>
                <c:pt idx="22">
                  <c:v>0.28934929999999998</c:v>
                </c:pt>
                <c:pt idx="23">
                  <c:v>0.30264920000000001</c:v>
                </c:pt>
                <c:pt idx="24">
                  <c:v>0.31599919999999998</c:v>
                </c:pt>
                <c:pt idx="25">
                  <c:v>0.32934910000000001</c:v>
                </c:pt>
                <c:pt idx="26">
                  <c:v>0.34264909999999998</c:v>
                </c:pt>
                <c:pt idx="27">
                  <c:v>0.35599910000000001</c:v>
                </c:pt>
                <c:pt idx="28">
                  <c:v>0.36929899999999999</c:v>
                </c:pt>
                <c:pt idx="29">
                  <c:v>0.38264900000000002</c:v>
                </c:pt>
                <c:pt idx="30">
                  <c:v>0.39599899999999999</c:v>
                </c:pt>
                <c:pt idx="31">
                  <c:v>0.40934890000000002</c:v>
                </c:pt>
                <c:pt idx="32">
                  <c:v>0.42264889999999999</c:v>
                </c:pt>
                <c:pt idx="33">
                  <c:v>0.43599890000000002</c:v>
                </c:pt>
                <c:pt idx="34">
                  <c:v>0.44934879999999999</c:v>
                </c:pt>
                <c:pt idx="35">
                  <c:v>0.46264880000000003</c:v>
                </c:pt>
                <c:pt idx="36">
                  <c:v>0.4759987</c:v>
                </c:pt>
                <c:pt idx="37">
                  <c:v>0.48929869999999998</c:v>
                </c:pt>
                <c:pt idx="38">
                  <c:v>0.50264869999999995</c:v>
                </c:pt>
                <c:pt idx="39">
                  <c:v>0.51599859999999997</c:v>
                </c:pt>
                <c:pt idx="40">
                  <c:v>0.52934859999999995</c:v>
                </c:pt>
                <c:pt idx="41">
                  <c:v>0.54264860000000004</c:v>
                </c:pt>
                <c:pt idx="42">
                  <c:v>0.55599860000000001</c:v>
                </c:pt>
                <c:pt idx="43">
                  <c:v>0.56934859999999998</c:v>
                </c:pt>
                <c:pt idx="44">
                  <c:v>0.58264850000000001</c:v>
                </c:pt>
                <c:pt idx="45">
                  <c:v>0.59599840000000004</c:v>
                </c:pt>
                <c:pt idx="46">
                  <c:v>0.60934840000000001</c:v>
                </c:pt>
                <c:pt idx="47">
                  <c:v>0.62264839999999999</c:v>
                </c:pt>
                <c:pt idx="48">
                  <c:v>0.63599830000000002</c:v>
                </c:pt>
                <c:pt idx="49">
                  <c:v>0.64934829999999999</c:v>
                </c:pt>
                <c:pt idx="50">
                  <c:v>0.66264829999999997</c:v>
                </c:pt>
                <c:pt idx="51">
                  <c:v>0.67599830000000005</c:v>
                </c:pt>
                <c:pt idx="52">
                  <c:v>0.68934819999999997</c:v>
                </c:pt>
                <c:pt idx="53">
                  <c:v>0.70264819999999995</c:v>
                </c:pt>
                <c:pt idx="54">
                  <c:v>0.71599809999999997</c:v>
                </c:pt>
                <c:pt idx="55">
                  <c:v>0.72929809999999995</c:v>
                </c:pt>
                <c:pt idx="56">
                  <c:v>0.74264799999999997</c:v>
                </c:pt>
                <c:pt idx="57">
                  <c:v>0.75599799999999995</c:v>
                </c:pt>
                <c:pt idx="58">
                  <c:v>0.76934800000000003</c:v>
                </c:pt>
                <c:pt idx="59">
                  <c:v>0.78264800000000001</c:v>
                </c:pt>
                <c:pt idx="60">
                  <c:v>0.79599799999999998</c:v>
                </c:pt>
                <c:pt idx="61">
                  <c:v>0.80929790000000001</c:v>
                </c:pt>
                <c:pt idx="62">
                  <c:v>0.82264789999999999</c:v>
                </c:pt>
                <c:pt idx="63">
                  <c:v>0.83599780000000001</c:v>
                </c:pt>
                <c:pt idx="64">
                  <c:v>0.84929779999999999</c:v>
                </c:pt>
                <c:pt idx="65">
                  <c:v>0.86264779999999996</c:v>
                </c:pt>
                <c:pt idx="66">
                  <c:v>0.87599769999999999</c:v>
                </c:pt>
                <c:pt idx="67">
                  <c:v>0.88934769999999996</c:v>
                </c:pt>
                <c:pt idx="68">
                  <c:v>0.90264759999999999</c:v>
                </c:pt>
                <c:pt idx="69">
                  <c:v>0.91599759999999997</c:v>
                </c:pt>
                <c:pt idx="70">
                  <c:v>0.92934749999999999</c:v>
                </c:pt>
                <c:pt idx="71">
                  <c:v>0.94264760000000003</c:v>
                </c:pt>
                <c:pt idx="72">
                  <c:v>0.95599749999999994</c:v>
                </c:pt>
                <c:pt idx="73">
                  <c:v>0.96929739999999998</c:v>
                </c:pt>
                <c:pt idx="74">
                  <c:v>0.98264739999999995</c:v>
                </c:pt>
                <c:pt idx="75">
                  <c:v>0.99599740000000003</c:v>
                </c:pt>
                <c:pt idx="76">
                  <c:v>1.009347</c:v>
                </c:pt>
                <c:pt idx="77">
                  <c:v>1.0226470000000001</c:v>
                </c:pt>
                <c:pt idx="78">
                  <c:v>1.0359970000000001</c:v>
                </c:pt>
                <c:pt idx="79">
                  <c:v>1.0492969999999999</c:v>
                </c:pt>
                <c:pt idx="80">
                  <c:v>1.0626469999999999</c:v>
                </c:pt>
                <c:pt idx="81">
                  <c:v>1.0759970000000001</c:v>
                </c:pt>
                <c:pt idx="82">
                  <c:v>1.0893470000000001</c:v>
                </c:pt>
                <c:pt idx="83">
                  <c:v>1.1026469999999999</c:v>
                </c:pt>
                <c:pt idx="84">
                  <c:v>1.1159969999999999</c:v>
                </c:pt>
                <c:pt idx="85">
                  <c:v>1.129297</c:v>
                </c:pt>
                <c:pt idx="86">
                  <c:v>1.142647</c:v>
                </c:pt>
                <c:pt idx="87">
                  <c:v>1.1559969999999999</c:v>
                </c:pt>
                <c:pt idx="88">
                  <c:v>1.1693469999999999</c:v>
                </c:pt>
                <c:pt idx="89">
                  <c:v>1.182647</c:v>
                </c:pt>
                <c:pt idx="90">
                  <c:v>1.195997</c:v>
                </c:pt>
                <c:pt idx="91">
                  <c:v>1.2092970000000001</c:v>
                </c:pt>
                <c:pt idx="92">
                  <c:v>1.222647</c:v>
                </c:pt>
                <c:pt idx="93">
                  <c:v>1.235997</c:v>
                </c:pt>
                <c:pt idx="94">
                  <c:v>1.2492970000000001</c:v>
                </c:pt>
                <c:pt idx="95">
                  <c:v>1.2626470000000001</c:v>
                </c:pt>
                <c:pt idx="96">
                  <c:v>1.275997</c:v>
                </c:pt>
                <c:pt idx="97">
                  <c:v>1.289347</c:v>
                </c:pt>
                <c:pt idx="98">
                  <c:v>1.3026470000000001</c:v>
                </c:pt>
                <c:pt idx="99">
                  <c:v>1.3159970000000001</c:v>
                </c:pt>
                <c:pt idx="100">
                  <c:v>1.3293470000000001</c:v>
                </c:pt>
                <c:pt idx="101">
                  <c:v>1.342646</c:v>
                </c:pt>
                <c:pt idx="102">
                  <c:v>1.355996</c:v>
                </c:pt>
                <c:pt idx="103">
                  <c:v>1.3692960000000001</c:v>
                </c:pt>
                <c:pt idx="104">
                  <c:v>1.382646</c:v>
                </c:pt>
                <c:pt idx="105">
                  <c:v>1.395996</c:v>
                </c:pt>
                <c:pt idx="106">
                  <c:v>1.409346</c:v>
                </c:pt>
                <c:pt idx="107">
                  <c:v>1.4226460000000001</c:v>
                </c:pt>
                <c:pt idx="108">
                  <c:v>1.4359960000000001</c:v>
                </c:pt>
                <c:pt idx="109">
                  <c:v>1.4492959999999999</c:v>
                </c:pt>
                <c:pt idx="110">
                  <c:v>1.4626459999999999</c:v>
                </c:pt>
                <c:pt idx="111">
                  <c:v>1.4759960000000001</c:v>
                </c:pt>
                <c:pt idx="112">
                  <c:v>1.489296</c:v>
                </c:pt>
                <c:pt idx="113">
                  <c:v>1.5026459999999999</c:v>
                </c:pt>
                <c:pt idx="114">
                  <c:v>1.5159959999999999</c:v>
                </c:pt>
                <c:pt idx="115">
                  <c:v>1.5293460000000001</c:v>
                </c:pt>
                <c:pt idx="116">
                  <c:v>1.542646</c:v>
                </c:pt>
                <c:pt idx="117">
                  <c:v>1.5559959999999999</c:v>
                </c:pt>
                <c:pt idx="118">
                  <c:v>1.569296</c:v>
                </c:pt>
                <c:pt idx="119">
                  <c:v>1.582646</c:v>
                </c:pt>
                <c:pt idx="120">
                  <c:v>1.595996</c:v>
                </c:pt>
                <c:pt idx="121">
                  <c:v>1.6093459999999999</c:v>
                </c:pt>
                <c:pt idx="122">
                  <c:v>1.622646</c:v>
                </c:pt>
                <c:pt idx="123">
                  <c:v>1.635996</c:v>
                </c:pt>
                <c:pt idx="124">
                  <c:v>1.649346</c:v>
                </c:pt>
                <c:pt idx="125">
                  <c:v>1.6626460000000001</c:v>
                </c:pt>
                <c:pt idx="126">
                  <c:v>1.675996</c:v>
                </c:pt>
                <c:pt idx="127">
                  <c:v>1.689346</c:v>
                </c:pt>
                <c:pt idx="128">
                  <c:v>1.7026460000000001</c:v>
                </c:pt>
                <c:pt idx="129">
                  <c:v>1.7159960000000001</c:v>
                </c:pt>
                <c:pt idx="130">
                  <c:v>1.729295</c:v>
                </c:pt>
                <c:pt idx="131">
                  <c:v>1.742645</c:v>
                </c:pt>
                <c:pt idx="132">
                  <c:v>1.755995</c:v>
                </c:pt>
                <c:pt idx="133">
                  <c:v>1.7693449999999999</c:v>
                </c:pt>
                <c:pt idx="134">
                  <c:v>1.782645</c:v>
                </c:pt>
                <c:pt idx="135">
                  <c:v>1.795995</c:v>
                </c:pt>
                <c:pt idx="136">
                  <c:v>1.8092950000000001</c:v>
                </c:pt>
                <c:pt idx="137">
                  <c:v>1.8226450000000001</c:v>
                </c:pt>
                <c:pt idx="138">
                  <c:v>1.835995</c:v>
                </c:pt>
                <c:pt idx="139">
                  <c:v>1.8492949999999999</c:v>
                </c:pt>
                <c:pt idx="140">
                  <c:v>1.8626450000000001</c:v>
                </c:pt>
                <c:pt idx="141">
                  <c:v>1.8759950000000001</c:v>
                </c:pt>
                <c:pt idx="142">
                  <c:v>1.8893450000000001</c:v>
                </c:pt>
                <c:pt idx="143">
                  <c:v>1.9026449999999999</c:v>
                </c:pt>
                <c:pt idx="144">
                  <c:v>1.9159949999999999</c:v>
                </c:pt>
                <c:pt idx="145">
                  <c:v>1.9293450000000001</c:v>
                </c:pt>
                <c:pt idx="146">
                  <c:v>1.942645</c:v>
                </c:pt>
                <c:pt idx="147">
                  <c:v>1.9559949999999999</c:v>
                </c:pt>
                <c:pt idx="148">
                  <c:v>1.969295</c:v>
                </c:pt>
                <c:pt idx="149">
                  <c:v>1.982645</c:v>
                </c:pt>
                <c:pt idx="150">
                  <c:v>1.995995</c:v>
                </c:pt>
                <c:pt idx="151">
                  <c:v>2.0092949999999998</c:v>
                </c:pt>
                <c:pt idx="152">
                  <c:v>2.0226449999999998</c:v>
                </c:pt>
                <c:pt idx="153">
                  <c:v>2.0359950000000002</c:v>
                </c:pt>
                <c:pt idx="154">
                  <c:v>2.0492949999999999</c:v>
                </c:pt>
                <c:pt idx="155">
                  <c:v>2.0626449999999998</c:v>
                </c:pt>
                <c:pt idx="156">
                  <c:v>2.0759940000000001</c:v>
                </c:pt>
                <c:pt idx="157">
                  <c:v>2.0892940000000002</c:v>
                </c:pt>
                <c:pt idx="158">
                  <c:v>2.1026440000000002</c:v>
                </c:pt>
                <c:pt idx="159">
                  <c:v>2.1159940000000002</c:v>
                </c:pt>
                <c:pt idx="160">
                  <c:v>2.1293440000000001</c:v>
                </c:pt>
                <c:pt idx="161">
                  <c:v>2.1426440000000002</c:v>
                </c:pt>
                <c:pt idx="162">
                  <c:v>2.1559940000000002</c:v>
                </c:pt>
                <c:pt idx="163">
                  <c:v>2.1693440000000002</c:v>
                </c:pt>
                <c:pt idx="164">
                  <c:v>2.1826439999999998</c:v>
                </c:pt>
                <c:pt idx="165">
                  <c:v>2.1959939999999998</c:v>
                </c:pt>
                <c:pt idx="166">
                  <c:v>2.2092939999999999</c:v>
                </c:pt>
                <c:pt idx="167">
                  <c:v>2.2226439999999998</c:v>
                </c:pt>
                <c:pt idx="168">
                  <c:v>2.2359939999999998</c:v>
                </c:pt>
                <c:pt idx="169">
                  <c:v>2.2492939999999999</c:v>
                </c:pt>
                <c:pt idx="170">
                  <c:v>2.2626439999999999</c:v>
                </c:pt>
                <c:pt idx="171">
                  <c:v>2.2759939999999999</c:v>
                </c:pt>
                <c:pt idx="172">
                  <c:v>2.2893439999999998</c:v>
                </c:pt>
                <c:pt idx="173">
                  <c:v>2.3026439999999999</c:v>
                </c:pt>
                <c:pt idx="174">
                  <c:v>2.3159939999999999</c:v>
                </c:pt>
                <c:pt idx="175">
                  <c:v>2.329294</c:v>
                </c:pt>
                <c:pt idx="176">
                  <c:v>2.3426439999999999</c:v>
                </c:pt>
                <c:pt idx="177">
                  <c:v>2.3559939999999999</c:v>
                </c:pt>
                <c:pt idx="178">
                  <c:v>2.3693439999999999</c:v>
                </c:pt>
                <c:pt idx="179">
                  <c:v>2.382644</c:v>
                </c:pt>
                <c:pt idx="180">
                  <c:v>2.395994</c:v>
                </c:pt>
                <c:pt idx="181">
                  <c:v>2.4093439999999999</c:v>
                </c:pt>
                <c:pt idx="182">
                  <c:v>2.422644</c:v>
                </c:pt>
                <c:pt idx="183">
                  <c:v>2.435994</c:v>
                </c:pt>
                <c:pt idx="184">
                  <c:v>2.4492940000000001</c:v>
                </c:pt>
                <c:pt idx="185">
                  <c:v>2.4626429999999999</c:v>
                </c:pt>
                <c:pt idx="186">
                  <c:v>2.4759929999999999</c:v>
                </c:pt>
                <c:pt idx="187">
                  <c:v>2.4892940000000001</c:v>
                </c:pt>
                <c:pt idx="188">
                  <c:v>2.5026440000000001</c:v>
                </c:pt>
                <c:pt idx="189">
                  <c:v>2.5159929999999999</c:v>
                </c:pt>
                <c:pt idx="190">
                  <c:v>2.5293429999999999</c:v>
                </c:pt>
                <c:pt idx="191">
                  <c:v>2.5426440000000001</c:v>
                </c:pt>
                <c:pt idx="192">
                  <c:v>2.555993</c:v>
                </c:pt>
                <c:pt idx="193">
                  <c:v>2.569293</c:v>
                </c:pt>
                <c:pt idx="194">
                  <c:v>2.582643</c:v>
                </c:pt>
                <c:pt idx="195">
                  <c:v>2.595993</c:v>
                </c:pt>
                <c:pt idx="196">
                  <c:v>2.609343</c:v>
                </c:pt>
                <c:pt idx="197">
                  <c:v>2.6226430000000001</c:v>
                </c:pt>
                <c:pt idx="198">
                  <c:v>2.635993</c:v>
                </c:pt>
                <c:pt idx="199">
                  <c:v>2.649343</c:v>
                </c:pt>
                <c:pt idx="200">
                  <c:v>2.6626430000000001</c:v>
                </c:pt>
                <c:pt idx="201">
                  <c:v>2.6759930000000001</c:v>
                </c:pt>
              </c:numCache>
            </c:numRef>
          </c:xVal>
          <c:yVal>
            <c:numRef>
              <c:f>PSNF_D!$AH$7:$AH$208</c:f>
              <c:numCache>
                <c:formatCode>General</c:formatCode>
                <c:ptCount val="202"/>
                <c:pt idx="0">
                  <c:v>4.7758690000000001</c:v>
                </c:pt>
                <c:pt idx="1">
                  <c:v>5.484127</c:v>
                </c:pt>
                <c:pt idx="2">
                  <c:v>7.2860110000000002</c:v>
                </c:pt>
                <c:pt idx="3">
                  <c:v>8.9914290000000001</c:v>
                </c:pt>
                <c:pt idx="4">
                  <c:v>10.610379999999999</c:v>
                </c:pt>
                <c:pt idx="5">
                  <c:v>12.15685</c:v>
                </c:pt>
                <c:pt idx="6">
                  <c:v>13.65584</c:v>
                </c:pt>
                <c:pt idx="7">
                  <c:v>15.139329999999999</c:v>
                </c:pt>
                <c:pt idx="8">
                  <c:v>16.583839999999999</c:v>
                </c:pt>
                <c:pt idx="9">
                  <c:v>18.022839999999999</c:v>
                </c:pt>
                <c:pt idx="10">
                  <c:v>19.416370000000001</c:v>
                </c:pt>
                <c:pt idx="11">
                  <c:v>20.785399999999999</c:v>
                </c:pt>
                <c:pt idx="12">
                  <c:v>22.17343</c:v>
                </c:pt>
                <c:pt idx="13">
                  <c:v>23.494980000000002</c:v>
                </c:pt>
                <c:pt idx="14">
                  <c:v>24.805530000000001</c:v>
                </c:pt>
                <c:pt idx="15">
                  <c:v>26.083089999999999</c:v>
                </c:pt>
                <c:pt idx="16">
                  <c:v>27.349160000000001</c:v>
                </c:pt>
                <c:pt idx="17">
                  <c:v>28.588730000000002</c:v>
                </c:pt>
                <c:pt idx="18">
                  <c:v>29.820309999999999</c:v>
                </c:pt>
                <c:pt idx="19">
                  <c:v>30.98592</c:v>
                </c:pt>
                <c:pt idx="20">
                  <c:v>32.162509999999997</c:v>
                </c:pt>
                <c:pt idx="21">
                  <c:v>33.330120000000001</c:v>
                </c:pt>
                <c:pt idx="22">
                  <c:v>34.42774</c:v>
                </c:pt>
                <c:pt idx="23">
                  <c:v>35.539859999999997</c:v>
                </c:pt>
                <c:pt idx="24">
                  <c:v>36.636989999999997</c:v>
                </c:pt>
                <c:pt idx="25">
                  <c:v>37.702120000000001</c:v>
                </c:pt>
                <c:pt idx="26">
                  <c:v>38.728769999999997</c:v>
                </c:pt>
                <c:pt idx="27">
                  <c:v>39.752420000000001</c:v>
                </c:pt>
                <c:pt idx="28">
                  <c:v>40.723089999999999</c:v>
                </c:pt>
                <c:pt idx="29">
                  <c:v>41.66677</c:v>
                </c:pt>
                <c:pt idx="30">
                  <c:v>42.594949999999997</c:v>
                </c:pt>
                <c:pt idx="31">
                  <c:v>43.48565</c:v>
                </c:pt>
                <c:pt idx="32">
                  <c:v>44.337859999999999</c:v>
                </c:pt>
                <c:pt idx="33">
                  <c:v>45.178069999999998</c:v>
                </c:pt>
                <c:pt idx="34">
                  <c:v>45.968800000000002</c:v>
                </c:pt>
                <c:pt idx="35">
                  <c:v>46.750529999999998</c:v>
                </c:pt>
                <c:pt idx="36">
                  <c:v>47.512270000000001</c:v>
                </c:pt>
                <c:pt idx="37">
                  <c:v>48.23903</c:v>
                </c:pt>
                <c:pt idx="38">
                  <c:v>48.965769999999999</c:v>
                </c:pt>
                <c:pt idx="39">
                  <c:v>49.643540000000002</c:v>
                </c:pt>
                <c:pt idx="40">
                  <c:v>50.318809999999999</c:v>
                </c:pt>
                <c:pt idx="41">
                  <c:v>51.000579999999999</c:v>
                </c:pt>
                <c:pt idx="42">
                  <c:v>51.643859999999997</c:v>
                </c:pt>
                <c:pt idx="43">
                  <c:v>52.282640000000001</c:v>
                </c:pt>
                <c:pt idx="44">
                  <c:v>52.874940000000002</c:v>
                </c:pt>
                <c:pt idx="45">
                  <c:v>53.472230000000003</c:v>
                </c:pt>
                <c:pt idx="46">
                  <c:v>54.02355</c:v>
                </c:pt>
                <c:pt idx="47">
                  <c:v>54.561860000000003</c:v>
                </c:pt>
                <c:pt idx="48">
                  <c:v>55.104680000000002</c:v>
                </c:pt>
                <c:pt idx="49">
                  <c:v>55.603000000000002</c:v>
                </c:pt>
                <c:pt idx="50">
                  <c:v>56.076839999999997</c:v>
                </c:pt>
                <c:pt idx="51">
                  <c:v>56.534689999999998</c:v>
                </c:pt>
                <c:pt idx="52">
                  <c:v>56.989040000000003</c:v>
                </c:pt>
                <c:pt idx="53">
                  <c:v>57.41639</c:v>
                </c:pt>
                <c:pt idx="54">
                  <c:v>57.863239999999998</c:v>
                </c:pt>
                <c:pt idx="55">
                  <c:v>58.290089999999999</c:v>
                </c:pt>
                <c:pt idx="56">
                  <c:v>58.674460000000003</c:v>
                </c:pt>
                <c:pt idx="57">
                  <c:v>59.05733</c:v>
                </c:pt>
                <c:pt idx="58">
                  <c:v>59.457689999999999</c:v>
                </c:pt>
                <c:pt idx="59">
                  <c:v>59.803570000000001</c:v>
                </c:pt>
                <c:pt idx="60">
                  <c:v>60.173949999999998</c:v>
                </c:pt>
                <c:pt idx="61">
                  <c:v>60.501339999999999</c:v>
                </c:pt>
                <c:pt idx="62">
                  <c:v>60.85622</c:v>
                </c:pt>
                <c:pt idx="63">
                  <c:v>61.192599999999999</c:v>
                </c:pt>
                <c:pt idx="64">
                  <c:v>61.522489999999998</c:v>
                </c:pt>
                <c:pt idx="65">
                  <c:v>61.835380000000001</c:v>
                </c:pt>
                <c:pt idx="66">
                  <c:v>62.147269999999999</c:v>
                </c:pt>
                <c:pt idx="67">
                  <c:v>62.44267</c:v>
                </c:pt>
                <c:pt idx="68">
                  <c:v>62.734070000000003</c:v>
                </c:pt>
                <c:pt idx="69">
                  <c:v>63.029969999999999</c:v>
                </c:pt>
                <c:pt idx="70">
                  <c:v>63.321370000000002</c:v>
                </c:pt>
                <c:pt idx="71">
                  <c:v>63.60378</c:v>
                </c:pt>
                <c:pt idx="72">
                  <c:v>63.891179999999999</c:v>
                </c:pt>
                <c:pt idx="73">
                  <c:v>64.110110000000006</c:v>
                </c:pt>
                <c:pt idx="74">
                  <c:v>64.293539999999993</c:v>
                </c:pt>
                <c:pt idx="75">
                  <c:v>64.644419999999997</c:v>
                </c:pt>
                <c:pt idx="76">
                  <c:v>64.853849999999994</c:v>
                </c:pt>
                <c:pt idx="77">
                  <c:v>65.081270000000004</c:v>
                </c:pt>
                <c:pt idx="78">
                  <c:v>65.378169999999997</c:v>
                </c:pt>
                <c:pt idx="79">
                  <c:v>65.609589999999997</c:v>
                </c:pt>
                <c:pt idx="80">
                  <c:v>65.833510000000004</c:v>
                </c:pt>
                <c:pt idx="81">
                  <c:v>66.069429999999997</c:v>
                </c:pt>
                <c:pt idx="82">
                  <c:v>66.281859999999995</c:v>
                </c:pt>
                <c:pt idx="83">
                  <c:v>66.486289999999997</c:v>
                </c:pt>
                <c:pt idx="84">
                  <c:v>66.727710000000002</c:v>
                </c:pt>
                <c:pt idx="85">
                  <c:v>66.917640000000006</c:v>
                </c:pt>
                <c:pt idx="86">
                  <c:v>67.109579999999994</c:v>
                </c:pt>
                <c:pt idx="87">
                  <c:v>67.309010000000001</c:v>
                </c:pt>
                <c:pt idx="88">
                  <c:v>67.485950000000003</c:v>
                </c:pt>
                <c:pt idx="89">
                  <c:v>67.702879999999993</c:v>
                </c:pt>
                <c:pt idx="90">
                  <c:v>67.883809999999997</c:v>
                </c:pt>
                <c:pt idx="91">
                  <c:v>68.088750000000005</c:v>
                </c:pt>
                <c:pt idx="92">
                  <c:v>68.247190000000003</c:v>
                </c:pt>
                <c:pt idx="93">
                  <c:v>68.418139999999994</c:v>
                </c:pt>
                <c:pt idx="94">
                  <c:v>68.642560000000003</c:v>
                </c:pt>
                <c:pt idx="95">
                  <c:v>68.816490000000002</c:v>
                </c:pt>
                <c:pt idx="96">
                  <c:v>68.985439999999997</c:v>
                </c:pt>
                <c:pt idx="97">
                  <c:v>69.217860000000002</c:v>
                </c:pt>
                <c:pt idx="98">
                  <c:v>69.381799999999998</c:v>
                </c:pt>
                <c:pt idx="99">
                  <c:v>69.560239999999993</c:v>
                </c:pt>
                <c:pt idx="100">
                  <c:v>69.778170000000003</c:v>
                </c:pt>
                <c:pt idx="101">
                  <c:v>69.928120000000007</c:v>
                </c:pt>
                <c:pt idx="102">
                  <c:v>70.090069999999997</c:v>
                </c:pt>
                <c:pt idx="103">
                  <c:v>70.272499999999994</c:v>
                </c:pt>
                <c:pt idx="104">
                  <c:v>70.431950000000001</c:v>
                </c:pt>
                <c:pt idx="105">
                  <c:v>70.611379999999997</c:v>
                </c:pt>
                <c:pt idx="106">
                  <c:v>70.782319999999999</c:v>
                </c:pt>
                <c:pt idx="107">
                  <c:v>70.911779999999993</c:v>
                </c:pt>
                <c:pt idx="108">
                  <c:v>71.11121</c:v>
                </c:pt>
                <c:pt idx="109">
                  <c:v>71.262159999999994</c:v>
                </c:pt>
                <c:pt idx="110">
                  <c:v>71.378119999999996</c:v>
                </c:pt>
                <c:pt idx="111">
                  <c:v>71.543559999999999</c:v>
                </c:pt>
                <c:pt idx="112">
                  <c:v>71.703010000000006</c:v>
                </c:pt>
                <c:pt idx="113">
                  <c:v>71.852459999999994</c:v>
                </c:pt>
                <c:pt idx="114">
                  <c:v>72.022400000000005</c:v>
                </c:pt>
                <c:pt idx="115">
                  <c:v>72.149860000000004</c:v>
                </c:pt>
                <c:pt idx="116">
                  <c:v>72.3048</c:v>
                </c:pt>
                <c:pt idx="117">
                  <c:v>72.483739999999997</c:v>
                </c:pt>
                <c:pt idx="118">
                  <c:v>72.627200000000002</c:v>
                </c:pt>
                <c:pt idx="119">
                  <c:v>72.809629999999999</c:v>
                </c:pt>
                <c:pt idx="120">
                  <c:v>72.956580000000002</c:v>
                </c:pt>
                <c:pt idx="121">
                  <c:v>73.129519999999999</c:v>
                </c:pt>
                <c:pt idx="122">
                  <c:v>73.265979999999999</c:v>
                </c:pt>
                <c:pt idx="123">
                  <c:v>73.405429999999996</c:v>
                </c:pt>
                <c:pt idx="124">
                  <c:v>73.57687</c:v>
                </c:pt>
                <c:pt idx="125">
                  <c:v>73.703320000000005</c:v>
                </c:pt>
                <c:pt idx="126">
                  <c:v>73.821780000000004</c:v>
                </c:pt>
                <c:pt idx="127">
                  <c:v>73.979740000000007</c:v>
                </c:pt>
                <c:pt idx="128">
                  <c:v>74.119190000000003</c:v>
                </c:pt>
                <c:pt idx="129">
                  <c:v>74.285629999999998</c:v>
                </c:pt>
                <c:pt idx="130">
                  <c:v>74.432580000000002</c:v>
                </c:pt>
                <c:pt idx="131">
                  <c:v>74.572029999999998</c:v>
                </c:pt>
                <c:pt idx="132">
                  <c:v>74.679990000000004</c:v>
                </c:pt>
                <c:pt idx="133">
                  <c:v>74.801450000000003</c:v>
                </c:pt>
                <c:pt idx="134">
                  <c:v>74.905910000000006</c:v>
                </c:pt>
                <c:pt idx="135">
                  <c:v>75.033869999999993</c:v>
                </c:pt>
                <c:pt idx="136">
                  <c:v>75.178820000000002</c:v>
                </c:pt>
                <c:pt idx="137">
                  <c:v>75.307280000000006</c:v>
                </c:pt>
                <c:pt idx="138">
                  <c:v>75.435230000000004</c:v>
                </c:pt>
                <c:pt idx="139">
                  <c:v>75.556690000000003</c:v>
                </c:pt>
                <c:pt idx="140">
                  <c:v>75.686149999999998</c:v>
                </c:pt>
                <c:pt idx="141">
                  <c:v>75.816100000000006</c:v>
                </c:pt>
                <c:pt idx="142">
                  <c:v>75.938059999999993</c:v>
                </c:pt>
                <c:pt idx="143">
                  <c:v>76.063509999999994</c:v>
                </c:pt>
                <c:pt idx="144">
                  <c:v>76.186980000000005</c:v>
                </c:pt>
                <c:pt idx="145">
                  <c:v>76.306430000000006</c:v>
                </c:pt>
                <c:pt idx="146">
                  <c:v>76.431889999999996</c:v>
                </c:pt>
                <c:pt idx="147">
                  <c:v>76.559349999999995</c:v>
                </c:pt>
                <c:pt idx="148">
                  <c:v>76.682310000000001</c:v>
                </c:pt>
                <c:pt idx="149">
                  <c:v>76.829260000000005</c:v>
                </c:pt>
                <c:pt idx="150">
                  <c:v>76.955219999999997</c:v>
                </c:pt>
                <c:pt idx="151">
                  <c:v>77.081670000000003</c:v>
                </c:pt>
                <c:pt idx="152">
                  <c:v>77.198139999999995</c:v>
                </c:pt>
                <c:pt idx="153">
                  <c:v>77.319090000000003</c:v>
                </c:pt>
                <c:pt idx="154">
                  <c:v>77.469539999999995</c:v>
                </c:pt>
                <c:pt idx="155">
                  <c:v>77.604489999999998</c:v>
                </c:pt>
                <c:pt idx="156">
                  <c:v>77.708460000000002</c:v>
                </c:pt>
                <c:pt idx="157">
                  <c:v>77.846919999999997</c:v>
                </c:pt>
                <c:pt idx="158">
                  <c:v>77.968869999999995</c:v>
                </c:pt>
                <c:pt idx="159">
                  <c:v>78.078329999999994</c:v>
                </c:pt>
                <c:pt idx="160">
                  <c:v>78.174800000000005</c:v>
                </c:pt>
                <c:pt idx="161">
                  <c:v>78.285259999999994</c:v>
                </c:pt>
                <c:pt idx="162">
                  <c:v>78.39922</c:v>
                </c:pt>
                <c:pt idx="163">
                  <c:v>78.490200000000002</c:v>
                </c:pt>
                <c:pt idx="164">
                  <c:v>78.607150000000004</c:v>
                </c:pt>
                <c:pt idx="165">
                  <c:v>78.699619999999996</c:v>
                </c:pt>
                <c:pt idx="166">
                  <c:v>78.800079999999994</c:v>
                </c:pt>
                <c:pt idx="167">
                  <c:v>78.918539999999993</c:v>
                </c:pt>
                <c:pt idx="168">
                  <c:v>79.003519999999995</c:v>
                </c:pt>
                <c:pt idx="169">
                  <c:v>79.138469999999998</c:v>
                </c:pt>
                <c:pt idx="170">
                  <c:v>79.247439999999997</c:v>
                </c:pt>
                <c:pt idx="171">
                  <c:v>79.377889999999994</c:v>
                </c:pt>
                <c:pt idx="172">
                  <c:v>79.495840000000001</c:v>
                </c:pt>
                <c:pt idx="173">
                  <c:v>79.617810000000006</c:v>
                </c:pt>
                <c:pt idx="174">
                  <c:v>79.733760000000004</c:v>
                </c:pt>
                <c:pt idx="175">
                  <c:v>79.858220000000003</c:v>
                </c:pt>
                <c:pt idx="176">
                  <c:v>79.982190000000003</c:v>
                </c:pt>
                <c:pt idx="177">
                  <c:v>80.083150000000003</c:v>
                </c:pt>
                <c:pt idx="178">
                  <c:v>80.20111</c:v>
                </c:pt>
                <c:pt idx="179">
                  <c:v>80.276579999999996</c:v>
                </c:pt>
                <c:pt idx="180">
                  <c:v>80.393039999999999</c:v>
                </c:pt>
                <c:pt idx="181">
                  <c:v>80.492999999999995</c:v>
                </c:pt>
                <c:pt idx="182">
                  <c:v>80.621960000000001</c:v>
                </c:pt>
                <c:pt idx="183">
                  <c:v>80.69744</c:v>
                </c:pt>
                <c:pt idx="184">
                  <c:v>80.801400000000001</c:v>
                </c:pt>
                <c:pt idx="185">
                  <c:v>80.907359999999997</c:v>
                </c:pt>
                <c:pt idx="186">
                  <c:v>81.004329999999996</c:v>
                </c:pt>
                <c:pt idx="187">
                  <c:v>81.110789999999994</c:v>
                </c:pt>
                <c:pt idx="188">
                  <c:v>81.228750000000005</c:v>
                </c:pt>
                <c:pt idx="189">
                  <c:v>81.33672</c:v>
                </c:pt>
                <c:pt idx="190">
                  <c:v>81.433689999999999</c:v>
                </c:pt>
                <c:pt idx="191">
                  <c:v>81.534649999999999</c:v>
                </c:pt>
                <c:pt idx="192">
                  <c:v>81.676100000000005</c:v>
                </c:pt>
                <c:pt idx="193">
                  <c:v>81.762079999999997</c:v>
                </c:pt>
                <c:pt idx="194">
                  <c:v>81.885530000000003</c:v>
                </c:pt>
                <c:pt idx="195">
                  <c:v>81.979500000000002</c:v>
                </c:pt>
                <c:pt idx="196">
                  <c:v>82.07996</c:v>
                </c:pt>
                <c:pt idx="197">
                  <c:v>82.160939999999997</c:v>
                </c:pt>
                <c:pt idx="198">
                  <c:v>82.268910000000005</c:v>
                </c:pt>
                <c:pt idx="199">
                  <c:v>82.364360000000005</c:v>
                </c:pt>
                <c:pt idx="200">
                  <c:v>82.454340000000002</c:v>
                </c:pt>
                <c:pt idx="201">
                  <c:v>82.528809999999993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311-44E7-9B99-0E2136EE0ED9}"/>
            </c:ext>
          </c:extLst>
        </c:ser>
        <c:ser>
          <c:idx val="4"/>
          <c:order val="4"/>
          <c:tx>
            <c:strRef>
              <c:f>PSNF_D!$AL$1</c:f>
              <c:strCache>
                <c:ptCount val="1"/>
                <c:pt idx="0">
                  <c:v>A5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PSNF_D!$AP$7:$AP$213</c:f>
              <c:numCache>
                <c:formatCode>General</c:formatCode>
                <c:ptCount val="207"/>
                <c:pt idx="0">
                  <c:v>0</c:v>
                </c:pt>
                <c:pt idx="1">
                  <c:v>9.3482760000000008E-3</c:v>
                </c:pt>
                <c:pt idx="2">
                  <c:v>2.2645820000000001E-2</c:v>
                </c:pt>
                <c:pt idx="3">
                  <c:v>3.5993360000000002E-2</c:v>
                </c:pt>
                <c:pt idx="4">
                  <c:v>4.93409E-2</c:v>
                </c:pt>
                <c:pt idx="5">
                  <c:v>6.2638449999999998E-2</c:v>
                </c:pt>
                <c:pt idx="6">
                  <c:v>7.5985979999999995E-2</c:v>
                </c:pt>
                <c:pt idx="7">
                  <c:v>8.9333529999999994E-2</c:v>
                </c:pt>
                <c:pt idx="8">
                  <c:v>0.1026311</c:v>
                </c:pt>
                <c:pt idx="9">
                  <c:v>0.1159786</c:v>
                </c:pt>
                <c:pt idx="10">
                  <c:v>0.1293261</c:v>
                </c:pt>
                <c:pt idx="11">
                  <c:v>0.14262369999999999</c:v>
                </c:pt>
                <c:pt idx="12">
                  <c:v>0.1559712</c:v>
                </c:pt>
                <c:pt idx="13">
                  <c:v>0.16931879999999999</c:v>
                </c:pt>
                <c:pt idx="14">
                  <c:v>0.18261630000000001</c:v>
                </c:pt>
                <c:pt idx="15">
                  <c:v>0.1959639</c:v>
                </c:pt>
                <c:pt idx="16">
                  <c:v>0.20926139999999999</c:v>
                </c:pt>
                <c:pt idx="17">
                  <c:v>0.2226089</c:v>
                </c:pt>
                <c:pt idx="18">
                  <c:v>0.23595650000000001</c:v>
                </c:pt>
                <c:pt idx="19">
                  <c:v>0.249304</c:v>
                </c:pt>
                <c:pt idx="20">
                  <c:v>0.26260159999999999</c:v>
                </c:pt>
                <c:pt idx="21">
                  <c:v>0.2759491</c:v>
                </c:pt>
                <c:pt idx="22">
                  <c:v>0.28929670000000002</c:v>
                </c:pt>
                <c:pt idx="23">
                  <c:v>0.30259419999999998</c:v>
                </c:pt>
                <c:pt idx="24">
                  <c:v>0.31594169999999999</c:v>
                </c:pt>
                <c:pt idx="25">
                  <c:v>0.32928930000000001</c:v>
                </c:pt>
                <c:pt idx="26">
                  <c:v>0.34258680000000002</c:v>
                </c:pt>
                <c:pt idx="27">
                  <c:v>0.35593439999999998</c:v>
                </c:pt>
                <c:pt idx="28">
                  <c:v>0.3692819</c:v>
                </c:pt>
                <c:pt idx="29">
                  <c:v>0.38257940000000001</c:v>
                </c:pt>
                <c:pt idx="30">
                  <c:v>0.39592699999999997</c:v>
                </c:pt>
                <c:pt idx="31">
                  <c:v>0.40927449999999999</c:v>
                </c:pt>
                <c:pt idx="32">
                  <c:v>0.42257210000000001</c:v>
                </c:pt>
                <c:pt idx="33">
                  <c:v>0.43591960000000002</c:v>
                </c:pt>
                <c:pt idx="34">
                  <c:v>0.44926719999999998</c:v>
                </c:pt>
                <c:pt idx="35">
                  <c:v>0.4625647</c:v>
                </c:pt>
                <c:pt idx="36">
                  <c:v>0.47591220000000001</c:v>
                </c:pt>
                <c:pt idx="37">
                  <c:v>0.48920979999999997</c:v>
                </c:pt>
                <c:pt idx="38">
                  <c:v>0.50255729999999998</c:v>
                </c:pt>
                <c:pt idx="39">
                  <c:v>0.51590480000000005</c:v>
                </c:pt>
                <c:pt idx="40">
                  <c:v>0.52925239999999996</c:v>
                </c:pt>
                <c:pt idx="41">
                  <c:v>0.54254990000000003</c:v>
                </c:pt>
                <c:pt idx="42">
                  <c:v>0.55589750000000004</c:v>
                </c:pt>
                <c:pt idx="43">
                  <c:v>0.569245</c:v>
                </c:pt>
                <c:pt idx="44">
                  <c:v>0.58254260000000002</c:v>
                </c:pt>
                <c:pt idx="45">
                  <c:v>0.59589009999999998</c:v>
                </c:pt>
                <c:pt idx="46">
                  <c:v>0.60923760000000005</c:v>
                </c:pt>
                <c:pt idx="47">
                  <c:v>0.62253519999999996</c:v>
                </c:pt>
                <c:pt idx="48">
                  <c:v>0.63588270000000002</c:v>
                </c:pt>
                <c:pt idx="49">
                  <c:v>0.64923030000000004</c:v>
                </c:pt>
                <c:pt idx="50">
                  <c:v>0.66252789999999995</c:v>
                </c:pt>
                <c:pt idx="51">
                  <c:v>0.67587540000000002</c:v>
                </c:pt>
                <c:pt idx="52">
                  <c:v>0.68917289999999998</c:v>
                </c:pt>
                <c:pt idx="53">
                  <c:v>0.70252049999999999</c:v>
                </c:pt>
                <c:pt idx="54">
                  <c:v>0.7158679</c:v>
                </c:pt>
                <c:pt idx="55">
                  <c:v>0.72916550000000002</c:v>
                </c:pt>
                <c:pt idx="56">
                  <c:v>0.74251310000000004</c:v>
                </c:pt>
                <c:pt idx="57">
                  <c:v>0.75586059999999999</c:v>
                </c:pt>
                <c:pt idx="58">
                  <c:v>0.76920809999999995</c:v>
                </c:pt>
                <c:pt idx="59">
                  <c:v>0.78250569999999997</c:v>
                </c:pt>
                <c:pt idx="60">
                  <c:v>0.79585329999999999</c:v>
                </c:pt>
                <c:pt idx="61">
                  <c:v>0.80920080000000005</c:v>
                </c:pt>
                <c:pt idx="62">
                  <c:v>0.82249830000000002</c:v>
                </c:pt>
                <c:pt idx="63">
                  <c:v>0.83584579999999997</c:v>
                </c:pt>
                <c:pt idx="64">
                  <c:v>0.84919350000000005</c:v>
                </c:pt>
                <c:pt idx="65">
                  <c:v>0.86249100000000001</c:v>
                </c:pt>
                <c:pt idx="66">
                  <c:v>0.87583849999999996</c:v>
                </c:pt>
                <c:pt idx="67">
                  <c:v>0.88918600000000003</c:v>
                </c:pt>
                <c:pt idx="68">
                  <c:v>0.90248360000000005</c:v>
                </c:pt>
                <c:pt idx="69">
                  <c:v>0.91583099999999995</c:v>
                </c:pt>
                <c:pt idx="70">
                  <c:v>0.92917859999999997</c:v>
                </c:pt>
                <c:pt idx="71">
                  <c:v>0.94247619999999999</c:v>
                </c:pt>
                <c:pt idx="72">
                  <c:v>0.95582370000000005</c:v>
                </c:pt>
                <c:pt idx="73">
                  <c:v>0.96912120000000002</c:v>
                </c:pt>
                <c:pt idx="74">
                  <c:v>0.98246880000000003</c:v>
                </c:pt>
                <c:pt idx="75">
                  <c:v>0.99581640000000005</c:v>
                </c:pt>
                <c:pt idx="76">
                  <c:v>1.0091639999999999</c:v>
                </c:pt>
                <c:pt idx="77">
                  <c:v>1.0224610000000001</c:v>
                </c:pt>
                <c:pt idx="78">
                  <c:v>1.035809</c:v>
                </c:pt>
                <c:pt idx="79">
                  <c:v>1.0491060000000001</c:v>
                </c:pt>
                <c:pt idx="80">
                  <c:v>1.062454</c:v>
                </c:pt>
                <c:pt idx="81">
                  <c:v>1.0758019999999999</c:v>
                </c:pt>
                <c:pt idx="82">
                  <c:v>1.0891489999999999</c:v>
                </c:pt>
                <c:pt idx="83">
                  <c:v>1.102447</c:v>
                </c:pt>
                <c:pt idx="84">
                  <c:v>1.115794</c:v>
                </c:pt>
                <c:pt idx="85">
                  <c:v>1.1291420000000001</c:v>
                </c:pt>
                <c:pt idx="86">
                  <c:v>1.142439</c:v>
                </c:pt>
                <c:pt idx="87">
                  <c:v>1.1557869999999999</c:v>
                </c:pt>
                <c:pt idx="88">
                  <c:v>1.1691339999999999</c:v>
                </c:pt>
                <c:pt idx="89">
                  <c:v>1.1824319999999999</c:v>
                </c:pt>
                <c:pt idx="90">
                  <c:v>1.1957789999999999</c:v>
                </c:pt>
                <c:pt idx="91">
                  <c:v>1.209077</c:v>
                </c:pt>
                <c:pt idx="92">
                  <c:v>1.2224250000000001</c:v>
                </c:pt>
                <c:pt idx="93">
                  <c:v>1.2357720000000001</c:v>
                </c:pt>
                <c:pt idx="94">
                  <c:v>1.24912</c:v>
                </c:pt>
                <c:pt idx="95">
                  <c:v>1.2624169999999999</c:v>
                </c:pt>
                <c:pt idx="96">
                  <c:v>1.275765</c:v>
                </c:pt>
                <c:pt idx="97">
                  <c:v>1.289112</c:v>
                </c:pt>
                <c:pt idx="98">
                  <c:v>1.3024100000000001</c:v>
                </c:pt>
                <c:pt idx="99">
                  <c:v>1.3157570000000001</c:v>
                </c:pt>
                <c:pt idx="100">
                  <c:v>1.329105</c:v>
                </c:pt>
                <c:pt idx="101">
                  <c:v>1.3424020000000001</c:v>
                </c:pt>
                <c:pt idx="102">
                  <c:v>1.35575</c:v>
                </c:pt>
                <c:pt idx="103">
                  <c:v>1.369097</c:v>
                </c:pt>
                <c:pt idx="104">
                  <c:v>1.382395</c:v>
                </c:pt>
                <c:pt idx="105">
                  <c:v>1.395743</c:v>
                </c:pt>
                <c:pt idx="106">
                  <c:v>1.40909</c:v>
                </c:pt>
                <c:pt idx="107">
                  <c:v>1.422388</c:v>
                </c:pt>
                <c:pt idx="108">
                  <c:v>1.435735</c:v>
                </c:pt>
                <c:pt idx="109">
                  <c:v>1.4490829999999999</c:v>
                </c:pt>
                <c:pt idx="110">
                  <c:v>1.4624299999999999</c:v>
                </c:pt>
                <c:pt idx="111">
                  <c:v>1.4757279999999999</c:v>
                </c:pt>
                <c:pt idx="112">
                  <c:v>1.4890749999999999</c:v>
                </c:pt>
                <c:pt idx="113">
                  <c:v>1.502373</c:v>
                </c:pt>
                <c:pt idx="114">
                  <c:v>1.51572</c:v>
                </c:pt>
                <c:pt idx="115">
                  <c:v>1.5290680000000001</c:v>
                </c:pt>
                <c:pt idx="116">
                  <c:v>1.5423659999999999</c:v>
                </c:pt>
                <c:pt idx="117">
                  <c:v>1.5557129999999999</c:v>
                </c:pt>
                <c:pt idx="118">
                  <c:v>1.569061</c:v>
                </c:pt>
                <c:pt idx="119">
                  <c:v>1.5823579999999999</c:v>
                </c:pt>
                <c:pt idx="120">
                  <c:v>1.5957060000000001</c:v>
                </c:pt>
                <c:pt idx="121">
                  <c:v>1.6090530000000001</c:v>
                </c:pt>
                <c:pt idx="122">
                  <c:v>1.6223510000000001</c:v>
                </c:pt>
                <c:pt idx="123">
                  <c:v>1.6356980000000001</c:v>
                </c:pt>
                <c:pt idx="124">
                  <c:v>1.649046</c:v>
                </c:pt>
                <c:pt idx="125">
                  <c:v>1.6623429999999999</c:v>
                </c:pt>
                <c:pt idx="126">
                  <c:v>1.675691</c:v>
                </c:pt>
                <c:pt idx="127">
                  <c:v>1.689039</c:v>
                </c:pt>
                <c:pt idx="128">
                  <c:v>1.7023360000000001</c:v>
                </c:pt>
                <c:pt idx="129">
                  <c:v>1.715684</c:v>
                </c:pt>
                <c:pt idx="130">
                  <c:v>1.729031</c:v>
                </c:pt>
                <c:pt idx="131">
                  <c:v>1.742329</c:v>
                </c:pt>
                <c:pt idx="132">
                  <c:v>1.755676</c:v>
                </c:pt>
                <c:pt idx="133">
                  <c:v>1.7690239999999999</c:v>
                </c:pt>
                <c:pt idx="134">
                  <c:v>1.782321</c:v>
                </c:pt>
                <c:pt idx="135">
                  <c:v>1.795669</c:v>
                </c:pt>
                <c:pt idx="136">
                  <c:v>1.809016</c:v>
                </c:pt>
                <c:pt idx="137">
                  <c:v>1.822314</c:v>
                </c:pt>
                <c:pt idx="138">
                  <c:v>1.835661</c:v>
                </c:pt>
                <c:pt idx="139">
                  <c:v>1.8490089999999999</c:v>
                </c:pt>
                <c:pt idx="140">
                  <c:v>1.862306</c:v>
                </c:pt>
                <c:pt idx="141">
                  <c:v>1.8756539999999999</c:v>
                </c:pt>
                <c:pt idx="142">
                  <c:v>1.8890020000000001</c:v>
                </c:pt>
                <c:pt idx="143">
                  <c:v>1.902299</c:v>
                </c:pt>
                <c:pt idx="144">
                  <c:v>1.9156470000000001</c:v>
                </c:pt>
                <c:pt idx="145">
                  <c:v>1.9289940000000001</c:v>
                </c:pt>
                <c:pt idx="146">
                  <c:v>1.9422919999999999</c:v>
                </c:pt>
                <c:pt idx="147">
                  <c:v>1.9556389999999999</c:v>
                </c:pt>
                <c:pt idx="148">
                  <c:v>1.968987</c:v>
                </c:pt>
                <c:pt idx="149">
                  <c:v>1.9822839999999999</c:v>
                </c:pt>
                <c:pt idx="150">
                  <c:v>1.9956320000000001</c:v>
                </c:pt>
                <c:pt idx="151">
                  <c:v>2.0089800000000002</c:v>
                </c:pt>
                <c:pt idx="152">
                  <c:v>2.0222769999999999</c:v>
                </c:pt>
                <c:pt idx="153">
                  <c:v>2.035625</c:v>
                </c:pt>
                <c:pt idx="154">
                  <c:v>2.048972</c:v>
                </c:pt>
                <c:pt idx="155">
                  <c:v>2.0622699999999998</c:v>
                </c:pt>
                <c:pt idx="156">
                  <c:v>2.0756169999999998</c:v>
                </c:pt>
                <c:pt idx="157">
                  <c:v>2.088965</c:v>
                </c:pt>
                <c:pt idx="158">
                  <c:v>2.1022620000000001</c:v>
                </c:pt>
                <c:pt idx="159">
                  <c:v>2.1156100000000002</c:v>
                </c:pt>
                <c:pt idx="160">
                  <c:v>2.1289579999999999</c:v>
                </c:pt>
                <c:pt idx="161">
                  <c:v>2.142255</c:v>
                </c:pt>
                <c:pt idx="162">
                  <c:v>2.155602</c:v>
                </c:pt>
                <c:pt idx="163">
                  <c:v>2.1689500000000002</c:v>
                </c:pt>
                <c:pt idx="164">
                  <c:v>2.1822469999999998</c:v>
                </c:pt>
                <c:pt idx="165">
                  <c:v>2.195595</c:v>
                </c:pt>
                <c:pt idx="166">
                  <c:v>2.2088930000000002</c:v>
                </c:pt>
                <c:pt idx="167">
                  <c:v>2.2222400000000002</c:v>
                </c:pt>
                <c:pt idx="168">
                  <c:v>2.2355879999999999</c:v>
                </c:pt>
                <c:pt idx="169">
                  <c:v>2.2489349999999999</c:v>
                </c:pt>
                <c:pt idx="170">
                  <c:v>2.2622330000000002</c:v>
                </c:pt>
                <c:pt idx="171">
                  <c:v>2.2755800000000002</c:v>
                </c:pt>
                <c:pt idx="172">
                  <c:v>2.2889279999999999</c:v>
                </c:pt>
                <c:pt idx="173">
                  <c:v>2.3022260000000001</c:v>
                </c:pt>
                <c:pt idx="174">
                  <c:v>2.3155730000000001</c:v>
                </c:pt>
                <c:pt idx="175">
                  <c:v>2.3288709999999999</c:v>
                </c:pt>
                <c:pt idx="176">
                  <c:v>2.3422179999999999</c:v>
                </c:pt>
                <c:pt idx="177">
                  <c:v>2.355566</c:v>
                </c:pt>
                <c:pt idx="178">
                  <c:v>2.368913</c:v>
                </c:pt>
                <c:pt idx="179">
                  <c:v>2.3822109999999999</c:v>
                </c:pt>
                <c:pt idx="180">
                  <c:v>2.3955579999999999</c:v>
                </c:pt>
                <c:pt idx="181">
                  <c:v>2.408906</c:v>
                </c:pt>
                <c:pt idx="182">
                  <c:v>2.4222030000000001</c:v>
                </c:pt>
                <c:pt idx="183">
                  <c:v>2.4355509999999998</c:v>
                </c:pt>
                <c:pt idx="184">
                  <c:v>2.4488979999999998</c:v>
                </c:pt>
                <c:pt idx="185">
                  <c:v>2.4621960000000001</c:v>
                </c:pt>
                <c:pt idx="186">
                  <c:v>2.475543</c:v>
                </c:pt>
                <c:pt idx="187">
                  <c:v>2.4888409999999999</c:v>
                </c:pt>
                <c:pt idx="188">
                  <c:v>2.502189</c:v>
                </c:pt>
                <c:pt idx="189">
                  <c:v>2.515536</c:v>
                </c:pt>
                <c:pt idx="190">
                  <c:v>2.5288840000000001</c:v>
                </c:pt>
                <c:pt idx="191">
                  <c:v>2.5421809999999998</c:v>
                </c:pt>
                <c:pt idx="192">
                  <c:v>2.5555289999999999</c:v>
                </c:pt>
                <c:pt idx="193">
                  <c:v>2.5688260000000001</c:v>
                </c:pt>
                <c:pt idx="194">
                  <c:v>2.5821740000000002</c:v>
                </c:pt>
                <c:pt idx="195">
                  <c:v>2.5955210000000002</c:v>
                </c:pt>
                <c:pt idx="196">
                  <c:v>2.608819</c:v>
                </c:pt>
                <c:pt idx="197">
                  <c:v>2.622166</c:v>
                </c:pt>
                <c:pt idx="198">
                  <c:v>2.6355140000000001</c:v>
                </c:pt>
                <c:pt idx="199">
                  <c:v>2.6488610000000001</c:v>
                </c:pt>
                <c:pt idx="200">
                  <c:v>2.6621589999999999</c:v>
                </c:pt>
                <c:pt idx="201">
                  <c:v>2.6755070000000001</c:v>
                </c:pt>
                <c:pt idx="202">
                  <c:v>2.6888040000000002</c:v>
                </c:pt>
                <c:pt idx="203">
                  <c:v>2.7021519999999999</c:v>
                </c:pt>
                <c:pt idx="204">
                  <c:v>2.7154989999999999</c:v>
                </c:pt>
                <c:pt idx="205">
                  <c:v>2.7287970000000001</c:v>
                </c:pt>
                <c:pt idx="206">
                  <c:v>2.7421449999999998</c:v>
                </c:pt>
              </c:numCache>
            </c:numRef>
          </c:xVal>
          <c:yVal>
            <c:numRef>
              <c:f>PSNF_D!$AQ$7:$AQ$213</c:f>
              <c:numCache>
                <c:formatCode>General</c:formatCode>
                <c:ptCount val="207"/>
                <c:pt idx="0">
                  <c:v>3.551787</c:v>
                </c:pt>
                <c:pt idx="1">
                  <c:v>4.3700070000000002</c:v>
                </c:pt>
                <c:pt idx="2">
                  <c:v>6.4657920000000004</c:v>
                </c:pt>
                <c:pt idx="3">
                  <c:v>8.4526129999999995</c:v>
                </c:pt>
                <c:pt idx="4">
                  <c:v>10.32597</c:v>
                </c:pt>
                <c:pt idx="5">
                  <c:v>11.986409999999999</c:v>
                </c:pt>
                <c:pt idx="6">
                  <c:v>13.53238</c:v>
                </c:pt>
                <c:pt idx="7">
                  <c:v>15.09684</c:v>
                </c:pt>
                <c:pt idx="8">
                  <c:v>16.62482</c:v>
                </c:pt>
                <c:pt idx="9">
                  <c:v>18.13531</c:v>
                </c:pt>
                <c:pt idx="10">
                  <c:v>19.6218</c:v>
                </c:pt>
                <c:pt idx="11">
                  <c:v>21.06231</c:v>
                </c:pt>
                <c:pt idx="12">
                  <c:v>22.50131</c:v>
                </c:pt>
                <c:pt idx="13">
                  <c:v>23.910329999999998</c:v>
                </c:pt>
                <c:pt idx="14">
                  <c:v>25.30686</c:v>
                </c:pt>
                <c:pt idx="15">
                  <c:v>26.635899999999999</c:v>
                </c:pt>
                <c:pt idx="16">
                  <c:v>27.97495</c:v>
                </c:pt>
                <c:pt idx="17">
                  <c:v>29.274999999999999</c:v>
                </c:pt>
                <c:pt idx="18">
                  <c:v>30.533570000000001</c:v>
                </c:pt>
                <c:pt idx="19">
                  <c:v>31.80264</c:v>
                </c:pt>
                <c:pt idx="20">
                  <c:v>33.067210000000003</c:v>
                </c:pt>
                <c:pt idx="21">
                  <c:v>34.247799999999998</c:v>
                </c:pt>
                <c:pt idx="22">
                  <c:v>35.416400000000003</c:v>
                </c:pt>
                <c:pt idx="23">
                  <c:v>36.575510000000001</c:v>
                </c:pt>
                <c:pt idx="24">
                  <c:v>37.707619999999999</c:v>
                </c:pt>
                <c:pt idx="25">
                  <c:v>38.794249999999998</c:v>
                </c:pt>
                <c:pt idx="26">
                  <c:v>39.88937</c:v>
                </c:pt>
                <c:pt idx="27">
                  <c:v>40.958509999999997</c:v>
                </c:pt>
                <c:pt idx="28">
                  <c:v>41.98516</c:v>
                </c:pt>
                <c:pt idx="29">
                  <c:v>42.996810000000004</c:v>
                </c:pt>
                <c:pt idx="30">
                  <c:v>43.959980000000002</c:v>
                </c:pt>
                <c:pt idx="31">
                  <c:v>44.887169999999998</c:v>
                </c:pt>
                <c:pt idx="32">
                  <c:v>45.801859999999998</c:v>
                </c:pt>
                <c:pt idx="33">
                  <c:v>46.663060000000002</c:v>
                </c:pt>
                <c:pt idx="34">
                  <c:v>47.533259999999999</c:v>
                </c:pt>
                <c:pt idx="35">
                  <c:v>48.367980000000003</c:v>
                </c:pt>
                <c:pt idx="36">
                  <c:v>49.158209999999997</c:v>
                </c:pt>
                <c:pt idx="37">
                  <c:v>49.935940000000002</c:v>
                </c:pt>
                <c:pt idx="38">
                  <c:v>50.700679999999998</c:v>
                </c:pt>
                <c:pt idx="39">
                  <c:v>51.434930000000001</c:v>
                </c:pt>
                <c:pt idx="40">
                  <c:v>52.143189999999997</c:v>
                </c:pt>
                <c:pt idx="41">
                  <c:v>52.84395</c:v>
                </c:pt>
                <c:pt idx="42">
                  <c:v>53.509219999999999</c:v>
                </c:pt>
                <c:pt idx="43">
                  <c:v>54.206490000000002</c:v>
                </c:pt>
                <c:pt idx="44">
                  <c:v>54.830269999999999</c:v>
                </c:pt>
                <c:pt idx="45">
                  <c:v>55.486049999999999</c:v>
                </c:pt>
                <c:pt idx="46">
                  <c:v>56.095840000000003</c:v>
                </c:pt>
                <c:pt idx="47">
                  <c:v>56.699629999999999</c:v>
                </c:pt>
                <c:pt idx="48">
                  <c:v>57.273940000000003</c:v>
                </c:pt>
                <c:pt idx="49">
                  <c:v>57.804250000000003</c:v>
                </c:pt>
                <c:pt idx="50">
                  <c:v>58.361559999999997</c:v>
                </c:pt>
                <c:pt idx="51">
                  <c:v>58.874890000000001</c:v>
                </c:pt>
                <c:pt idx="52">
                  <c:v>59.376719999999999</c:v>
                </c:pt>
                <c:pt idx="53">
                  <c:v>59.846559999999997</c:v>
                </c:pt>
                <c:pt idx="54">
                  <c:v>60.315899999999999</c:v>
                </c:pt>
                <c:pt idx="55">
                  <c:v>60.769739999999999</c:v>
                </c:pt>
                <c:pt idx="56">
                  <c:v>61.198099999999997</c:v>
                </c:pt>
                <c:pt idx="57">
                  <c:v>61.620959999999997</c:v>
                </c:pt>
                <c:pt idx="58">
                  <c:v>62.044809999999998</c:v>
                </c:pt>
                <c:pt idx="59">
                  <c:v>62.44117</c:v>
                </c:pt>
                <c:pt idx="60">
                  <c:v>62.830039999999997</c:v>
                </c:pt>
                <c:pt idx="61">
                  <c:v>63.204909999999998</c:v>
                </c:pt>
                <c:pt idx="62">
                  <c:v>63.57329</c:v>
                </c:pt>
                <c:pt idx="63">
                  <c:v>63.946660000000001</c:v>
                </c:pt>
                <c:pt idx="64">
                  <c:v>64.322029999999998</c:v>
                </c:pt>
                <c:pt idx="65">
                  <c:v>64.686409999999995</c:v>
                </c:pt>
                <c:pt idx="66">
                  <c:v>65.034289999999999</c:v>
                </c:pt>
                <c:pt idx="67">
                  <c:v>65.36018</c:v>
                </c:pt>
                <c:pt idx="68">
                  <c:v>65.672569999999993</c:v>
                </c:pt>
                <c:pt idx="69">
                  <c:v>65.992459999999994</c:v>
                </c:pt>
                <c:pt idx="70">
                  <c:v>66.276859999999999</c:v>
                </c:pt>
                <c:pt idx="71">
                  <c:v>66.582759999999993</c:v>
                </c:pt>
                <c:pt idx="72">
                  <c:v>66.877660000000006</c:v>
                </c:pt>
                <c:pt idx="73">
                  <c:v>67.161060000000006</c:v>
                </c:pt>
                <c:pt idx="74">
                  <c:v>67.420969999999997</c:v>
                </c:pt>
                <c:pt idx="75">
                  <c:v>67.70787</c:v>
                </c:pt>
                <c:pt idx="76">
                  <c:v>67.977779999999996</c:v>
                </c:pt>
                <c:pt idx="77">
                  <c:v>68.230189999999993</c:v>
                </c:pt>
                <c:pt idx="78">
                  <c:v>68.472110000000001</c:v>
                </c:pt>
                <c:pt idx="79">
                  <c:v>68.713030000000003</c:v>
                </c:pt>
                <c:pt idx="80">
                  <c:v>68.949449999999999</c:v>
                </c:pt>
                <c:pt idx="81">
                  <c:v>69.154880000000006</c:v>
                </c:pt>
                <c:pt idx="82">
                  <c:v>69.411789999999996</c:v>
                </c:pt>
                <c:pt idx="83">
                  <c:v>69.625219999999999</c:v>
                </c:pt>
                <c:pt idx="84">
                  <c:v>69.852639999999994</c:v>
                </c:pt>
                <c:pt idx="85">
                  <c:v>70.085059999999999</c:v>
                </c:pt>
                <c:pt idx="86">
                  <c:v>70.316990000000004</c:v>
                </c:pt>
                <c:pt idx="87">
                  <c:v>70.508420000000001</c:v>
                </c:pt>
                <c:pt idx="88">
                  <c:v>70.718350000000001</c:v>
                </c:pt>
                <c:pt idx="89">
                  <c:v>70.906779999999998</c:v>
                </c:pt>
                <c:pt idx="90">
                  <c:v>71.102220000000003</c:v>
                </c:pt>
                <c:pt idx="91">
                  <c:v>71.288150000000002</c:v>
                </c:pt>
                <c:pt idx="92">
                  <c:v>71.497569999999996</c:v>
                </c:pt>
                <c:pt idx="93">
                  <c:v>71.686520000000002</c:v>
                </c:pt>
                <c:pt idx="94">
                  <c:v>71.891440000000003</c:v>
                </c:pt>
                <c:pt idx="95">
                  <c:v>72.094880000000003</c:v>
                </c:pt>
                <c:pt idx="96">
                  <c:v>72.293300000000002</c:v>
                </c:pt>
                <c:pt idx="97">
                  <c:v>72.48124</c:v>
                </c:pt>
                <c:pt idx="98">
                  <c:v>72.665679999999995</c:v>
                </c:pt>
                <c:pt idx="99">
                  <c:v>72.877110000000002</c:v>
                </c:pt>
                <c:pt idx="100">
                  <c:v>73.048050000000003</c:v>
                </c:pt>
                <c:pt idx="101">
                  <c:v>73.266469999999998</c:v>
                </c:pt>
                <c:pt idx="102">
                  <c:v>73.446910000000003</c:v>
                </c:pt>
                <c:pt idx="103">
                  <c:v>73.610860000000002</c:v>
                </c:pt>
                <c:pt idx="104">
                  <c:v>73.779799999999994</c:v>
                </c:pt>
                <c:pt idx="105">
                  <c:v>73.930750000000003</c:v>
                </c:pt>
                <c:pt idx="106">
                  <c:v>74.10069</c:v>
                </c:pt>
                <c:pt idx="107">
                  <c:v>74.267129999999995</c:v>
                </c:pt>
                <c:pt idx="108">
                  <c:v>74.388090000000005</c:v>
                </c:pt>
                <c:pt idx="109">
                  <c:v>74.544529999999995</c:v>
                </c:pt>
                <c:pt idx="110">
                  <c:v>74.694490000000002</c:v>
                </c:pt>
                <c:pt idx="111">
                  <c:v>74.853939999999994</c:v>
                </c:pt>
                <c:pt idx="112">
                  <c:v>74.990880000000004</c:v>
                </c:pt>
                <c:pt idx="113">
                  <c:v>75.146330000000006</c:v>
                </c:pt>
                <c:pt idx="114">
                  <c:v>75.319270000000003</c:v>
                </c:pt>
                <c:pt idx="115">
                  <c:v>75.494709999999998</c:v>
                </c:pt>
                <c:pt idx="116">
                  <c:v>75.620170000000002</c:v>
                </c:pt>
                <c:pt idx="117">
                  <c:v>75.781620000000004</c:v>
                </c:pt>
                <c:pt idx="118">
                  <c:v>75.930059999999997</c:v>
                </c:pt>
                <c:pt idx="119">
                  <c:v>76.101010000000002</c:v>
                </c:pt>
                <c:pt idx="120">
                  <c:v>76.280450000000002</c:v>
                </c:pt>
                <c:pt idx="121">
                  <c:v>76.4084</c:v>
                </c:pt>
                <c:pt idx="122">
                  <c:v>76.589839999999995</c:v>
                </c:pt>
                <c:pt idx="123">
                  <c:v>76.732290000000006</c:v>
                </c:pt>
                <c:pt idx="124">
                  <c:v>76.898229999999998</c:v>
                </c:pt>
                <c:pt idx="125">
                  <c:v>77.040689999999998</c:v>
                </c:pt>
                <c:pt idx="126">
                  <c:v>77.192629999999994</c:v>
                </c:pt>
                <c:pt idx="127">
                  <c:v>77.317089999999993</c:v>
                </c:pt>
                <c:pt idx="128">
                  <c:v>77.439049999999995</c:v>
                </c:pt>
                <c:pt idx="129">
                  <c:v>77.548010000000005</c:v>
                </c:pt>
                <c:pt idx="130">
                  <c:v>77.671469999999999</c:v>
                </c:pt>
                <c:pt idx="131">
                  <c:v>77.793430000000001</c:v>
                </c:pt>
                <c:pt idx="132">
                  <c:v>77.909890000000004</c:v>
                </c:pt>
                <c:pt idx="133">
                  <c:v>78.051339999999996</c:v>
                </c:pt>
                <c:pt idx="134">
                  <c:v>78.156300000000002</c:v>
                </c:pt>
                <c:pt idx="135">
                  <c:v>78.300749999999994</c:v>
                </c:pt>
                <c:pt idx="136">
                  <c:v>78.417720000000003</c:v>
                </c:pt>
                <c:pt idx="137">
                  <c:v>78.554169999999999</c:v>
                </c:pt>
                <c:pt idx="138">
                  <c:v>78.69462</c:v>
                </c:pt>
                <c:pt idx="139">
                  <c:v>78.856570000000005</c:v>
                </c:pt>
                <c:pt idx="140">
                  <c:v>78.972530000000006</c:v>
                </c:pt>
                <c:pt idx="141">
                  <c:v>79.12397</c:v>
                </c:pt>
                <c:pt idx="142">
                  <c:v>79.258930000000007</c:v>
                </c:pt>
                <c:pt idx="143">
                  <c:v>79.394880000000001</c:v>
                </c:pt>
                <c:pt idx="144">
                  <c:v>79.498339999999999</c:v>
                </c:pt>
                <c:pt idx="145">
                  <c:v>79.637299999999996</c:v>
                </c:pt>
                <c:pt idx="146">
                  <c:v>79.774249999999995</c:v>
                </c:pt>
                <c:pt idx="147">
                  <c:v>79.874719999999996</c:v>
                </c:pt>
                <c:pt idx="148">
                  <c:v>79.991680000000002</c:v>
                </c:pt>
                <c:pt idx="149">
                  <c:v>80.130129999999994</c:v>
                </c:pt>
                <c:pt idx="150">
                  <c:v>80.259590000000003</c:v>
                </c:pt>
                <c:pt idx="151">
                  <c:v>80.389049999999997</c:v>
                </c:pt>
                <c:pt idx="152">
                  <c:v>80.491</c:v>
                </c:pt>
                <c:pt idx="153">
                  <c:v>80.620459999999994</c:v>
                </c:pt>
                <c:pt idx="154">
                  <c:v>80.714929999999995</c:v>
                </c:pt>
                <c:pt idx="155">
                  <c:v>80.835890000000006</c:v>
                </c:pt>
                <c:pt idx="156">
                  <c:v>80.911869999999993</c:v>
                </c:pt>
                <c:pt idx="157">
                  <c:v>81.066310000000001</c:v>
                </c:pt>
                <c:pt idx="158">
                  <c:v>81.174769999999995</c:v>
                </c:pt>
                <c:pt idx="159">
                  <c:v>81.293239999999997</c:v>
                </c:pt>
                <c:pt idx="160">
                  <c:v>81.404200000000003</c:v>
                </c:pt>
                <c:pt idx="161">
                  <c:v>81.519159999999999</c:v>
                </c:pt>
                <c:pt idx="162">
                  <c:v>81.619119999999995</c:v>
                </c:pt>
                <c:pt idx="163">
                  <c:v>81.732089999999999</c:v>
                </c:pt>
                <c:pt idx="164">
                  <c:v>81.85454</c:v>
                </c:pt>
                <c:pt idx="165">
                  <c:v>81.965999999999994</c:v>
                </c:pt>
                <c:pt idx="166">
                  <c:v>82.059970000000007</c:v>
                </c:pt>
                <c:pt idx="167">
                  <c:v>82.170429999999996</c:v>
                </c:pt>
                <c:pt idx="168">
                  <c:v>82.280900000000003</c:v>
                </c:pt>
                <c:pt idx="169">
                  <c:v>82.413849999999996</c:v>
                </c:pt>
                <c:pt idx="170">
                  <c:v>82.526820000000001</c:v>
                </c:pt>
                <c:pt idx="171">
                  <c:v>82.636769999999999</c:v>
                </c:pt>
                <c:pt idx="172">
                  <c:v>82.748239999999996</c:v>
                </c:pt>
                <c:pt idx="173">
                  <c:v>82.881690000000006</c:v>
                </c:pt>
                <c:pt idx="174">
                  <c:v>83.019639999999995</c:v>
                </c:pt>
                <c:pt idx="175">
                  <c:v>83.168090000000007</c:v>
                </c:pt>
                <c:pt idx="176">
                  <c:v>83.273060000000001</c:v>
                </c:pt>
                <c:pt idx="177">
                  <c:v>83.392520000000005</c:v>
                </c:pt>
                <c:pt idx="178">
                  <c:v>83.487480000000005</c:v>
                </c:pt>
                <c:pt idx="179">
                  <c:v>83.590450000000004</c:v>
                </c:pt>
                <c:pt idx="180">
                  <c:v>83.692409999999995</c:v>
                </c:pt>
                <c:pt idx="181">
                  <c:v>83.817869999999999</c:v>
                </c:pt>
                <c:pt idx="182">
                  <c:v>83.907340000000005</c:v>
                </c:pt>
                <c:pt idx="183">
                  <c:v>83.996319999999997</c:v>
                </c:pt>
                <c:pt idx="184">
                  <c:v>84.098269999999999</c:v>
                </c:pt>
                <c:pt idx="185">
                  <c:v>84.211730000000003</c:v>
                </c:pt>
                <c:pt idx="186">
                  <c:v>84.294200000000004</c:v>
                </c:pt>
                <c:pt idx="187">
                  <c:v>84.382180000000005</c:v>
                </c:pt>
                <c:pt idx="188">
                  <c:v>84.487639999999999</c:v>
                </c:pt>
                <c:pt idx="189">
                  <c:v>84.577610000000007</c:v>
                </c:pt>
                <c:pt idx="190">
                  <c:v>84.645589999999999</c:v>
                </c:pt>
                <c:pt idx="191">
                  <c:v>84.771039999999999</c:v>
                </c:pt>
                <c:pt idx="192">
                  <c:v>84.853520000000003</c:v>
                </c:pt>
                <c:pt idx="193">
                  <c:v>84.958979999999997</c:v>
                </c:pt>
                <c:pt idx="194">
                  <c:v>85.063950000000006</c:v>
                </c:pt>
                <c:pt idx="195">
                  <c:v>85.160910000000001</c:v>
                </c:pt>
                <c:pt idx="196">
                  <c:v>85.288870000000003</c:v>
                </c:pt>
                <c:pt idx="197">
                  <c:v>85.388339999999999</c:v>
                </c:pt>
                <c:pt idx="198">
                  <c:v>85.494799999999998</c:v>
                </c:pt>
                <c:pt idx="199">
                  <c:v>85.585269999999994</c:v>
                </c:pt>
                <c:pt idx="200">
                  <c:v>85.683729999999997</c:v>
                </c:pt>
                <c:pt idx="201">
                  <c:v>85.7667</c:v>
                </c:pt>
                <c:pt idx="202">
                  <c:v>85.845179999999999</c:v>
                </c:pt>
                <c:pt idx="203">
                  <c:v>85.926159999999996</c:v>
                </c:pt>
                <c:pt idx="204">
                  <c:v>85.994630000000001</c:v>
                </c:pt>
                <c:pt idx="205">
                  <c:v>86.077600000000004</c:v>
                </c:pt>
                <c:pt idx="206">
                  <c:v>86.164069999999995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311-44E7-9B99-0E2136EE0ED9}"/>
            </c:ext>
          </c:extLst>
        </c:ser>
        <c:ser>
          <c:idx val="5"/>
          <c:order val="5"/>
          <c:tx>
            <c:strRef>
              <c:f>PSNF_D!$AU$1</c:f>
              <c:strCache>
                <c:ptCount val="1"/>
                <c:pt idx="0">
                  <c:v>A6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PSNF_D!$AY$7:$AY$181</c:f>
              <c:numCache>
                <c:formatCode>General</c:formatCode>
                <c:ptCount val="175"/>
                <c:pt idx="0">
                  <c:v>0</c:v>
                </c:pt>
                <c:pt idx="1">
                  <c:v>9.3462089999999994E-3</c:v>
                </c:pt>
                <c:pt idx="2">
                  <c:v>2.2640819999999999E-2</c:v>
                </c:pt>
                <c:pt idx="3">
                  <c:v>3.5985410000000002E-2</c:v>
                </c:pt>
                <c:pt idx="4">
                  <c:v>4.9329989999999997E-2</c:v>
                </c:pt>
                <c:pt idx="5">
                  <c:v>6.2624600000000002E-2</c:v>
                </c:pt>
                <c:pt idx="6">
                  <c:v>7.5969190000000006E-2</c:v>
                </c:pt>
                <c:pt idx="7">
                  <c:v>8.9263800000000004E-2</c:v>
                </c:pt>
                <c:pt idx="8">
                  <c:v>0.1026084</c:v>
                </c:pt>
                <c:pt idx="9">
                  <c:v>0.115953</c:v>
                </c:pt>
                <c:pt idx="10">
                  <c:v>0.12929760000000001</c:v>
                </c:pt>
                <c:pt idx="11">
                  <c:v>0.1425922</c:v>
                </c:pt>
                <c:pt idx="12">
                  <c:v>0.15593679999999999</c:v>
                </c:pt>
                <c:pt idx="13">
                  <c:v>0.1692314</c:v>
                </c:pt>
                <c:pt idx="14">
                  <c:v>0.18257599999999999</c:v>
                </c:pt>
                <c:pt idx="15">
                  <c:v>0.1959205</c:v>
                </c:pt>
                <c:pt idx="16">
                  <c:v>0.20926510000000001</c:v>
                </c:pt>
                <c:pt idx="17">
                  <c:v>0.2225597</c:v>
                </c:pt>
                <c:pt idx="18">
                  <c:v>0.23590430000000001</c:v>
                </c:pt>
                <c:pt idx="19">
                  <c:v>0.2491989</c:v>
                </c:pt>
                <c:pt idx="20">
                  <c:v>0.26254349999999999</c:v>
                </c:pt>
                <c:pt idx="21">
                  <c:v>0.27588810000000002</c:v>
                </c:pt>
                <c:pt idx="22">
                  <c:v>0.28923270000000001</c:v>
                </c:pt>
                <c:pt idx="23">
                  <c:v>0.3025273</c:v>
                </c:pt>
                <c:pt idx="24">
                  <c:v>0.31587189999999998</c:v>
                </c:pt>
                <c:pt idx="25">
                  <c:v>0.32916649999999997</c:v>
                </c:pt>
                <c:pt idx="26">
                  <c:v>0.34251110000000001</c:v>
                </c:pt>
                <c:pt idx="27">
                  <c:v>0.35585559999999999</c:v>
                </c:pt>
                <c:pt idx="28">
                  <c:v>0.36920029999999998</c:v>
                </c:pt>
                <c:pt idx="29">
                  <c:v>0.38249490000000003</c:v>
                </c:pt>
                <c:pt idx="30">
                  <c:v>0.39583950000000001</c:v>
                </c:pt>
                <c:pt idx="31">
                  <c:v>0.4091341</c:v>
                </c:pt>
                <c:pt idx="32">
                  <c:v>0.42247859999999998</c:v>
                </c:pt>
                <c:pt idx="33">
                  <c:v>0.43582330000000002</c:v>
                </c:pt>
                <c:pt idx="34">
                  <c:v>0.44916780000000001</c:v>
                </c:pt>
                <c:pt idx="35">
                  <c:v>0.4624624</c:v>
                </c:pt>
                <c:pt idx="36">
                  <c:v>0.47580699999999998</c:v>
                </c:pt>
                <c:pt idx="37">
                  <c:v>0.48915160000000002</c:v>
                </c:pt>
                <c:pt idx="38">
                  <c:v>0.50244619999999995</c:v>
                </c:pt>
                <c:pt idx="39">
                  <c:v>0.51579079999999999</c:v>
                </c:pt>
                <c:pt idx="40">
                  <c:v>0.52913540000000003</c:v>
                </c:pt>
                <c:pt idx="41">
                  <c:v>0.54242999999999997</c:v>
                </c:pt>
                <c:pt idx="42">
                  <c:v>0.55577460000000001</c:v>
                </c:pt>
                <c:pt idx="43">
                  <c:v>0.56906920000000005</c:v>
                </c:pt>
                <c:pt idx="44">
                  <c:v>0.58241379999999998</c:v>
                </c:pt>
                <c:pt idx="45">
                  <c:v>0.59575829999999996</c:v>
                </c:pt>
                <c:pt idx="46">
                  <c:v>0.60905290000000001</c:v>
                </c:pt>
                <c:pt idx="47">
                  <c:v>0.62239750000000005</c:v>
                </c:pt>
                <c:pt idx="48">
                  <c:v>0.63574209999999998</c:v>
                </c:pt>
                <c:pt idx="49">
                  <c:v>0.64908670000000002</c:v>
                </c:pt>
                <c:pt idx="50">
                  <c:v>0.66238140000000001</c:v>
                </c:pt>
                <c:pt idx="51">
                  <c:v>0.67572589999999999</c:v>
                </c:pt>
                <c:pt idx="52">
                  <c:v>0.68907050000000003</c:v>
                </c:pt>
                <c:pt idx="53">
                  <c:v>0.70236520000000002</c:v>
                </c:pt>
                <c:pt idx="54">
                  <c:v>0.7157097</c:v>
                </c:pt>
                <c:pt idx="55">
                  <c:v>0.72900430000000005</c:v>
                </c:pt>
                <c:pt idx="56">
                  <c:v>0.74234889999999998</c:v>
                </c:pt>
                <c:pt idx="57">
                  <c:v>0.75569350000000002</c:v>
                </c:pt>
                <c:pt idx="58">
                  <c:v>0.76903809999999995</c:v>
                </c:pt>
                <c:pt idx="59">
                  <c:v>0.78233269999999999</c:v>
                </c:pt>
                <c:pt idx="60">
                  <c:v>0.79567730000000003</c:v>
                </c:pt>
                <c:pt idx="61">
                  <c:v>0.80902180000000001</c:v>
                </c:pt>
                <c:pt idx="62">
                  <c:v>0.82231650000000001</c:v>
                </c:pt>
                <c:pt idx="63">
                  <c:v>0.83566110000000005</c:v>
                </c:pt>
                <c:pt idx="64">
                  <c:v>0.84900569999999997</c:v>
                </c:pt>
                <c:pt idx="65">
                  <c:v>0.86230019999999996</c:v>
                </c:pt>
                <c:pt idx="66">
                  <c:v>0.87564489999999995</c:v>
                </c:pt>
                <c:pt idx="67">
                  <c:v>0.88898940000000004</c:v>
                </c:pt>
                <c:pt idx="68">
                  <c:v>0.90228399999999997</c:v>
                </c:pt>
                <c:pt idx="69">
                  <c:v>0.91562860000000001</c:v>
                </c:pt>
                <c:pt idx="70">
                  <c:v>0.92892319999999995</c:v>
                </c:pt>
                <c:pt idx="71">
                  <c:v>0.94226779999999999</c:v>
                </c:pt>
                <c:pt idx="72">
                  <c:v>0.95561240000000003</c:v>
                </c:pt>
                <c:pt idx="73">
                  <c:v>0.96895690000000001</c:v>
                </c:pt>
                <c:pt idx="74">
                  <c:v>0.9822516</c:v>
                </c:pt>
                <c:pt idx="75">
                  <c:v>0.99559620000000004</c:v>
                </c:pt>
                <c:pt idx="76">
                  <c:v>1.0089410000000001</c:v>
                </c:pt>
                <c:pt idx="77">
                  <c:v>1.022235</c:v>
                </c:pt>
                <c:pt idx="78">
                  <c:v>1.0355799999999999</c:v>
                </c:pt>
                <c:pt idx="79">
                  <c:v>1.0489250000000001</c:v>
                </c:pt>
                <c:pt idx="80">
                  <c:v>1.062219</c:v>
                </c:pt>
                <c:pt idx="81">
                  <c:v>1.075564</c:v>
                </c:pt>
                <c:pt idx="82">
                  <c:v>1.0888580000000001</c:v>
                </c:pt>
                <c:pt idx="83">
                  <c:v>1.102203</c:v>
                </c:pt>
                <c:pt idx="84">
                  <c:v>1.115548</c:v>
                </c:pt>
                <c:pt idx="85">
                  <c:v>1.1288419999999999</c:v>
                </c:pt>
                <c:pt idx="86">
                  <c:v>1.1421870000000001</c:v>
                </c:pt>
                <c:pt idx="87">
                  <c:v>1.1555310000000001</c:v>
                </c:pt>
                <c:pt idx="88">
                  <c:v>1.168876</c:v>
                </c:pt>
                <c:pt idx="89">
                  <c:v>1.1821710000000001</c:v>
                </c:pt>
                <c:pt idx="90">
                  <c:v>1.1955150000000001</c:v>
                </c:pt>
                <c:pt idx="91">
                  <c:v>1.2088099999999999</c:v>
                </c:pt>
                <c:pt idx="92">
                  <c:v>1.222154</c:v>
                </c:pt>
                <c:pt idx="93">
                  <c:v>1.2354989999999999</c:v>
                </c:pt>
                <c:pt idx="94">
                  <c:v>1.2488429999999999</c:v>
                </c:pt>
                <c:pt idx="95">
                  <c:v>1.262138</c:v>
                </c:pt>
                <c:pt idx="96">
                  <c:v>1.2754829999999999</c:v>
                </c:pt>
                <c:pt idx="97">
                  <c:v>1.2888269999999999</c:v>
                </c:pt>
                <c:pt idx="98">
                  <c:v>1.302122</c:v>
                </c:pt>
                <c:pt idx="99">
                  <c:v>1.3154669999999999</c:v>
                </c:pt>
                <c:pt idx="100">
                  <c:v>1.3287610000000001</c:v>
                </c:pt>
                <c:pt idx="101">
                  <c:v>1.342106</c:v>
                </c:pt>
                <c:pt idx="102">
                  <c:v>1.35545</c:v>
                </c:pt>
                <c:pt idx="103">
                  <c:v>1.3687450000000001</c:v>
                </c:pt>
                <c:pt idx="104">
                  <c:v>1.3820889999999999</c:v>
                </c:pt>
                <c:pt idx="105">
                  <c:v>1.3954340000000001</c:v>
                </c:pt>
                <c:pt idx="106">
                  <c:v>1.408779</c:v>
                </c:pt>
                <c:pt idx="107">
                  <c:v>1.4220729999999999</c:v>
                </c:pt>
                <c:pt idx="108">
                  <c:v>1.4354180000000001</c:v>
                </c:pt>
                <c:pt idx="109">
                  <c:v>1.448712</c:v>
                </c:pt>
                <c:pt idx="110">
                  <c:v>1.4620569999999999</c:v>
                </c:pt>
                <c:pt idx="111">
                  <c:v>1.4754020000000001</c:v>
                </c:pt>
                <c:pt idx="112">
                  <c:v>1.4887459999999999</c:v>
                </c:pt>
                <c:pt idx="113">
                  <c:v>1.502041</c:v>
                </c:pt>
                <c:pt idx="114">
                  <c:v>1.515385</c:v>
                </c:pt>
                <c:pt idx="115">
                  <c:v>1.5287299999999999</c:v>
                </c:pt>
                <c:pt idx="116">
                  <c:v>1.542025</c:v>
                </c:pt>
                <c:pt idx="117">
                  <c:v>1.555369</c:v>
                </c:pt>
                <c:pt idx="118">
                  <c:v>1.5687139999999999</c:v>
                </c:pt>
                <c:pt idx="119">
                  <c:v>1.5820080000000001</c:v>
                </c:pt>
                <c:pt idx="120">
                  <c:v>1.595353</c:v>
                </c:pt>
                <c:pt idx="121">
                  <c:v>1.6086480000000001</c:v>
                </c:pt>
                <c:pt idx="122">
                  <c:v>1.6219920000000001</c:v>
                </c:pt>
                <c:pt idx="123">
                  <c:v>1.635337</c:v>
                </c:pt>
                <c:pt idx="124">
                  <c:v>1.6486810000000001</c:v>
                </c:pt>
                <c:pt idx="125">
                  <c:v>1.6619759999999999</c:v>
                </c:pt>
                <c:pt idx="126">
                  <c:v>1.6753210000000001</c:v>
                </c:pt>
                <c:pt idx="127">
                  <c:v>1.688615</c:v>
                </c:pt>
                <c:pt idx="128">
                  <c:v>1.7019599999999999</c:v>
                </c:pt>
                <c:pt idx="129">
                  <c:v>1.7153039999999999</c:v>
                </c:pt>
                <c:pt idx="130">
                  <c:v>1.7286490000000001</c:v>
                </c:pt>
                <c:pt idx="131">
                  <c:v>1.741943</c:v>
                </c:pt>
                <c:pt idx="132">
                  <c:v>1.755288</c:v>
                </c:pt>
                <c:pt idx="133">
                  <c:v>1.7686329999999999</c:v>
                </c:pt>
                <c:pt idx="134">
                  <c:v>1.781927</c:v>
                </c:pt>
                <c:pt idx="135">
                  <c:v>1.795272</c:v>
                </c:pt>
                <c:pt idx="136">
                  <c:v>1.8086169999999999</c:v>
                </c:pt>
                <c:pt idx="137">
                  <c:v>1.8219110000000001</c:v>
                </c:pt>
                <c:pt idx="138">
                  <c:v>1.835256</c:v>
                </c:pt>
                <c:pt idx="139">
                  <c:v>1.8485499999999999</c:v>
                </c:pt>
                <c:pt idx="140">
                  <c:v>1.8618950000000001</c:v>
                </c:pt>
                <c:pt idx="141">
                  <c:v>1.8752390000000001</c:v>
                </c:pt>
                <c:pt idx="142">
                  <c:v>1.888584</c:v>
                </c:pt>
                <c:pt idx="143">
                  <c:v>1.9018790000000001</c:v>
                </c:pt>
                <c:pt idx="144">
                  <c:v>1.9152229999999999</c:v>
                </c:pt>
                <c:pt idx="145">
                  <c:v>1.928518</c:v>
                </c:pt>
                <c:pt idx="146">
                  <c:v>1.941862</c:v>
                </c:pt>
                <c:pt idx="147">
                  <c:v>1.9552069999999999</c:v>
                </c:pt>
                <c:pt idx="148">
                  <c:v>1.9685520000000001</c:v>
                </c:pt>
                <c:pt idx="149">
                  <c:v>1.981846</c:v>
                </c:pt>
                <c:pt idx="150">
                  <c:v>1.9951909999999999</c:v>
                </c:pt>
                <c:pt idx="151">
                  <c:v>2.0085359999999999</c:v>
                </c:pt>
                <c:pt idx="152">
                  <c:v>2.02183</c:v>
                </c:pt>
                <c:pt idx="153">
                  <c:v>2.0351750000000002</c:v>
                </c:pt>
                <c:pt idx="154">
                  <c:v>2.0485190000000002</c:v>
                </c:pt>
                <c:pt idx="155">
                  <c:v>2.061814</c:v>
                </c:pt>
                <c:pt idx="156">
                  <c:v>2.0751580000000001</c:v>
                </c:pt>
                <c:pt idx="157">
                  <c:v>2.0884529999999999</c:v>
                </c:pt>
                <c:pt idx="158">
                  <c:v>2.1017969999999999</c:v>
                </c:pt>
                <c:pt idx="159">
                  <c:v>2.1151420000000001</c:v>
                </c:pt>
                <c:pt idx="160">
                  <c:v>2.1284869999999998</c:v>
                </c:pt>
                <c:pt idx="161">
                  <c:v>2.1417809999999999</c:v>
                </c:pt>
                <c:pt idx="162">
                  <c:v>2.1551260000000001</c:v>
                </c:pt>
                <c:pt idx="163">
                  <c:v>2.1684199999999998</c:v>
                </c:pt>
                <c:pt idx="164">
                  <c:v>2.181765</c:v>
                </c:pt>
                <c:pt idx="165">
                  <c:v>2.1951100000000001</c:v>
                </c:pt>
                <c:pt idx="166">
                  <c:v>2.2084540000000001</c:v>
                </c:pt>
                <c:pt idx="167">
                  <c:v>2.221749</c:v>
                </c:pt>
                <c:pt idx="168">
                  <c:v>2.2350940000000001</c:v>
                </c:pt>
                <c:pt idx="169">
                  <c:v>2.2483879999999998</c:v>
                </c:pt>
                <c:pt idx="170">
                  <c:v>2.261733</c:v>
                </c:pt>
                <c:pt idx="171">
                  <c:v>2.275077</c:v>
                </c:pt>
                <c:pt idx="172">
                  <c:v>2.2884220000000002</c:v>
                </c:pt>
                <c:pt idx="173">
                  <c:v>2.3017159999999999</c:v>
                </c:pt>
                <c:pt idx="174">
                  <c:v>2.315061</c:v>
                </c:pt>
              </c:numCache>
            </c:numRef>
          </c:xVal>
          <c:yVal>
            <c:numRef>
              <c:f>PSNF_D!$AZ$7:$AZ$180</c:f>
              <c:numCache>
                <c:formatCode>General</c:formatCode>
                <c:ptCount val="174"/>
                <c:pt idx="0">
                  <c:v>3.0564559999999998</c:v>
                </c:pt>
                <c:pt idx="1">
                  <c:v>3.5642830000000001</c:v>
                </c:pt>
                <c:pt idx="2">
                  <c:v>4.851343</c:v>
                </c:pt>
                <c:pt idx="3">
                  <c:v>6.1958840000000004</c:v>
                </c:pt>
                <c:pt idx="4">
                  <c:v>7.5729139999999999</c:v>
                </c:pt>
                <c:pt idx="5">
                  <c:v>8.9764350000000004</c:v>
                </c:pt>
                <c:pt idx="6">
                  <c:v>10.39345</c:v>
                </c:pt>
                <c:pt idx="7">
                  <c:v>11.83746</c:v>
                </c:pt>
                <c:pt idx="8">
                  <c:v>13.262969999999999</c:v>
                </c:pt>
                <c:pt idx="9">
                  <c:v>14.73447</c:v>
                </c:pt>
                <c:pt idx="10">
                  <c:v>16.171479999999999</c:v>
                </c:pt>
                <c:pt idx="11">
                  <c:v>17.65897</c:v>
                </c:pt>
                <c:pt idx="12">
                  <c:v>19.127970000000001</c:v>
                </c:pt>
                <c:pt idx="13">
                  <c:v>20.62246</c:v>
                </c:pt>
                <c:pt idx="14">
                  <c:v>22.12744</c:v>
                </c:pt>
                <c:pt idx="15">
                  <c:v>23.580449999999999</c:v>
                </c:pt>
                <c:pt idx="16">
                  <c:v>25.045950000000001</c:v>
                </c:pt>
                <c:pt idx="17">
                  <c:v>26.44547</c:v>
                </c:pt>
                <c:pt idx="18">
                  <c:v>27.826000000000001</c:v>
                </c:pt>
                <c:pt idx="19">
                  <c:v>29.206029999999998</c:v>
                </c:pt>
                <c:pt idx="20">
                  <c:v>30.58305</c:v>
                </c:pt>
                <c:pt idx="21">
                  <c:v>31.908100000000001</c:v>
                </c:pt>
                <c:pt idx="22">
                  <c:v>33.249639999999999</c:v>
                </c:pt>
                <c:pt idx="23">
                  <c:v>34.541699999999999</c:v>
                </c:pt>
                <c:pt idx="24">
                  <c:v>35.85275</c:v>
                </c:pt>
                <c:pt idx="25">
                  <c:v>37.142310000000002</c:v>
                </c:pt>
                <c:pt idx="26">
                  <c:v>38.382890000000003</c:v>
                </c:pt>
                <c:pt idx="27">
                  <c:v>39.64096</c:v>
                </c:pt>
                <c:pt idx="28">
                  <c:v>40.832050000000002</c:v>
                </c:pt>
                <c:pt idx="29">
                  <c:v>42.118110000000001</c:v>
                </c:pt>
                <c:pt idx="30">
                  <c:v>43.281219999999998</c:v>
                </c:pt>
                <c:pt idx="31">
                  <c:v>44.469810000000003</c:v>
                </c:pt>
                <c:pt idx="32">
                  <c:v>45.63691</c:v>
                </c:pt>
                <c:pt idx="33">
                  <c:v>46.769019999999998</c:v>
                </c:pt>
                <c:pt idx="34">
                  <c:v>47.890639999999998</c:v>
                </c:pt>
                <c:pt idx="35">
                  <c:v>48.974269999999997</c:v>
                </c:pt>
                <c:pt idx="36">
                  <c:v>50.057400000000001</c:v>
                </c:pt>
                <c:pt idx="37">
                  <c:v>51.10604</c:v>
                </c:pt>
                <c:pt idx="38">
                  <c:v>52.138199999999998</c:v>
                </c:pt>
                <c:pt idx="39">
                  <c:v>53.126849999999997</c:v>
                </c:pt>
                <c:pt idx="40">
                  <c:v>54.138509999999997</c:v>
                </c:pt>
                <c:pt idx="41">
                  <c:v>55.115169999999999</c:v>
                </c:pt>
                <c:pt idx="42">
                  <c:v>56.082340000000002</c:v>
                </c:pt>
                <c:pt idx="43">
                  <c:v>57.003529999999998</c:v>
                </c:pt>
                <c:pt idx="44">
                  <c:v>57.909219999999998</c:v>
                </c:pt>
                <c:pt idx="45">
                  <c:v>58.795920000000002</c:v>
                </c:pt>
                <c:pt idx="46">
                  <c:v>59.671120000000002</c:v>
                </c:pt>
                <c:pt idx="47">
                  <c:v>60.518329999999999</c:v>
                </c:pt>
                <c:pt idx="48">
                  <c:v>61.395530000000001</c:v>
                </c:pt>
                <c:pt idx="49">
                  <c:v>62.221739999999997</c:v>
                </c:pt>
                <c:pt idx="50">
                  <c:v>63.024479999999997</c:v>
                </c:pt>
                <c:pt idx="51">
                  <c:v>63.81371</c:v>
                </c:pt>
                <c:pt idx="52">
                  <c:v>64.574439999999996</c:v>
                </c:pt>
                <c:pt idx="53">
                  <c:v>65.307689999999994</c:v>
                </c:pt>
                <c:pt idx="54">
                  <c:v>66.035939999999997</c:v>
                </c:pt>
                <c:pt idx="55">
                  <c:v>66.696719999999999</c:v>
                </c:pt>
                <c:pt idx="56">
                  <c:v>67.382480000000001</c:v>
                </c:pt>
                <c:pt idx="57">
                  <c:v>68.058260000000004</c:v>
                </c:pt>
                <c:pt idx="58">
                  <c:v>68.700530000000001</c:v>
                </c:pt>
                <c:pt idx="59">
                  <c:v>69.34881</c:v>
                </c:pt>
                <c:pt idx="60">
                  <c:v>69.964100000000002</c:v>
                </c:pt>
                <c:pt idx="61">
                  <c:v>70.561899999999994</c:v>
                </c:pt>
                <c:pt idx="62">
                  <c:v>71.139200000000002</c:v>
                </c:pt>
                <c:pt idx="63">
                  <c:v>71.692009999999996</c:v>
                </c:pt>
                <c:pt idx="64">
                  <c:v>72.279820000000001</c:v>
                </c:pt>
                <c:pt idx="65">
                  <c:v>72.842619999999997</c:v>
                </c:pt>
                <c:pt idx="66">
                  <c:v>73.379429999999999</c:v>
                </c:pt>
                <c:pt idx="67">
                  <c:v>73.912760000000006</c:v>
                </c:pt>
                <c:pt idx="68">
                  <c:v>74.424080000000004</c:v>
                </c:pt>
                <c:pt idx="69">
                  <c:v>74.951899999999995</c:v>
                </c:pt>
                <c:pt idx="70">
                  <c:v>75.433239999999998</c:v>
                </c:pt>
                <c:pt idx="71">
                  <c:v>75.947059999999993</c:v>
                </c:pt>
                <c:pt idx="72">
                  <c:v>76.418400000000005</c:v>
                </c:pt>
                <c:pt idx="73">
                  <c:v>76.864750000000001</c:v>
                </c:pt>
                <c:pt idx="74">
                  <c:v>77.310590000000005</c:v>
                </c:pt>
                <c:pt idx="75">
                  <c:v>77.707459999999998</c:v>
                </c:pt>
                <c:pt idx="76">
                  <c:v>78.141810000000007</c:v>
                </c:pt>
                <c:pt idx="77">
                  <c:v>78.537670000000006</c:v>
                </c:pt>
                <c:pt idx="78">
                  <c:v>78.906549999999996</c:v>
                </c:pt>
                <c:pt idx="79">
                  <c:v>79.31541</c:v>
                </c:pt>
                <c:pt idx="80">
                  <c:v>79.678780000000003</c:v>
                </c:pt>
                <c:pt idx="81">
                  <c:v>80.04016</c:v>
                </c:pt>
                <c:pt idx="82">
                  <c:v>80.415530000000004</c:v>
                </c:pt>
                <c:pt idx="83">
                  <c:v>80.790899999999993</c:v>
                </c:pt>
                <c:pt idx="84">
                  <c:v>81.116789999999995</c:v>
                </c:pt>
                <c:pt idx="85">
                  <c:v>81.475669999999994</c:v>
                </c:pt>
                <c:pt idx="86">
                  <c:v>81.831050000000005</c:v>
                </c:pt>
                <c:pt idx="87">
                  <c:v>82.182429999999997</c:v>
                </c:pt>
                <c:pt idx="88">
                  <c:v>82.535309999999996</c:v>
                </c:pt>
                <c:pt idx="89">
                  <c:v>82.878690000000006</c:v>
                </c:pt>
                <c:pt idx="90">
                  <c:v>83.193579999999997</c:v>
                </c:pt>
                <c:pt idx="91">
                  <c:v>83.501480000000001</c:v>
                </c:pt>
                <c:pt idx="92">
                  <c:v>83.815370000000001</c:v>
                </c:pt>
                <c:pt idx="93">
                  <c:v>84.130759999999995</c:v>
                </c:pt>
                <c:pt idx="94">
                  <c:v>84.413169999999994</c:v>
                </c:pt>
                <c:pt idx="95">
                  <c:v>84.664090000000002</c:v>
                </c:pt>
                <c:pt idx="96">
                  <c:v>84.979470000000006</c:v>
                </c:pt>
                <c:pt idx="97">
                  <c:v>85.24588</c:v>
                </c:pt>
                <c:pt idx="98">
                  <c:v>85.533779999999993</c:v>
                </c:pt>
                <c:pt idx="99">
                  <c:v>85.779210000000006</c:v>
                </c:pt>
                <c:pt idx="100">
                  <c:v>86.046109999999999</c:v>
                </c:pt>
                <c:pt idx="101">
                  <c:v>86.308019999999999</c:v>
                </c:pt>
                <c:pt idx="102">
                  <c:v>86.540440000000004</c:v>
                </c:pt>
                <c:pt idx="103">
                  <c:v>86.805350000000004</c:v>
                </c:pt>
                <c:pt idx="104">
                  <c:v>87.053759999999997</c:v>
                </c:pt>
                <c:pt idx="105">
                  <c:v>87.315669999999997</c:v>
                </c:pt>
                <c:pt idx="106">
                  <c:v>87.567089999999993</c:v>
                </c:pt>
                <c:pt idx="107">
                  <c:v>87.80001</c:v>
                </c:pt>
                <c:pt idx="108">
                  <c:v>88.034930000000003</c:v>
                </c:pt>
                <c:pt idx="109">
                  <c:v>88.271349999999998</c:v>
                </c:pt>
                <c:pt idx="110">
                  <c:v>88.504270000000005</c:v>
                </c:pt>
                <c:pt idx="111">
                  <c:v>88.75018</c:v>
                </c:pt>
                <c:pt idx="112">
                  <c:v>88.943119999999993</c:v>
                </c:pt>
                <c:pt idx="113">
                  <c:v>89.175039999999996</c:v>
                </c:pt>
                <c:pt idx="114">
                  <c:v>89.366479999999996</c:v>
                </c:pt>
                <c:pt idx="115">
                  <c:v>89.588899999999995</c:v>
                </c:pt>
                <c:pt idx="116">
                  <c:v>89.788330000000002</c:v>
                </c:pt>
                <c:pt idx="117">
                  <c:v>89.995769999999993</c:v>
                </c:pt>
                <c:pt idx="118">
                  <c:v>90.207189999999997</c:v>
                </c:pt>
                <c:pt idx="119">
                  <c:v>90.419619999999995</c:v>
                </c:pt>
                <c:pt idx="120">
                  <c:v>90.638540000000006</c:v>
                </c:pt>
                <c:pt idx="121">
                  <c:v>90.834469999999996</c:v>
                </c:pt>
                <c:pt idx="122">
                  <c:v>91.031909999999996</c:v>
                </c:pt>
                <c:pt idx="123">
                  <c:v>91.274829999999994</c:v>
                </c:pt>
                <c:pt idx="124">
                  <c:v>91.471260000000001</c:v>
                </c:pt>
                <c:pt idx="125">
                  <c:v>91.653199999999998</c:v>
                </c:pt>
                <c:pt idx="126">
                  <c:v>91.881609999999995</c:v>
                </c:pt>
                <c:pt idx="127">
                  <c:v>92.048559999999995</c:v>
                </c:pt>
                <c:pt idx="128">
                  <c:v>92.241</c:v>
                </c:pt>
                <c:pt idx="129">
                  <c:v>92.409930000000003</c:v>
                </c:pt>
                <c:pt idx="130">
                  <c:v>92.594380000000001</c:v>
                </c:pt>
                <c:pt idx="131">
                  <c:v>92.762320000000003</c:v>
                </c:pt>
                <c:pt idx="132">
                  <c:v>92.922759999999997</c:v>
                </c:pt>
                <c:pt idx="133">
                  <c:v>93.077209999999994</c:v>
                </c:pt>
                <c:pt idx="134">
                  <c:v>93.251149999999996</c:v>
                </c:pt>
                <c:pt idx="135">
                  <c:v>93.428089999999997</c:v>
                </c:pt>
                <c:pt idx="136">
                  <c:v>93.595029999999994</c:v>
                </c:pt>
                <c:pt idx="137">
                  <c:v>93.778970000000001</c:v>
                </c:pt>
                <c:pt idx="138">
                  <c:v>93.967399999999998</c:v>
                </c:pt>
                <c:pt idx="139">
                  <c:v>94.125349999999997</c:v>
                </c:pt>
                <c:pt idx="140">
                  <c:v>94.284800000000004</c:v>
                </c:pt>
                <c:pt idx="141">
                  <c:v>94.464740000000006</c:v>
                </c:pt>
                <c:pt idx="142">
                  <c:v>94.642169999999993</c:v>
                </c:pt>
                <c:pt idx="143">
                  <c:v>94.837100000000007</c:v>
                </c:pt>
                <c:pt idx="144">
                  <c:v>95.003050000000002</c:v>
                </c:pt>
                <c:pt idx="145">
                  <c:v>95.197490000000002</c:v>
                </c:pt>
                <c:pt idx="146">
                  <c:v>95.344930000000005</c:v>
                </c:pt>
                <c:pt idx="147">
                  <c:v>95.530370000000005</c:v>
                </c:pt>
                <c:pt idx="148">
                  <c:v>95.687820000000002</c:v>
                </c:pt>
                <c:pt idx="149">
                  <c:v>95.840260000000001</c:v>
                </c:pt>
                <c:pt idx="150">
                  <c:v>95.974220000000003</c:v>
                </c:pt>
                <c:pt idx="151">
                  <c:v>96.127170000000007</c:v>
                </c:pt>
                <c:pt idx="152">
                  <c:v>96.284109999999998</c:v>
                </c:pt>
                <c:pt idx="153">
                  <c:v>96.415570000000002</c:v>
                </c:pt>
                <c:pt idx="154">
                  <c:v>96.560519999999997</c:v>
                </c:pt>
                <c:pt idx="155">
                  <c:v>96.717960000000005</c:v>
                </c:pt>
                <c:pt idx="156">
                  <c:v>96.857919999999993</c:v>
                </c:pt>
                <c:pt idx="157">
                  <c:v>96.983869999999996</c:v>
                </c:pt>
                <c:pt idx="158">
                  <c:v>97.15531</c:v>
                </c:pt>
                <c:pt idx="159">
                  <c:v>97.275279999999995</c:v>
                </c:pt>
                <c:pt idx="160">
                  <c:v>97.438220000000001</c:v>
                </c:pt>
                <c:pt idx="161">
                  <c:v>97.603660000000005</c:v>
                </c:pt>
                <c:pt idx="162">
                  <c:v>97.751109999999997</c:v>
                </c:pt>
                <c:pt idx="163">
                  <c:v>97.912549999999996</c:v>
                </c:pt>
                <c:pt idx="164">
                  <c:v>98.09</c:v>
                </c:pt>
                <c:pt idx="165">
                  <c:v>98.222449999999995</c:v>
                </c:pt>
                <c:pt idx="166">
                  <c:v>98.357910000000004</c:v>
                </c:pt>
                <c:pt idx="167">
                  <c:v>98.497860000000003</c:v>
                </c:pt>
                <c:pt idx="168">
                  <c:v>98.632320000000007</c:v>
                </c:pt>
                <c:pt idx="169">
                  <c:v>98.750780000000006</c:v>
                </c:pt>
                <c:pt idx="170">
                  <c:v>98.889719999999997</c:v>
                </c:pt>
                <c:pt idx="171">
                  <c:v>98.987189999999998</c:v>
                </c:pt>
                <c:pt idx="172">
                  <c:v>99.124639999999999</c:v>
                </c:pt>
                <c:pt idx="173">
                  <c:v>99.247600000000006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311-44E7-9B99-0E2136EE0ED9}"/>
            </c:ext>
          </c:extLst>
        </c:ser>
        <c:ser>
          <c:idx val="7"/>
          <c:order val="6"/>
          <c:tx>
            <c:strRef>
              <c:f>PSNF_D!$BD$1</c:f>
              <c:strCache>
                <c:ptCount val="1"/>
                <c:pt idx="0">
                  <c:v>A7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PSNF_D!$BH$6:$BH$139</c:f>
              <c:numCache>
                <c:formatCode>General</c:formatCode>
                <c:ptCount val="134"/>
                <c:pt idx="0">
                  <c:v>0</c:v>
                </c:pt>
                <c:pt idx="1">
                  <c:v>9.3321810000000002E-3</c:v>
                </c:pt>
                <c:pt idx="2">
                  <c:v>2.2606830000000001E-2</c:v>
                </c:pt>
                <c:pt idx="3">
                  <c:v>3.5931390000000001E-2</c:v>
                </c:pt>
                <c:pt idx="4">
                  <c:v>4.920604E-2</c:v>
                </c:pt>
                <c:pt idx="5">
                  <c:v>6.2530600000000006E-2</c:v>
                </c:pt>
                <c:pt idx="6">
                  <c:v>7.5855160000000005E-2</c:v>
                </c:pt>
                <c:pt idx="7">
                  <c:v>8.9179720000000004E-2</c:v>
                </c:pt>
                <c:pt idx="8">
                  <c:v>0.1024544</c:v>
                </c:pt>
                <c:pt idx="9">
                  <c:v>0.1157789</c:v>
                </c:pt>
                <c:pt idx="10">
                  <c:v>0.12905359999999999</c:v>
                </c:pt>
                <c:pt idx="11">
                  <c:v>0.14237810000000001</c:v>
                </c:pt>
                <c:pt idx="12">
                  <c:v>0.1557027</c:v>
                </c:pt>
                <c:pt idx="13">
                  <c:v>0.16902729999999999</c:v>
                </c:pt>
                <c:pt idx="14">
                  <c:v>0.18230189999999999</c:v>
                </c:pt>
                <c:pt idx="15">
                  <c:v>0.19562650000000001</c:v>
                </c:pt>
                <c:pt idx="16">
                  <c:v>0.208951</c:v>
                </c:pt>
                <c:pt idx="17">
                  <c:v>0.2222257</c:v>
                </c:pt>
                <c:pt idx="18">
                  <c:v>0.23555019999999999</c:v>
                </c:pt>
                <c:pt idx="19">
                  <c:v>0.24887480000000001</c:v>
                </c:pt>
                <c:pt idx="20">
                  <c:v>0.26214939999999998</c:v>
                </c:pt>
                <c:pt idx="21">
                  <c:v>0.275474</c:v>
                </c:pt>
                <c:pt idx="22">
                  <c:v>0.28874870000000002</c:v>
                </c:pt>
                <c:pt idx="23">
                  <c:v>0.30207319999999999</c:v>
                </c:pt>
                <c:pt idx="24">
                  <c:v>0.31539780000000001</c:v>
                </c:pt>
                <c:pt idx="25">
                  <c:v>0.32872230000000002</c:v>
                </c:pt>
                <c:pt idx="26">
                  <c:v>0.341997</c:v>
                </c:pt>
                <c:pt idx="27">
                  <c:v>0.35532150000000001</c:v>
                </c:pt>
                <c:pt idx="28">
                  <c:v>0.36864609999999998</c:v>
                </c:pt>
                <c:pt idx="29">
                  <c:v>0.3819208</c:v>
                </c:pt>
                <c:pt idx="30">
                  <c:v>0.39524530000000002</c:v>
                </c:pt>
                <c:pt idx="31">
                  <c:v>0.40856989999999999</c:v>
                </c:pt>
                <c:pt idx="32">
                  <c:v>0.42184450000000001</c:v>
                </c:pt>
                <c:pt idx="33">
                  <c:v>0.43516909999999998</c:v>
                </c:pt>
                <c:pt idx="34">
                  <c:v>0.4484937</c:v>
                </c:pt>
                <c:pt idx="35">
                  <c:v>0.46176830000000002</c:v>
                </c:pt>
                <c:pt idx="36">
                  <c:v>0.47509279999999998</c:v>
                </c:pt>
                <c:pt idx="37">
                  <c:v>0.4884174</c:v>
                </c:pt>
                <c:pt idx="38">
                  <c:v>0.50169200000000003</c:v>
                </c:pt>
                <c:pt idx="39">
                  <c:v>0.51501660000000005</c:v>
                </c:pt>
                <c:pt idx="40">
                  <c:v>0.52834119999999996</c:v>
                </c:pt>
                <c:pt idx="41">
                  <c:v>0.54161579999999998</c:v>
                </c:pt>
                <c:pt idx="42">
                  <c:v>0.5549404</c:v>
                </c:pt>
                <c:pt idx="43">
                  <c:v>0.56826500000000002</c:v>
                </c:pt>
                <c:pt idx="44">
                  <c:v>0.58153960000000005</c:v>
                </c:pt>
                <c:pt idx="45">
                  <c:v>0.59486410000000001</c:v>
                </c:pt>
                <c:pt idx="46">
                  <c:v>0.60818870000000003</c:v>
                </c:pt>
                <c:pt idx="47">
                  <c:v>0.6214634</c:v>
                </c:pt>
                <c:pt idx="48">
                  <c:v>0.63478789999999996</c:v>
                </c:pt>
                <c:pt idx="49">
                  <c:v>0.64811249999999998</c:v>
                </c:pt>
                <c:pt idx="50">
                  <c:v>0.66138710000000001</c:v>
                </c:pt>
                <c:pt idx="51">
                  <c:v>0.67471170000000003</c:v>
                </c:pt>
                <c:pt idx="52">
                  <c:v>0.68803630000000005</c:v>
                </c:pt>
                <c:pt idx="53">
                  <c:v>0.70131089999999996</c:v>
                </c:pt>
                <c:pt idx="54">
                  <c:v>0.71463540000000003</c:v>
                </c:pt>
                <c:pt idx="55">
                  <c:v>0.72796000000000005</c:v>
                </c:pt>
                <c:pt idx="56">
                  <c:v>0.74123470000000002</c:v>
                </c:pt>
                <c:pt idx="57">
                  <c:v>0.75455919999999999</c:v>
                </c:pt>
                <c:pt idx="58">
                  <c:v>0.76783389999999996</c:v>
                </c:pt>
                <c:pt idx="59">
                  <c:v>0.78115840000000003</c:v>
                </c:pt>
                <c:pt idx="60">
                  <c:v>0.79448289999999999</c:v>
                </c:pt>
                <c:pt idx="61">
                  <c:v>0.80780750000000001</c:v>
                </c:pt>
                <c:pt idx="62">
                  <c:v>0.82108219999999998</c:v>
                </c:pt>
                <c:pt idx="63">
                  <c:v>0.83440669999999995</c:v>
                </c:pt>
                <c:pt idx="64">
                  <c:v>0.84773140000000002</c:v>
                </c:pt>
                <c:pt idx="65">
                  <c:v>0.86100600000000005</c:v>
                </c:pt>
                <c:pt idx="66">
                  <c:v>0.87433059999999996</c:v>
                </c:pt>
                <c:pt idx="67">
                  <c:v>0.88765510000000003</c:v>
                </c:pt>
                <c:pt idx="68">
                  <c:v>0.9009298</c:v>
                </c:pt>
                <c:pt idx="69">
                  <c:v>0.91425420000000002</c:v>
                </c:pt>
                <c:pt idx="70">
                  <c:v>0.92757889999999998</c:v>
                </c:pt>
                <c:pt idx="71">
                  <c:v>0.94085350000000001</c:v>
                </c:pt>
                <c:pt idx="72">
                  <c:v>0.95417810000000003</c:v>
                </c:pt>
                <c:pt idx="73">
                  <c:v>0.96750259999999999</c:v>
                </c:pt>
                <c:pt idx="74">
                  <c:v>0.98077729999999996</c:v>
                </c:pt>
                <c:pt idx="75">
                  <c:v>0.99410180000000004</c:v>
                </c:pt>
                <c:pt idx="76">
                  <c:v>1.0074259999999999</c:v>
                </c:pt>
                <c:pt idx="77">
                  <c:v>1.0207010000000001</c:v>
                </c:pt>
                <c:pt idx="78">
                  <c:v>1.0340259999999999</c:v>
                </c:pt>
                <c:pt idx="79">
                  <c:v>1.04735</c:v>
                </c:pt>
                <c:pt idx="80">
                  <c:v>1.0606249999999999</c:v>
                </c:pt>
                <c:pt idx="81">
                  <c:v>1.073949</c:v>
                </c:pt>
                <c:pt idx="82">
                  <c:v>1.087224</c:v>
                </c:pt>
                <c:pt idx="83">
                  <c:v>1.100549</c:v>
                </c:pt>
                <c:pt idx="84">
                  <c:v>1.1138729999999999</c:v>
                </c:pt>
                <c:pt idx="85">
                  <c:v>1.1271979999999999</c:v>
                </c:pt>
                <c:pt idx="86">
                  <c:v>1.1404719999999999</c:v>
                </c:pt>
                <c:pt idx="87">
                  <c:v>1.153797</c:v>
                </c:pt>
                <c:pt idx="88">
                  <c:v>1.167122</c:v>
                </c:pt>
                <c:pt idx="89">
                  <c:v>1.180396</c:v>
                </c:pt>
                <c:pt idx="90">
                  <c:v>1.193721</c:v>
                </c:pt>
                <c:pt idx="91">
                  <c:v>1.2070449999999999</c:v>
                </c:pt>
                <c:pt idx="92">
                  <c:v>1.2203200000000001</c:v>
                </c:pt>
                <c:pt idx="93">
                  <c:v>1.233644</c:v>
                </c:pt>
                <c:pt idx="94">
                  <c:v>1.246969</c:v>
                </c:pt>
                <c:pt idx="95">
                  <c:v>1.2602439999999999</c:v>
                </c:pt>
                <c:pt idx="96">
                  <c:v>1.273568</c:v>
                </c:pt>
                <c:pt idx="97">
                  <c:v>1.2868930000000001</c:v>
                </c:pt>
                <c:pt idx="98">
                  <c:v>1.3001670000000001</c:v>
                </c:pt>
                <c:pt idx="99">
                  <c:v>1.3134920000000001</c:v>
                </c:pt>
                <c:pt idx="100">
                  <c:v>1.3268169999999999</c:v>
                </c:pt>
                <c:pt idx="101">
                  <c:v>1.3400909999999999</c:v>
                </c:pt>
                <c:pt idx="102">
                  <c:v>1.353416</c:v>
                </c:pt>
                <c:pt idx="103">
                  <c:v>1.3667400000000001</c:v>
                </c:pt>
                <c:pt idx="104">
                  <c:v>1.380015</c:v>
                </c:pt>
                <c:pt idx="105">
                  <c:v>1.3933390000000001</c:v>
                </c:pt>
                <c:pt idx="106">
                  <c:v>1.4066639999999999</c:v>
                </c:pt>
                <c:pt idx="107">
                  <c:v>1.4199390000000001</c:v>
                </c:pt>
                <c:pt idx="108">
                  <c:v>1.433263</c:v>
                </c:pt>
                <c:pt idx="109">
                  <c:v>1.446588</c:v>
                </c:pt>
                <c:pt idx="110">
                  <c:v>1.459862</c:v>
                </c:pt>
                <c:pt idx="111">
                  <c:v>1.473187</c:v>
                </c:pt>
                <c:pt idx="112">
                  <c:v>1.4865120000000001</c:v>
                </c:pt>
                <c:pt idx="113">
                  <c:v>1.4997860000000001</c:v>
                </c:pt>
                <c:pt idx="114">
                  <c:v>1.5131110000000001</c:v>
                </c:pt>
                <c:pt idx="115">
                  <c:v>1.526435</c:v>
                </c:pt>
                <c:pt idx="116">
                  <c:v>1.5397099999999999</c:v>
                </c:pt>
                <c:pt idx="117">
                  <c:v>1.5530349999999999</c:v>
                </c:pt>
                <c:pt idx="118">
                  <c:v>1.5663590000000001</c:v>
                </c:pt>
                <c:pt idx="119">
                  <c:v>1.579634</c:v>
                </c:pt>
                <c:pt idx="120">
                  <c:v>1.5929580000000001</c:v>
                </c:pt>
                <c:pt idx="121">
                  <c:v>1.6062829999999999</c:v>
                </c:pt>
                <c:pt idx="122">
                  <c:v>1.6195569999999999</c:v>
                </c:pt>
                <c:pt idx="123">
                  <c:v>1.6328819999999999</c:v>
                </c:pt>
                <c:pt idx="124">
                  <c:v>1.646207</c:v>
                </c:pt>
                <c:pt idx="125">
                  <c:v>1.659481</c:v>
                </c:pt>
                <c:pt idx="126">
                  <c:v>1.672806</c:v>
                </c:pt>
                <c:pt idx="127">
                  <c:v>1.686131</c:v>
                </c:pt>
                <c:pt idx="128">
                  <c:v>1.6994050000000001</c:v>
                </c:pt>
                <c:pt idx="129">
                  <c:v>1.7127300000000001</c:v>
                </c:pt>
                <c:pt idx="130">
                  <c:v>1.726054</c:v>
                </c:pt>
                <c:pt idx="131">
                  <c:v>1.7393289999999999</c:v>
                </c:pt>
                <c:pt idx="132">
                  <c:v>1.7509570000000001</c:v>
                </c:pt>
                <c:pt idx="133">
                  <c:v>1.7516050000000001</c:v>
                </c:pt>
              </c:numCache>
            </c:numRef>
          </c:xVal>
          <c:yVal>
            <c:numRef>
              <c:f>PSNF_D!$BI$6:$BI$137</c:f>
              <c:numCache>
                <c:formatCode>General</c:formatCode>
                <c:ptCount val="132"/>
                <c:pt idx="0">
                  <c:v>3.1244329999999998</c:v>
                </c:pt>
                <c:pt idx="1">
                  <c:v>3.5942720000000001</c:v>
                </c:pt>
                <c:pt idx="2">
                  <c:v>4.8968280000000002</c:v>
                </c:pt>
                <c:pt idx="3">
                  <c:v>6.228872</c:v>
                </c:pt>
                <c:pt idx="4">
                  <c:v>7.550421</c:v>
                </c:pt>
                <c:pt idx="5">
                  <c:v>8.8189879999999992</c:v>
                </c:pt>
                <c:pt idx="6">
                  <c:v>10.10155</c:v>
                </c:pt>
                <c:pt idx="7">
                  <c:v>11.39611</c:v>
                </c:pt>
                <c:pt idx="8">
                  <c:v>12.648680000000001</c:v>
                </c:pt>
                <c:pt idx="9">
                  <c:v>13.89226</c:v>
                </c:pt>
                <c:pt idx="10">
                  <c:v>15.13533</c:v>
                </c:pt>
                <c:pt idx="11">
                  <c:v>16.345420000000001</c:v>
                </c:pt>
                <c:pt idx="12">
                  <c:v>17.561</c:v>
                </c:pt>
                <c:pt idx="13">
                  <c:v>18.762090000000001</c:v>
                </c:pt>
                <c:pt idx="14">
                  <c:v>19.952680000000001</c:v>
                </c:pt>
                <c:pt idx="15">
                  <c:v>21.119789999999998</c:v>
                </c:pt>
                <c:pt idx="16">
                  <c:v>22.29439</c:v>
                </c:pt>
                <c:pt idx="17">
                  <c:v>23.46199</c:v>
                </c:pt>
                <c:pt idx="18">
                  <c:v>24.582599999999999</c:v>
                </c:pt>
                <c:pt idx="19">
                  <c:v>25.74521</c:v>
                </c:pt>
                <c:pt idx="20">
                  <c:v>26.856819999999999</c:v>
                </c:pt>
                <c:pt idx="21">
                  <c:v>27.934460000000001</c:v>
                </c:pt>
                <c:pt idx="22">
                  <c:v>29.039580000000001</c:v>
                </c:pt>
                <c:pt idx="23">
                  <c:v>30.096219999999999</c:v>
                </c:pt>
                <c:pt idx="24">
                  <c:v>31.168859999999999</c:v>
                </c:pt>
                <c:pt idx="25">
                  <c:v>32.227989999999998</c:v>
                </c:pt>
                <c:pt idx="26">
                  <c:v>33.256140000000002</c:v>
                </c:pt>
                <c:pt idx="27">
                  <c:v>34.279290000000003</c:v>
                </c:pt>
                <c:pt idx="28">
                  <c:v>35.301940000000002</c:v>
                </c:pt>
                <c:pt idx="29">
                  <c:v>36.317599999999999</c:v>
                </c:pt>
                <c:pt idx="30">
                  <c:v>37.329250000000002</c:v>
                </c:pt>
                <c:pt idx="31">
                  <c:v>38.296419999999998</c:v>
                </c:pt>
                <c:pt idx="32">
                  <c:v>39.25309</c:v>
                </c:pt>
                <c:pt idx="33">
                  <c:v>40.198270000000001</c:v>
                </c:pt>
                <c:pt idx="34">
                  <c:v>41.147449999999999</c:v>
                </c:pt>
                <c:pt idx="35">
                  <c:v>42.057639999999999</c:v>
                </c:pt>
                <c:pt idx="36">
                  <c:v>42.940829999999998</c:v>
                </c:pt>
                <c:pt idx="37">
                  <c:v>43.840530000000001</c:v>
                </c:pt>
                <c:pt idx="38">
                  <c:v>44.67474</c:v>
                </c:pt>
                <c:pt idx="39">
                  <c:v>45.509459999999997</c:v>
                </c:pt>
                <c:pt idx="40">
                  <c:v>46.327669999999998</c:v>
                </c:pt>
                <c:pt idx="41">
                  <c:v>47.125399999999999</c:v>
                </c:pt>
                <c:pt idx="42">
                  <c:v>47.935130000000001</c:v>
                </c:pt>
                <c:pt idx="43">
                  <c:v>48.695369999999997</c:v>
                </c:pt>
                <c:pt idx="44">
                  <c:v>49.432119999999998</c:v>
                </c:pt>
                <c:pt idx="45">
                  <c:v>50.167870000000001</c:v>
                </c:pt>
                <c:pt idx="46">
                  <c:v>50.897109999999998</c:v>
                </c:pt>
                <c:pt idx="47">
                  <c:v>51.59937</c:v>
                </c:pt>
                <c:pt idx="48">
                  <c:v>52.313630000000003</c:v>
                </c:pt>
                <c:pt idx="49">
                  <c:v>53.000399999999999</c:v>
                </c:pt>
                <c:pt idx="50">
                  <c:v>53.690660000000001</c:v>
                </c:pt>
                <c:pt idx="51">
                  <c:v>54.355429999999998</c:v>
                </c:pt>
                <c:pt idx="52">
                  <c:v>54.989719999999998</c:v>
                </c:pt>
                <c:pt idx="53">
                  <c:v>55.613</c:v>
                </c:pt>
                <c:pt idx="54">
                  <c:v>56.244289999999999</c:v>
                </c:pt>
                <c:pt idx="55">
                  <c:v>56.815100000000001</c:v>
                </c:pt>
                <c:pt idx="56">
                  <c:v>57.378900000000002</c:v>
                </c:pt>
                <c:pt idx="57">
                  <c:v>57.949210000000001</c:v>
                </c:pt>
                <c:pt idx="58">
                  <c:v>58.470529999999997</c:v>
                </c:pt>
                <c:pt idx="59">
                  <c:v>59.003349999999998</c:v>
                </c:pt>
                <c:pt idx="60">
                  <c:v>59.507179999999998</c:v>
                </c:pt>
                <c:pt idx="61">
                  <c:v>60.03049</c:v>
                </c:pt>
                <c:pt idx="62">
                  <c:v>60.513330000000003</c:v>
                </c:pt>
                <c:pt idx="63">
                  <c:v>61.016660000000002</c:v>
                </c:pt>
                <c:pt idx="64">
                  <c:v>61.445010000000003</c:v>
                </c:pt>
                <c:pt idx="65">
                  <c:v>61.900359999999999</c:v>
                </c:pt>
                <c:pt idx="66">
                  <c:v>62.332210000000003</c:v>
                </c:pt>
                <c:pt idx="67">
                  <c:v>62.774560000000001</c:v>
                </c:pt>
                <c:pt idx="68">
                  <c:v>63.206910000000001</c:v>
                </c:pt>
                <c:pt idx="69">
                  <c:v>63.630270000000003</c:v>
                </c:pt>
                <c:pt idx="70">
                  <c:v>64.044619999999995</c:v>
                </c:pt>
                <c:pt idx="71">
                  <c:v>64.416499999999999</c:v>
                </c:pt>
                <c:pt idx="72">
                  <c:v>64.787869999999998</c:v>
                </c:pt>
                <c:pt idx="73">
                  <c:v>65.151740000000004</c:v>
                </c:pt>
                <c:pt idx="74">
                  <c:v>65.520120000000006</c:v>
                </c:pt>
                <c:pt idx="75">
                  <c:v>65.862009999999998</c:v>
                </c:pt>
                <c:pt idx="76">
                  <c:v>66.226879999999994</c:v>
                </c:pt>
                <c:pt idx="77">
                  <c:v>66.552769999999995</c:v>
                </c:pt>
                <c:pt idx="78">
                  <c:v>66.893150000000006</c:v>
                </c:pt>
                <c:pt idx="79">
                  <c:v>67.215549999999993</c:v>
                </c:pt>
                <c:pt idx="80">
                  <c:v>67.541430000000005</c:v>
                </c:pt>
                <c:pt idx="81">
                  <c:v>67.847329999999999</c:v>
                </c:pt>
                <c:pt idx="82">
                  <c:v>68.143230000000003</c:v>
                </c:pt>
                <c:pt idx="83">
                  <c:v>68.450119999999998</c:v>
                </c:pt>
                <c:pt idx="84">
                  <c:v>68.738020000000006</c:v>
                </c:pt>
                <c:pt idx="85">
                  <c:v>69.045910000000006</c:v>
                </c:pt>
                <c:pt idx="86">
                  <c:v>69.337320000000005</c:v>
                </c:pt>
                <c:pt idx="87">
                  <c:v>69.622720000000001</c:v>
                </c:pt>
                <c:pt idx="88">
                  <c:v>69.899630000000002</c:v>
                </c:pt>
                <c:pt idx="89">
                  <c:v>70.177530000000004</c:v>
                </c:pt>
                <c:pt idx="90">
                  <c:v>70.446430000000007</c:v>
                </c:pt>
                <c:pt idx="91">
                  <c:v>70.712350000000001</c:v>
                </c:pt>
                <c:pt idx="92">
                  <c:v>70.973749999999995</c:v>
                </c:pt>
                <c:pt idx="93">
                  <c:v>71.224670000000003</c:v>
                </c:pt>
                <c:pt idx="94">
                  <c:v>71.470590000000001</c:v>
                </c:pt>
                <c:pt idx="95">
                  <c:v>71.705010000000001</c:v>
                </c:pt>
                <c:pt idx="96">
                  <c:v>71.951419999999999</c:v>
                </c:pt>
                <c:pt idx="97">
                  <c:v>72.210329999999999</c:v>
                </c:pt>
                <c:pt idx="98">
                  <c:v>72.431259999999995</c:v>
                </c:pt>
                <c:pt idx="99">
                  <c:v>72.690169999999995</c:v>
                </c:pt>
                <c:pt idx="100">
                  <c:v>72.900599999999997</c:v>
                </c:pt>
                <c:pt idx="101">
                  <c:v>73.147509999999997</c:v>
                </c:pt>
                <c:pt idx="102">
                  <c:v>73.368440000000007</c:v>
                </c:pt>
                <c:pt idx="103">
                  <c:v>73.591369999999998</c:v>
                </c:pt>
                <c:pt idx="104">
                  <c:v>73.835279999999997</c:v>
                </c:pt>
                <c:pt idx="105">
                  <c:v>74.0852</c:v>
                </c:pt>
                <c:pt idx="106">
                  <c:v>74.313119999999998</c:v>
                </c:pt>
                <c:pt idx="107">
                  <c:v>74.535039999999995</c:v>
                </c:pt>
                <c:pt idx="108">
                  <c:v>74.761470000000003</c:v>
                </c:pt>
                <c:pt idx="109">
                  <c:v>74.962890000000002</c:v>
                </c:pt>
                <c:pt idx="110">
                  <c:v>75.172330000000002</c:v>
                </c:pt>
                <c:pt idx="111">
                  <c:v>75.349760000000003</c:v>
                </c:pt>
                <c:pt idx="112">
                  <c:v>75.557689999999994</c:v>
                </c:pt>
                <c:pt idx="113">
                  <c:v>75.74512</c:v>
                </c:pt>
                <c:pt idx="114">
                  <c:v>75.938059999999993</c:v>
                </c:pt>
                <c:pt idx="115">
                  <c:v>76.116500000000002</c:v>
                </c:pt>
                <c:pt idx="116">
                  <c:v>76.325429999999997</c:v>
                </c:pt>
                <c:pt idx="117">
                  <c:v>76.498869999999997</c:v>
                </c:pt>
                <c:pt idx="118">
                  <c:v>76.692800000000005</c:v>
                </c:pt>
                <c:pt idx="119">
                  <c:v>76.853740000000002</c:v>
                </c:pt>
                <c:pt idx="120">
                  <c:v>77.05068</c:v>
                </c:pt>
                <c:pt idx="121">
                  <c:v>77.246610000000004</c:v>
                </c:pt>
                <c:pt idx="122">
                  <c:v>77.445549999999997</c:v>
                </c:pt>
                <c:pt idx="123">
                  <c:v>77.630489999999995</c:v>
                </c:pt>
                <c:pt idx="124">
                  <c:v>77.822919999999996</c:v>
                </c:pt>
                <c:pt idx="125">
                  <c:v>78.032349999999994</c:v>
                </c:pt>
                <c:pt idx="126">
                  <c:v>78.196789999999993</c:v>
                </c:pt>
                <c:pt idx="127">
                  <c:v>78.38673</c:v>
                </c:pt>
                <c:pt idx="128">
                  <c:v>78.545169999999999</c:v>
                </c:pt>
                <c:pt idx="129">
                  <c:v>78.727109999999996</c:v>
                </c:pt>
                <c:pt idx="130">
                  <c:v>78.896550000000005</c:v>
                </c:pt>
                <c:pt idx="131">
                  <c:v>79.06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311-44E7-9B99-0E2136EE0ED9}"/>
            </c:ext>
          </c:extLst>
        </c:ser>
        <c:ser>
          <c:idx val="8"/>
          <c:order val="7"/>
          <c:tx>
            <c:strRef>
              <c:f>PSNF_D!$BM$1</c:f>
              <c:strCache>
                <c:ptCount val="1"/>
                <c:pt idx="0">
                  <c:v>A8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PSNF_D!$BQ$6:$BQ$112</c:f>
              <c:numCache>
                <c:formatCode>General</c:formatCode>
                <c:ptCount val="107"/>
                <c:pt idx="0">
                  <c:v>0</c:v>
                </c:pt>
                <c:pt idx="1">
                  <c:v>9.325893E-3</c:v>
                </c:pt>
                <c:pt idx="2">
                  <c:v>2.25916E-2</c:v>
                </c:pt>
                <c:pt idx="3">
                  <c:v>3.5907179999999997E-2</c:v>
                </c:pt>
                <c:pt idx="4">
                  <c:v>4.9222759999999997E-2</c:v>
                </c:pt>
                <c:pt idx="5">
                  <c:v>6.2538330000000003E-2</c:v>
                </c:pt>
                <c:pt idx="6">
                  <c:v>7.5804049999999998E-2</c:v>
                </c:pt>
                <c:pt idx="7">
                  <c:v>8.9119630000000005E-2</c:v>
                </c:pt>
                <c:pt idx="8">
                  <c:v>0.1023853</c:v>
                </c:pt>
                <c:pt idx="9">
                  <c:v>0.1157009</c:v>
                </c:pt>
                <c:pt idx="10">
                  <c:v>0.12901650000000001</c:v>
                </c:pt>
                <c:pt idx="11">
                  <c:v>0.1422822</c:v>
                </c:pt>
                <c:pt idx="12">
                  <c:v>0.15559780000000001</c:v>
                </c:pt>
                <c:pt idx="13">
                  <c:v>0.16891339999999999</c:v>
                </c:pt>
                <c:pt idx="14">
                  <c:v>0.18217910000000001</c:v>
                </c:pt>
                <c:pt idx="15">
                  <c:v>0.19549459999999999</c:v>
                </c:pt>
                <c:pt idx="16">
                  <c:v>0.20876040000000001</c:v>
                </c:pt>
                <c:pt idx="17">
                  <c:v>0.22207589999999999</c:v>
                </c:pt>
                <c:pt idx="18">
                  <c:v>0.2353915</c:v>
                </c:pt>
                <c:pt idx="19">
                  <c:v>0.24870709999999999</c:v>
                </c:pt>
                <c:pt idx="20">
                  <c:v>0.26197280000000001</c:v>
                </c:pt>
                <c:pt idx="21">
                  <c:v>0.27528839999999999</c:v>
                </c:pt>
                <c:pt idx="22">
                  <c:v>0.28855409999999998</c:v>
                </c:pt>
                <c:pt idx="23">
                  <c:v>0.30186970000000002</c:v>
                </c:pt>
                <c:pt idx="24">
                  <c:v>0.3151852</c:v>
                </c:pt>
                <c:pt idx="25">
                  <c:v>0.32850079999999998</c:v>
                </c:pt>
                <c:pt idx="26">
                  <c:v>0.34176649999999997</c:v>
                </c:pt>
                <c:pt idx="27">
                  <c:v>0.35508210000000001</c:v>
                </c:pt>
                <c:pt idx="28">
                  <c:v>0.36839769999999999</c:v>
                </c:pt>
                <c:pt idx="29">
                  <c:v>0.38166339999999999</c:v>
                </c:pt>
                <c:pt idx="30">
                  <c:v>0.39497900000000002</c:v>
                </c:pt>
                <c:pt idx="31">
                  <c:v>0.4082945</c:v>
                </c:pt>
                <c:pt idx="32">
                  <c:v>0.4215602</c:v>
                </c:pt>
                <c:pt idx="33">
                  <c:v>0.43487579999999998</c:v>
                </c:pt>
                <c:pt idx="34">
                  <c:v>0.44814150000000003</c:v>
                </c:pt>
                <c:pt idx="35">
                  <c:v>0.461507</c:v>
                </c:pt>
                <c:pt idx="36">
                  <c:v>0.47477269999999999</c:v>
                </c:pt>
                <c:pt idx="37">
                  <c:v>0.48808829999999997</c:v>
                </c:pt>
                <c:pt idx="38">
                  <c:v>0.50135390000000002</c:v>
                </c:pt>
                <c:pt idx="39">
                  <c:v>0.51466959999999995</c:v>
                </c:pt>
                <c:pt idx="40">
                  <c:v>0.5279353</c:v>
                </c:pt>
                <c:pt idx="41">
                  <c:v>0.54125089999999998</c:v>
                </c:pt>
                <c:pt idx="42">
                  <c:v>0.55456640000000001</c:v>
                </c:pt>
                <c:pt idx="43">
                  <c:v>0.56788209999999995</c:v>
                </c:pt>
                <c:pt idx="44">
                  <c:v>0.58114770000000004</c:v>
                </c:pt>
                <c:pt idx="45">
                  <c:v>0.59446330000000003</c:v>
                </c:pt>
                <c:pt idx="46">
                  <c:v>0.60777890000000001</c:v>
                </c:pt>
                <c:pt idx="47">
                  <c:v>0.62104459999999995</c:v>
                </c:pt>
                <c:pt idx="48">
                  <c:v>0.63436020000000004</c:v>
                </c:pt>
                <c:pt idx="49">
                  <c:v>0.64767580000000002</c:v>
                </c:pt>
                <c:pt idx="50">
                  <c:v>0.66094149999999996</c:v>
                </c:pt>
                <c:pt idx="51">
                  <c:v>0.674257</c:v>
                </c:pt>
                <c:pt idx="52">
                  <c:v>0.68752279999999999</c:v>
                </c:pt>
                <c:pt idx="53">
                  <c:v>0.70083830000000003</c:v>
                </c:pt>
                <c:pt idx="54">
                  <c:v>0.71415390000000001</c:v>
                </c:pt>
                <c:pt idx="55">
                  <c:v>0.72746940000000004</c:v>
                </c:pt>
                <c:pt idx="56">
                  <c:v>0.74073520000000004</c:v>
                </c:pt>
                <c:pt idx="57">
                  <c:v>0.75405080000000002</c:v>
                </c:pt>
                <c:pt idx="58">
                  <c:v>0.76731649999999996</c:v>
                </c:pt>
                <c:pt idx="59">
                  <c:v>0.78063210000000005</c:v>
                </c:pt>
                <c:pt idx="60">
                  <c:v>0.79394759999999998</c:v>
                </c:pt>
                <c:pt idx="61">
                  <c:v>0.80726310000000001</c:v>
                </c:pt>
                <c:pt idx="62">
                  <c:v>0.82052890000000001</c:v>
                </c:pt>
                <c:pt idx="63">
                  <c:v>0.83384449999999999</c:v>
                </c:pt>
                <c:pt idx="64">
                  <c:v>0.84711020000000004</c:v>
                </c:pt>
                <c:pt idx="65">
                  <c:v>0.86042580000000002</c:v>
                </c:pt>
                <c:pt idx="66">
                  <c:v>0.8737414</c:v>
                </c:pt>
                <c:pt idx="67">
                  <c:v>0.88705699999999998</c:v>
                </c:pt>
                <c:pt idx="68">
                  <c:v>0.90032270000000003</c:v>
                </c:pt>
                <c:pt idx="69">
                  <c:v>0.91363819999999996</c:v>
                </c:pt>
                <c:pt idx="70">
                  <c:v>0.9269039</c:v>
                </c:pt>
                <c:pt idx="71">
                  <c:v>0.94021949999999999</c:v>
                </c:pt>
                <c:pt idx="72">
                  <c:v>0.95353509999999997</c:v>
                </c:pt>
                <c:pt idx="73">
                  <c:v>0.9668506</c:v>
                </c:pt>
                <c:pt idx="74">
                  <c:v>0.9801164</c:v>
                </c:pt>
                <c:pt idx="75">
                  <c:v>0.99343199999999998</c:v>
                </c:pt>
                <c:pt idx="76">
                  <c:v>1.0066980000000001</c:v>
                </c:pt>
                <c:pt idx="77">
                  <c:v>1.0200130000000001</c:v>
                </c:pt>
                <c:pt idx="78">
                  <c:v>1.0333289999999999</c:v>
                </c:pt>
                <c:pt idx="79">
                  <c:v>1.0466439999999999</c:v>
                </c:pt>
                <c:pt idx="80">
                  <c:v>1.0599099999999999</c:v>
                </c:pt>
                <c:pt idx="81">
                  <c:v>1.073226</c:v>
                </c:pt>
                <c:pt idx="82">
                  <c:v>1.0864910000000001</c:v>
                </c:pt>
                <c:pt idx="83">
                  <c:v>1.099807</c:v>
                </c:pt>
                <c:pt idx="84">
                  <c:v>1.1131219999999999</c:v>
                </c:pt>
                <c:pt idx="85">
                  <c:v>1.1264380000000001</c:v>
                </c:pt>
                <c:pt idx="86">
                  <c:v>1.1397040000000001</c:v>
                </c:pt>
                <c:pt idx="87">
                  <c:v>1.153019</c:v>
                </c:pt>
                <c:pt idx="88">
                  <c:v>1.166285</c:v>
                </c:pt>
                <c:pt idx="89">
                  <c:v>1.1796009999999999</c:v>
                </c:pt>
                <c:pt idx="90">
                  <c:v>1.1929160000000001</c:v>
                </c:pt>
                <c:pt idx="91">
                  <c:v>1.2061820000000001</c:v>
                </c:pt>
                <c:pt idx="92">
                  <c:v>1.219498</c:v>
                </c:pt>
                <c:pt idx="93">
                  <c:v>1.2328129999999999</c:v>
                </c:pt>
                <c:pt idx="94">
                  <c:v>1.2460789999999999</c:v>
                </c:pt>
                <c:pt idx="95">
                  <c:v>1.2593939999999999</c:v>
                </c:pt>
                <c:pt idx="96">
                  <c:v>1.27271</c:v>
                </c:pt>
                <c:pt idx="97">
                  <c:v>1.285976</c:v>
                </c:pt>
                <c:pt idx="98">
                  <c:v>1.299291</c:v>
                </c:pt>
                <c:pt idx="99">
                  <c:v>1.3126070000000001</c:v>
                </c:pt>
                <c:pt idx="100">
                  <c:v>1.3258730000000001</c:v>
                </c:pt>
                <c:pt idx="101">
                  <c:v>1.339188</c:v>
                </c:pt>
                <c:pt idx="102">
                  <c:v>1.3525039999999999</c:v>
                </c:pt>
                <c:pt idx="103">
                  <c:v>1.3658189999999999</c:v>
                </c:pt>
                <c:pt idx="104">
                  <c:v>1.3790849999999999</c:v>
                </c:pt>
                <c:pt idx="105">
                  <c:v>1.392401</c:v>
                </c:pt>
                <c:pt idx="106">
                  <c:v>1.405716</c:v>
                </c:pt>
              </c:numCache>
            </c:numRef>
          </c:xVal>
          <c:yVal>
            <c:numRef>
              <c:f>PSNF_D!$BR$6:$BR$112</c:f>
              <c:numCache>
                <c:formatCode>General</c:formatCode>
                <c:ptCount val="107"/>
                <c:pt idx="0">
                  <c:v>3.5063019999999998</c:v>
                </c:pt>
                <c:pt idx="1">
                  <c:v>4.3785040000000004</c:v>
                </c:pt>
                <c:pt idx="2">
                  <c:v>6.5372669999999999</c:v>
                </c:pt>
                <c:pt idx="3">
                  <c:v>8.6425479999999997</c:v>
                </c:pt>
                <c:pt idx="4">
                  <c:v>10.723839999999999</c:v>
                </c:pt>
                <c:pt idx="5">
                  <c:v>12.726649999999999</c:v>
                </c:pt>
                <c:pt idx="6">
                  <c:v>14.701980000000001</c:v>
                </c:pt>
                <c:pt idx="7">
                  <c:v>16.653310000000001</c:v>
                </c:pt>
                <c:pt idx="8">
                  <c:v>18.454699999999999</c:v>
                </c:pt>
                <c:pt idx="9">
                  <c:v>20.303560000000001</c:v>
                </c:pt>
                <c:pt idx="10">
                  <c:v>22.09395</c:v>
                </c:pt>
                <c:pt idx="11">
                  <c:v>23.79787</c:v>
                </c:pt>
                <c:pt idx="12">
                  <c:v>25.45881</c:v>
                </c:pt>
                <c:pt idx="13">
                  <c:v>27.119240000000001</c:v>
                </c:pt>
                <c:pt idx="14">
                  <c:v>28.623719999999999</c:v>
                </c:pt>
                <c:pt idx="15">
                  <c:v>30.139199999999999</c:v>
                </c:pt>
                <c:pt idx="16">
                  <c:v>31.654689999999999</c:v>
                </c:pt>
                <c:pt idx="17">
                  <c:v>33.052210000000002</c:v>
                </c:pt>
                <c:pt idx="18">
                  <c:v>34.449730000000002</c:v>
                </c:pt>
                <c:pt idx="19">
                  <c:v>35.85575</c:v>
                </c:pt>
                <c:pt idx="20">
                  <c:v>37.10633</c:v>
                </c:pt>
                <c:pt idx="21">
                  <c:v>38.419379999999997</c:v>
                </c:pt>
                <c:pt idx="22">
                  <c:v>39.670450000000002</c:v>
                </c:pt>
                <c:pt idx="23">
                  <c:v>40.868040000000001</c:v>
                </c:pt>
                <c:pt idx="24">
                  <c:v>42.051639999999999</c:v>
                </c:pt>
                <c:pt idx="25">
                  <c:v>43.182250000000003</c:v>
                </c:pt>
                <c:pt idx="26">
                  <c:v>44.293370000000003</c:v>
                </c:pt>
                <c:pt idx="27">
                  <c:v>45.368499999999997</c:v>
                </c:pt>
                <c:pt idx="28">
                  <c:v>46.444139999999997</c:v>
                </c:pt>
                <c:pt idx="29">
                  <c:v>47.469790000000003</c:v>
                </c:pt>
                <c:pt idx="30">
                  <c:v>48.464950000000002</c:v>
                </c:pt>
                <c:pt idx="31">
                  <c:v>49.433120000000002</c:v>
                </c:pt>
                <c:pt idx="32">
                  <c:v>50.3613</c:v>
                </c:pt>
                <c:pt idx="33">
                  <c:v>51.277979999999999</c:v>
                </c:pt>
                <c:pt idx="34">
                  <c:v>52.200670000000002</c:v>
                </c:pt>
                <c:pt idx="35">
                  <c:v>53.050879999999999</c:v>
                </c:pt>
                <c:pt idx="36">
                  <c:v>53.890090000000001</c:v>
                </c:pt>
                <c:pt idx="37">
                  <c:v>54.715809999999998</c:v>
                </c:pt>
                <c:pt idx="38">
                  <c:v>55.520029999999998</c:v>
                </c:pt>
                <c:pt idx="39">
                  <c:v>56.298769999999998</c:v>
                </c:pt>
                <c:pt idx="40">
                  <c:v>57.061010000000003</c:v>
                </c:pt>
                <c:pt idx="41">
                  <c:v>57.736780000000003</c:v>
                </c:pt>
                <c:pt idx="42">
                  <c:v>58.436039999999998</c:v>
                </c:pt>
                <c:pt idx="43">
                  <c:v>59.118810000000003</c:v>
                </c:pt>
                <c:pt idx="44">
                  <c:v>59.76558</c:v>
                </c:pt>
                <c:pt idx="45">
                  <c:v>60.392879999999998</c:v>
                </c:pt>
                <c:pt idx="46">
                  <c:v>61.017159999999997</c:v>
                </c:pt>
                <c:pt idx="47">
                  <c:v>61.605460000000001</c:v>
                </c:pt>
                <c:pt idx="48">
                  <c:v>62.196249999999999</c:v>
                </c:pt>
                <c:pt idx="49">
                  <c:v>62.73207</c:v>
                </c:pt>
                <c:pt idx="50">
                  <c:v>63.263390000000001</c:v>
                </c:pt>
                <c:pt idx="51">
                  <c:v>63.8307</c:v>
                </c:pt>
                <c:pt idx="52">
                  <c:v>64.261049999999997</c:v>
                </c:pt>
                <c:pt idx="53">
                  <c:v>64.722399999999993</c:v>
                </c:pt>
                <c:pt idx="54">
                  <c:v>65.255210000000005</c:v>
                </c:pt>
                <c:pt idx="55">
                  <c:v>65.673069999999996</c:v>
                </c:pt>
                <c:pt idx="56">
                  <c:v>66.142910000000001</c:v>
                </c:pt>
                <c:pt idx="57">
                  <c:v>66.629239999999996</c:v>
                </c:pt>
                <c:pt idx="58">
                  <c:v>67.036600000000007</c:v>
                </c:pt>
                <c:pt idx="59">
                  <c:v>67.453460000000007</c:v>
                </c:pt>
                <c:pt idx="60">
                  <c:v>67.856319999999997</c:v>
                </c:pt>
                <c:pt idx="61">
                  <c:v>68.237690000000001</c:v>
                </c:pt>
                <c:pt idx="62">
                  <c:v>68.615560000000002</c:v>
                </c:pt>
                <c:pt idx="63">
                  <c:v>68.977440000000001</c:v>
                </c:pt>
                <c:pt idx="64">
                  <c:v>69.33981</c:v>
                </c:pt>
                <c:pt idx="65">
                  <c:v>69.700689999999994</c:v>
                </c:pt>
                <c:pt idx="66">
                  <c:v>70.027079999999998</c:v>
                </c:pt>
                <c:pt idx="67">
                  <c:v>70.340479999999999</c:v>
                </c:pt>
                <c:pt idx="68">
                  <c:v>70.663359999999997</c:v>
                </c:pt>
                <c:pt idx="69">
                  <c:v>70.979259999999996</c:v>
                </c:pt>
                <c:pt idx="70">
                  <c:v>71.285160000000005</c:v>
                </c:pt>
                <c:pt idx="71">
                  <c:v>71.580550000000002</c:v>
                </c:pt>
                <c:pt idx="72">
                  <c:v>71.871449999999996</c:v>
                </c:pt>
                <c:pt idx="73">
                  <c:v>72.139359999999996</c:v>
                </c:pt>
                <c:pt idx="74">
                  <c:v>72.446749999999994</c:v>
                </c:pt>
                <c:pt idx="75">
                  <c:v>72.726159999999993</c:v>
                </c:pt>
                <c:pt idx="76">
                  <c:v>73.013559999999998</c:v>
                </c:pt>
                <c:pt idx="77">
                  <c:v>73.28098</c:v>
                </c:pt>
                <c:pt idx="78">
                  <c:v>73.539379999999994</c:v>
                </c:pt>
                <c:pt idx="79">
                  <c:v>73.798789999999997</c:v>
                </c:pt>
                <c:pt idx="80">
                  <c:v>74.013720000000006</c:v>
                </c:pt>
                <c:pt idx="81">
                  <c:v>74.274630000000002</c:v>
                </c:pt>
                <c:pt idx="82">
                  <c:v>74.503050000000002</c:v>
                </c:pt>
                <c:pt idx="83">
                  <c:v>74.753469999999993</c:v>
                </c:pt>
                <c:pt idx="84">
                  <c:v>74.978390000000005</c:v>
                </c:pt>
                <c:pt idx="85">
                  <c:v>75.20581</c:v>
                </c:pt>
                <c:pt idx="86">
                  <c:v>75.446240000000003</c:v>
                </c:pt>
                <c:pt idx="87">
                  <c:v>75.695650000000001</c:v>
                </c:pt>
                <c:pt idx="88">
                  <c:v>75.905569999999997</c:v>
                </c:pt>
                <c:pt idx="89">
                  <c:v>76.130489999999995</c:v>
                </c:pt>
                <c:pt idx="90">
                  <c:v>76.357410000000002</c:v>
                </c:pt>
                <c:pt idx="91">
                  <c:v>76.561850000000007</c:v>
                </c:pt>
                <c:pt idx="92">
                  <c:v>76.792270000000002</c:v>
                </c:pt>
                <c:pt idx="93">
                  <c:v>77.010199999999998</c:v>
                </c:pt>
                <c:pt idx="94">
                  <c:v>77.201130000000006</c:v>
                </c:pt>
                <c:pt idx="95">
                  <c:v>77.427059999999997</c:v>
                </c:pt>
                <c:pt idx="96">
                  <c:v>77.639979999999994</c:v>
                </c:pt>
                <c:pt idx="97">
                  <c:v>77.807919999999996</c:v>
                </c:pt>
                <c:pt idx="98">
                  <c:v>78.045839999999998</c:v>
                </c:pt>
                <c:pt idx="99">
                  <c:v>78.191289999999995</c:v>
                </c:pt>
                <c:pt idx="100">
                  <c:v>78.378230000000002</c:v>
                </c:pt>
                <c:pt idx="101">
                  <c:v>78.545680000000004</c:v>
                </c:pt>
                <c:pt idx="102">
                  <c:v>78.717609999999993</c:v>
                </c:pt>
                <c:pt idx="103">
                  <c:v>78.878559999999993</c:v>
                </c:pt>
                <c:pt idx="104">
                  <c:v>79.039510000000007</c:v>
                </c:pt>
                <c:pt idx="105">
                  <c:v>79.176959999999994</c:v>
                </c:pt>
                <c:pt idx="106">
                  <c:v>79.175460000000001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311-44E7-9B99-0E2136EE0ED9}"/>
            </c:ext>
          </c:extLst>
        </c:ser>
        <c:ser>
          <c:idx val="9"/>
          <c:order val="8"/>
          <c:tx>
            <c:strRef>
              <c:f>PSNF_D!$BV$1</c:f>
              <c:strCache>
                <c:ptCount val="1"/>
                <c:pt idx="0">
                  <c:v>A9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PSNF_D!$BZ$6:$BZ$178</c:f>
              <c:numCache>
                <c:formatCode>General</c:formatCode>
                <c:ptCount val="173"/>
                <c:pt idx="0">
                  <c:v>0</c:v>
                </c:pt>
                <c:pt idx="1">
                  <c:v>9.3482800000000005E-3</c:v>
                </c:pt>
                <c:pt idx="2">
                  <c:v>2.2645829999999999E-2</c:v>
                </c:pt>
                <c:pt idx="3">
                  <c:v>3.5993369999999997E-2</c:v>
                </c:pt>
                <c:pt idx="4">
                  <c:v>4.9340920000000003E-2</c:v>
                </c:pt>
                <c:pt idx="5">
                  <c:v>6.2638470000000002E-2</c:v>
                </c:pt>
                <c:pt idx="6">
                  <c:v>7.5986010000000007E-2</c:v>
                </c:pt>
                <c:pt idx="7">
                  <c:v>8.9333560000000006E-2</c:v>
                </c:pt>
                <c:pt idx="8">
                  <c:v>0.1026311</c:v>
                </c:pt>
                <c:pt idx="9">
                  <c:v>0.1159787</c:v>
                </c:pt>
                <c:pt idx="10">
                  <c:v>0.1293262</c:v>
                </c:pt>
                <c:pt idx="11">
                  <c:v>0.1426238</c:v>
                </c:pt>
                <c:pt idx="12">
                  <c:v>0.15597130000000001</c:v>
                </c:pt>
                <c:pt idx="13">
                  <c:v>0.1692688</c:v>
                </c:pt>
                <c:pt idx="14">
                  <c:v>0.18261640000000001</c:v>
                </c:pt>
                <c:pt idx="15">
                  <c:v>0.1959639</c:v>
                </c:pt>
                <c:pt idx="16">
                  <c:v>0.20931150000000001</c:v>
                </c:pt>
                <c:pt idx="17">
                  <c:v>0.222609</c:v>
                </c:pt>
                <c:pt idx="18">
                  <c:v>0.23595659999999999</c:v>
                </c:pt>
                <c:pt idx="19">
                  <c:v>0.24925410000000001</c:v>
                </c:pt>
                <c:pt idx="20">
                  <c:v>0.26260159999999999</c:v>
                </c:pt>
                <c:pt idx="21">
                  <c:v>0.27594920000000001</c:v>
                </c:pt>
                <c:pt idx="22">
                  <c:v>0.28929680000000002</c:v>
                </c:pt>
                <c:pt idx="23">
                  <c:v>0.30259429999999998</c:v>
                </c:pt>
                <c:pt idx="24">
                  <c:v>0.31594179999999999</c:v>
                </c:pt>
                <c:pt idx="25">
                  <c:v>0.32928940000000001</c:v>
                </c:pt>
                <c:pt idx="26">
                  <c:v>0.34258699999999997</c:v>
                </c:pt>
                <c:pt idx="27">
                  <c:v>0.35593449999999999</c:v>
                </c:pt>
                <c:pt idx="28">
                  <c:v>0.369282</c:v>
                </c:pt>
                <c:pt idx="29">
                  <c:v>0.38257960000000002</c:v>
                </c:pt>
                <c:pt idx="30">
                  <c:v>0.39592719999999998</c:v>
                </c:pt>
                <c:pt idx="31">
                  <c:v>0.40927459999999999</c:v>
                </c:pt>
                <c:pt idx="32">
                  <c:v>0.42257220000000001</c:v>
                </c:pt>
                <c:pt idx="33">
                  <c:v>0.43591980000000002</c:v>
                </c:pt>
                <c:pt idx="34">
                  <c:v>0.44926729999999998</c:v>
                </c:pt>
                <c:pt idx="35">
                  <c:v>0.4625649</c:v>
                </c:pt>
                <c:pt idx="36">
                  <c:v>0.47591240000000001</c:v>
                </c:pt>
                <c:pt idx="37">
                  <c:v>0.48920989999999998</c:v>
                </c:pt>
                <c:pt idx="38">
                  <c:v>0.50255749999999999</c:v>
                </c:pt>
                <c:pt idx="39">
                  <c:v>0.51590499999999995</c:v>
                </c:pt>
                <c:pt idx="40">
                  <c:v>0.52925259999999996</c:v>
                </c:pt>
                <c:pt idx="41">
                  <c:v>0.54255010000000004</c:v>
                </c:pt>
                <c:pt idx="42">
                  <c:v>0.55589770000000005</c:v>
                </c:pt>
                <c:pt idx="43">
                  <c:v>0.56919529999999996</c:v>
                </c:pt>
                <c:pt idx="44">
                  <c:v>0.58254280000000003</c:v>
                </c:pt>
                <c:pt idx="45">
                  <c:v>0.59589029999999998</c:v>
                </c:pt>
                <c:pt idx="46">
                  <c:v>0.60923780000000005</c:v>
                </c:pt>
                <c:pt idx="47">
                  <c:v>0.62253539999999996</c:v>
                </c:pt>
                <c:pt idx="48">
                  <c:v>0.63588299999999998</c:v>
                </c:pt>
                <c:pt idx="49">
                  <c:v>0.64923050000000004</c:v>
                </c:pt>
                <c:pt idx="50">
                  <c:v>0.66252809999999995</c:v>
                </c:pt>
                <c:pt idx="51">
                  <c:v>0.67587569999999997</c:v>
                </c:pt>
                <c:pt idx="52">
                  <c:v>0.68922320000000004</c:v>
                </c:pt>
                <c:pt idx="53">
                  <c:v>0.7025207</c:v>
                </c:pt>
                <c:pt idx="54">
                  <c:v>0.71586819999999995</c:v>
                </c:pt>
                <c:pt idx="55">
                  <c:v>0.72916579999999998</c:v>
                </c:pt>
                <c:pt idx="56">
                  <c:v>0.74251330000000004</c:v>
                </c:pt>
                <c:pt idx="57">
                  <c:v>0.75586089999999995</c:v>
                </c:pt>
                <c:pt idx="58">
                  <c:v>0.76920849999999996</c:v>
                </c:pt>
                <c:pt idx="59">
                  <c:v>0.78250600000000003</c:v>
                </c:pt>
                <c:pt idx="60">
                  <c:v>0.79585349999999999</c:v>
                </c:pt>
                <c:pt idx="61">
                  <c:v>0.80915110000000001</c:v>
                </c:pt>
                <c:pt idx="62">
                  <c:v>0.82249859999999997</c:v>
                </c:pt>
                <c:pt idx="63">
                  <c:v>0.83584619999999998</c:v>
                </c:pt>
                <c:pt idx="64">
                  <c:v>0.84919370000000005</c:v>
                </c:pt>
                <c:pt idx="65">
                  <c:v>0.86249129999999996</c:v>
                </c:pt>
                <c:pt idx="66">
                  <c:v>0.87583889999999998</c:v>
                </c:pt>
                <c:pt idx="67">
                  <c:v>0.88918640000000004</c:v>
                </c:pt>
                <c:pt idx="68">
                  <c:v>0.90248390000000001</c:v>
                </c:pt>
                <c:pt idx="69">
                  <c:v>0.91583139999999996</c:v>
                </c:pt>
                <c:pt idx="70">
                  <c:v>0.92917899999999998</c:v>
                </c:pt>
                <c:pt idx="71">
                  <c:v>0.9424766</c:v>
                </c:pt>
                <c:pt idx="72">
                  <c:v>0.95582409999999995</c:v>
                </c:pt>
                <c:pt idx="73">
                  <c:v>0.96912160000000003</c:v>
                </c:pt>
                <c:pt idx="74">
                  <c:v>0.98246920000000004</c:v>
                </c:pt>
                <c:pt idx="75">
                  <c:v>0.99581679999999995</c:v>
                </c:pt>
                <c:pt idx="76">
                  <c:v>1.0091639999999999</c:v>
                </c:pt>
                <c:pt idx="77">
                  <c:v>1.022462</c:v>
                </c:pt>
                <c:pt idx="78">
                  <c:v>1.035809</c:v>
                </c:pt>
                <c:pt idx="79">
                  <c:v>1.0491569999999999</c:v>
                </c:pt>
                <c:pt idx="80">
                  <c:v>1.062454</c:v>
                </c:pt>
                <c:pt idx="81">
                  <c:v>1.0758019999999999</c:v>
                </c:pt>
                <c:pt idx="82">
                  <c:v>1.0891489999999999</c:v>
                </c:pt>
                <c:pt idx="83">
                  <c:v>1.102447</c:v>
                </c:pt>
                <c:pt idx="84">
                  <c:v>1.1157950000000001</c:v>
                </c:pt>
                <c:pt idx="85">
                  <c:v>1.129092</c:v>
                </c:pt>
                <c:pt idx="86">
                  <c:v>1.1424399999999999</c:v>
                </c:pt>
                <c:pt idx="87">
                  <c:v>1.1557869999999999</c:v>
                </c:pt>
                <c:pt idx="88">
                  <c:v>1.169135</c:v>
                </c:pt>
                <c:pt idx="89">
                  <c:v>1.1824319999999999</c:v>
                </c:pt>
                <c:pt idx="90">
                  <c:v>1.1957800000000001</c:v>
                </c:pt>
                <c:pt idx="91">
                  <c:v>1.209128</c:v>
                </c:pt>
                <c:pt idx="92">
                  <c:v>1.2224250000000001</c:v>
                </c:pt>
                <c:pt idx="93">
                  <c:v>1.235773</c:v>
                </c:pt>
                <c:pt idx="94">
                  <c:v>1.24912</c:v>
                </c:pt>
                <c:pt idx="95">
                  <c:v>1.262418</c:v>
                </c:pt>
                <c:pt idx="96">
                  <c:v>1.275765</c:v>
                </c:pt>
                <c:pt idx="97">
                  <c:v>1.289113</c:v>
                </c:pt>
                <c:pt idx="98">
                  <c:v>1.3024100000000001</c:v>
                </c:pt>
                <c:pt idx="99">
                  <c:v>1.315758</c:v>
                </c:pt>
                <c:pt idx="100">
                  <c:v>1.3290550000000001</c:v>
                </c:pt>
                <c:pt idx="101">
                  <c:v>1.342403</c:v>
                </c:pt>
                <c:pt idx="102">
                  <c:v>1.35575</c:v>
                </c:pt>
                <c:pt idx="103">
                  <c:v>1.3690979999999999</c:v>
                </c:pt>
                <c:pt idx="104">
                  <c:v>1.382396</c:v>
                </c:pt>
                <c:pt idx="105">
                  <c:v>1.395743</c:v>
                </c:pt>
                <c:pt idx="106">
                  <c:v>1.4090910000000001</c:v>
                </c:pt>
                <c:pt idx="107">
                  <c:v>1.422388</c:v>
                </c:pt>
                <c:pt idx="108">
                  <c:v>1.4357359999999999</c:v>
                </c:pt>
                <c:pt idx="109">
                  <c:v>1.4490829999999999</c:v>
                </c:pt>
                <c:pt idx="110">
                  <c:v>1.4623809999999999</c:v>
                </c:pt>
                <c:pt idx="111">
                  <c:v>1.4757279999999999</c:v>
                </c:pt>
                <c:pt idx="112">
                  <c:v>1.489026</c:v>
                </c:pt>
                <c:pt idx="113">
                  <c:v>1.502373</c:v>
                </c:pt>
                <c:pt idx="114">
                  <c:v>1.5157210000000001</c:v>
                </c:pt>
                <c:pt idx="115">
                  <c:v>1.5290680000000001</c:v>
                </c:pt>
                <c:pt idx="116">
                  <c:v>1.5423659999999999</c:v>
                </c:pt>
                <c:pt idx="117">
                  <c:v>1.555714</c:v>
                </c:pt>
                <c:pt idx="118">
                  <c:v>1.5690109999999999</c:v>
                </c:pt>
                <c:pt idx="119">
                  <c:v>1.5823590000000001</c:v>
                </c:pt>
                <c:pt idx="120">
                  <c:v>1.5957060000000001</c:v>
                </c:pt>
                <c:pt idx="121">
                  <c:v>1.609054</c:v>
                </c:pt>
                <c:pt idx="122">
                  <c:v>1.6223510000000001</c:v>
                </c:pt>
                <c:pt idx="123">
                  <c:v>1.635699</c:v>
                </c:pt>
                <c:pt idx="124">
                  <c:v>1.6490469999999999</c:v>
                </c:pt>
                <c:pt idx="125">
                  <c:v>1.662344</c:v>
                </c:pt>
                <c:pt idx="126">
                  <c:v>1.675692</c:v>
                </c:pt>
                <c:pt idx="127">
                  <c:v>1.689039</c:v>
                </c:pt>
                <c:pt idx="128">
                  <c:v>1.702337</c:v>
                </c:pt>
                <c:pt idx="129">
                  <c:v>1.715684</c:v>
                </c:pt>
                <c:pt idx="130">
                  <c:v>1.728982</c:v>
                </c:pt>
                <c:pt idx="131">
                  <c:v>1.742329</c:v>
                </c:pt>
                <c:pt idx="132">
                  <c:v>1.7556769999999999</c:v>
                </c:pt>
                <c:pt idx="133">
                  <c:v>1.7690239999999999</c:v>
                </c:pt>
                <c:pt idx="134">
                  <c:v>1.782322</c:v>
                </c:pt>
                <c:pt idx="135">
                  <c:v>1.7956700000000001</c:v>
                </c:pt>
                <c:pt idx="136">
                  <c:v>1.8090170000000001</c:v>
                </c:pt>
                <c:pt idx="137">
                  <c:v>1.8223149999999999</c:v>
                </c:pt>
                <c:pt idx="138">
                  <c:v>1.8356619999999999</c:v>
                </c:pt>
                <c:pt idx="139">
                  <c:v>1.84901</c:v>
                </c:pt>
                <c:pt idx="140">
                  <c:v>1.8623069999999999</c:v>
                </c:pt>
                <c:pt idx="141">
                  <c:v>1.8756550000000001</c:v>
                </c:pt>
                <c:pt idx="142">
                  <c:v>1.8890020000000001</c:v>
                </c:pt>
                <c:pt idx="143">
                  <c:v>1.9023000000000001</c:v>
                </c:pt>
                <c:pt idx="144">
                  <c:v>1.915648</c:v>
                </c:pt>
                <c:pt idx="145">
                  <c:v>1.928995</c:v>
                </c:pt>
                <c:pt idx="146">
                  <c:v>1.942293</c:v>
                </c:pt>
                <c:pt idx="147">
                  <c:v>1.95564</c:v>
                </c:pt>
                <c:pt idx="148">
                  <c:v>1.9689380000000001</c:v>
                </c:pt>
                <c:pt idx="149">
                  <c:v>1.9822850000000001</c:v>
                </c:pt>
                <c:pt idx="150">
                  <c:v>1.995633</c:v>
                </c:pt>
                <c:pt idx="151">
                  <c:v>2.0089800000000002</c:v>
                </c:pt>
                <c:pt idx="152">
                  <c:v>2.022278</c:v>
                </c:pt>
                <c:pt idx="153">
                  <c:v>2.035625</c:v>
                </c:pt>
                <c:pt idx="154">
                  <c:v>2.0489730000000002</c:v>
                </c:pt>
                <c:pt idx="155">
                  <c:v>2.0622699999999998</c:v>
                </c:pt>
                <c:pt idx="156">
                  <c:v>2.075618</c:v>
                </c:pt>
                <c:pt idx="157">
                  <c:v>2.0889660000000001</c:v>
                </c:pt>
                <c:pt idx="158">
                  <c:v>2.1022630000000002</c:v>
                </c:pt>
                <c:pt idx="159">
                  <c:v>2.1156109999999999</c:v>
                </c:pt>
                <c:pt idx="160">
                  <c:v>2.128908</c:v>
                </c:pt>
                <c:pt idx="161">
                  <c:v>2.1422560000000002</c:v>
                </c:pt>
                <c:pt idx="162">
                  <c:v>2.1556030000000002</c:v>
                </c:pt>
                <c:pt idx="163">
                  <c:v>2.1689509999999999</c:v>
                </c:pt>
                <c:pt idx="164">
                  <c:v>2.182248</c:v>
                </c:pt>
                <c:pt idx="165">
                  <c:v>2.1955960000000001</c:v>
                </c:pt>
                <c:pt idx="166">
                  <c:v>2.2089430000000001</c:v>
                </c:pt>
                <c:pt idx="167">
                  <c:v>2.2222409999999999</c:v>
                </c:pt>
                <c:pt idx="168">
                  <c:v>2.235589</c:v>
                </c:pt>
                <c:pt idx="169">
                  <c:v>2.2488860000000002</c:v>
                </c:pt>
                <c:pt idx="170">
                  <c:v>2.2622339999999999</c:v>
                </c:pt>
                <c:pt idx="171">
                  <c:v>2.2755809999999999</c:v>
                </c:pt>
                <c:pt idx="172">
                  <c:v>2.2812299999999999</c:v>
                </c:pt>
              </c:numCache>
            </c:numRef>
          </c:xVal>
          <c:yVal>
            <c:numRef>
              <c:f>PSNF_D!$CA$6:$CA$177</c:f>
              <c:numCache>
                <c:formatCode>General</c:formatCode>
                <c:ptCount val="172"/>
                <c:pt idx="0">
                  <c:v>3.3208660000000001</c:v>
                </c:pt>
                <c:pt idx="1">
                  <c:v>4.3380179999999999</c:v>
                </c:pt>
                <c:pt idx="2">
                  <c:v>6.8591579999999999</c:v>
                </c:pt>
                <c:pt idx="3">
                  <c:v>9.1813640000000003</c:v>
                </c:pt>
                <c:pt idx="4">
                  <c:v>11.30064</c:v>
                </c:pt>
                <c:pt idx="5">
                  <c:v>13.302960000000001</c:v>
                </c:pt>
                <c:pt idx="6">
                  <c:v>15.2248</c:v>
                </c:pt>
                <c:pt idx="7">
                  <c:v>17.09816</c:v>
                </c:pt>
                <c:pt idx="8">
                  <c:v>18.94603</c:v>
                </c:pt>
                <c:pt idx="9">
                  <c:v>20.75291</c:v>
                </c:pt>
                <c:pt idx="10">
                  <c:v>22.52431</c:v>
                </c:pt>
                <c:pt idx="11">
                  <c:v>24.28021</c:v>
                </c:pt>
                <c:pt idx="12">
                  <c:v>25.978629999999999</c:v>
                </c:pt>
                <c:pt idx="13">
                  <c:v>27.67155</c:v>
                </c:pt>
                <c:pt idx="14">
                  <c:v>29.25451</c:v>
                </c:pt>
                <c:pt idx="15">
                  <c:v>30.789480000000001</c:v>
                </c:pt>
                <c:pt idx="16">
                  <c:v>32.37144</c:v>
                </c:pt>
                <c:pt idx="17">
                  <c:v>33.879930000000002</c:v>
                </c:pt>
                <c:pt idx="18">
                  <c:v>35.33043</c:v>
                </c:pt>
                <c:pt idx="19">
                  <c:v>36.778939999999999</c:v>
                </c:pt>
                <c:pt idx="20">
                  <c:v>38.170459999999999</c:v>
                </c:pt>
                <c:pt idx="21">
                  <c:v>39.555489999999999</c:v>
                </c:pt>
                <c:pt idx="22">
                  <c:v>40.927019999999999</c:v>
                </c:pt>
                <c:pt idx="23">
                  <c:v>42.280059999999999</c:v>
                </c:pt>
                <c:pt idx="24">
                  <c:v>43.56062</c:v>
                </c:pt>
                <c:pt idx="25">
                  <c:v>44.797199999999997</c:v>
                </c:pt>
                <c:pt idx="26">
                  <c:v>46.045769999999997</c:v>
                </c:pt>
                <c:pt idx="27">
                  <c:v>47.208370000000002</c:v>
                </c:pt>
                <c:pt idx="28">
                  <c:v>48.413960000000003</c:v>
                </c:pt>
                <c:pt idx="29">
                  <c:v>49.513089999999998</c:v>
                </c:pt>
                <c:pt idx="30">
                  <c:v>50.61121</c:v>
                </c:pt>
                <c:pt idx="31">
                  <c:v>51.678849999999997</c:v>
                </c:pt>
                <c:pt idx="32">
                  <c:v>52.683010000000003</c:v>
                </c:pt>
                <c:pt idx="33">
                  <c:v>53.674660000000003</c:v>
                </c:pt>
                <c:pt idx="34">
                  <c:v>54.666829999999997</c:v>
                </c:pt>
                <c:pt idx="35">
                  <c:v>55.568019999999997</c:v>
                </c:pt>
                <c:pt idx="36">
                  <c:v>56.432220000000001</c:v>
                </c:pt>
                <c:pt idx="37">
                  <c:v>57.379399999999997</c:v>
                </c:pt>
                <c:pt idx="38">
                  <c:v>58.167630000000003</c:v>
                </c:pt>
                <c:pt idx="39">
                  <c:v>58.985849999999999</c:v>
                </c:pt>
                <c:pt idx="40">
                  <c:v>59.782580000000003</c:v>
                </c:pt>
                <c:pt idx="41">
                  <c:v>60.531329999999997</c:v>
                </c:pt>
                <c:pt idx="42">
                  <c:v>61.278570000000002</c:v>
                </c:pt>
                <c:pt idx="43">
                  <c:v>62.01332</c:v>
                </c:pt>
                <c:pt idx="44">
                  <c:v>62.68909</c:v>
                </c:pt>
                <c:pt idx="45">
                  <c:v>63.414839999999998</c:v>
                </c:pt>
                <c:pt idx="46">
                  <c:v>64.007639999999995</c:v>
                </c:pt>
                <c:pt idx="47">
                  <c:v>64.646919999999994</c:v>
                </c:pt>
                <c:pt idx="48">
                  <c:v>65.242710000000002</c:v>
                </c:pt>
                <c:pt idx="49">
                  <c:v>65.806529999999995</c:v>
                </c:pt>
                <c:pt idx="50">
                  <c:v>66.378330000000005</c:v>
                </c:pt>
                <c:pt idx="51">
                  <c:v>66.961619999999996</c:v>
                </c:pt>
                <c:pt idx="52">
                  <c:v>67.476950000000002</c:v>
                </c:pt>
                <c:pt idx="53">
                  <c:v>68.002269999999996</c:v>
                </c:pt>
                <c:pt idx="54">
                  <c:v>68.534589999999994</c:v>
                </c:pt>
                <c:pt idx="55">
                  <c:v>68.985929999999996</c:v>
                </c:pt>
                <c:pt idx="56">
                  <c:v>69.471770000000006</c:v>
                </c:pt>
                <c:pt idx="57">
                  <c:v>69.970600000000005</c:v>
                </c:pt>
                <c:pt idx="58">
                  <c:v>70.410449999999997</c:v>
                </c:pt>
                <c:pt idx="59">
                  <c:v>70.844800000000006</c:v>
                </c:pt>
                <c:pt idx="60">
                  <c:v>71.316640000000007</c:v>
                </c:pt>
                <c:pt idx="61">
                  <c:v>71.736500000000007</c:v>
                </c:pt>
                <c:pt idx="62">
                  <c:v>72.176349999999999</c:v>
                </c:pt>
                <c:pt idx="63">
                  <c:v>72.559209999999993</c:v>
                </c:pt>
                <c:pt idx="64">
                  <c:v>72.917590000000004</c:v>
                </c:pt>
                <c:pt idx="65">
                  <c:v>73.295969999999997</c:v>
                </c:pt>
                <c:pt idx="66">
                  <c:v>73.661339999999996</c:v>
                </c:pt>
                <c:pt idx="67">
                  <c:v>74.003720000000001</c:v>
                </c:pt>
                <c:pt idx="68">
                  <c:v>74.360600000000005</c:v>
                </c:pt>
                <c:pt idx="69">
                  <c:v>74.661500000000004</c:v>
                </c:pt>
                <c:pt idx="70">
                  <c:v>74.994889999999998</c:v>
                </c:pt>
                <c:pt idx="71">
                  <c:v>75.292779999999993</c:v>
                </c:pt>
                <c:pt idx="72">
                  <c:v>75.597179999999994</c:v>
                </c:pt>
                <c:pt idx="73">
                  <c:v>75.89658</c:v>
                </c:pt>
                <c:pt idx="74">
                  <c:v>76.192980000000006</c:v>
                </c:pt>
                <c:pt idx="75">
                  <c:v>76.503370000000004</c:v>
                </c:pt>
                <c:pt idx="76">
                  <c:v>76.795270000000002</c:v>
                </c:pt>
                <c:pt idx="77">
                  <c:v>77.088669999999993</c:v>
                </c:pt>
                <c:pt idx="78">
                  <c:v>77.374070000000003</c:v>
                </c:pt>
                <c:pt idx="79">
                  <c:v>77.665469999999999</c:v>
                </c:pt>
                <c:pt idx="80">
                  <c:v>77.933880000000002</c:v>
                </c:pt>
                <c:pt idx="81">
                  <c:v>78.215289999999996</c:v>
                </c:pt>
                <c:pt idx="82">
                  <c:v>78.499690000000001</c:v>
                </c:pt>
                <c:pt idx="83">
                  <c:v>78.787090000000006</c:v>
                </c:pt>
                <c:pt idx="84">
                  <c:v>79.035499999999999</c:v>
                </c:pt>
                <c:pt idx="85">
                  <c:v>79.274420000000006</c:v>
                </c:pt>
                <c:pt idx="86">
                  <c:v>79.535839999999993</c:v>
                </c:pt>
                <c:pt idx="87">
                  <c:v>79.774249999999995</c:v>
                </c:pt>
                <c:pt idx="88">
                  <c:v>80.002669999999995</c:v>
                </c:pt>
                <c:pt idx="89">
                  <c:v>80.24709</c:v>
                </c:pt>
                <c:pt idx="90">
                  <c:v>80.479010000000002</c:v>
                </c:pt>
                <c:pt idx="91">
                  <c:v>80.668949999999995</c:v>
                </c:pt>
                <c:pt idx="92">
                  <c:v>80.942850000000007</c:v>
                </c:pt>
                <c:pt idx="93">
                  <c:v>81.145780000000002</c:v>
                </c:pt>
                <c:pt idx="94">
                  <c:v>81.337720000000004</c:v>
                </c:pt>
                <c:pt idx="95">
                  <c:v>81.577640000000002</c:v>
                </c:pt>
                <c:pt idx="96">
                  <c:v>81.809060000000002</c:v>
                </c:pt>
                <c:pt idx="97">
                  <c:v>82.023480000000006</c:v>
                </c:pt>
                <c:pt idx="98">
                  <c:v>82.237909999999999</c:v>
                </c:pt>
                <c:pt idx="99">
                  <c:v>82.490830000000003</c:v>
                </c:pt>
                <c:pt idx="100">
                  <c:v>82.70675</c:v>
                </c:pt>
                <c:pt idx="101">
                  <c:v>82.900679999999994</c:v>
                </c:pt>
                <c:pt idx="102">
                  <c:v>83.115610000000004</c:v>
                </c:pt>
                <c:pt idx="103">
                  <c:v>83.351029999999994</c:v>
                </c:pt>
                <c:pt idx="104">
                  <c:v>83.509969999999996</c:v>
                </c:pt>
                <c:pt idx="105">
                  <c:v>83.7149</c:v>
                </c:pt>
                <c:pt idx="106">
                  <c:v>83.929829999999995</c:v>
                </c:pt>
                <c:pt idx="107">
                  <c:v>84.100769999999997</c:v>
                </c:pt>
                <c:pt idx="108">
                  <c:v>84.261219999999994</c:v>
                </c:pt>
                <c:pt idx="109">
                  <c:v>84.503140000000002</c:v>
                </c:pt>
                <c:pt idx="110">
                  <c:v>84.654589999999999</c:v>
                </c:pt>
                <c:pt idx="111">
                  <c:v>84.830020000000005</c:v>
                </c:pt>
                <c:pt idx="112">
                  <c:v>85.06944</c:v>
                </c:pt>
                <c:pt idx="113">
                  <c:v>85.214389999999995</c:v>
                </c:pt>
                <c:pt idx="114">
                  <c:v>85.408330000000007</c:v>
                </c:pt>
                <c:pt idx="115">
                  <c:v>85.608760000000004</c:v>
                </c:pt>
                <c:pt idx="116">
                  <c:v>85.7697</c:v>
                </c:pt>
                <c:pt idx="117">
                  <c:v>85.97663</c:v>
                </c:pt>
                <c:pt idx="118">
                  <c:v>86.179060000000007</c:v>
                </c:pt>
                <c:pt idx="119">
                  <c:v>86.373500000000007</c:v>
                </c:pt>
                <c:pt idx="120">
                  <c:v>86.565430000000006</c:v>
                </c:pt>
                <c:pt idx="121">
                  <c:v>86.752870000000001</c:v>
                </c:pt>
                <c:pt idx="122">
                  <c:v>86.911810000000003</c:v>
                </c:pt>
                <c:pt idx="123">
                  <c:v>87.089250000000007</c:v>
                </c:pt>
                <c:pt idx="124">
                  <c:v>87.277690000000007</c:v>
                </c:pt>
                <c:pt idx="125">
                  <c:v>87.409149999999997</c:v>
                </c:pt>
                <c:pt idx="126">
                  <c:v>87.590580000000003</c:v>
                </c:pt>
                <c:pt idx="127">
                  <c:v>87.767520000000005</c:v>
                </c:pt>
                <c:pt idx="128">
                  <c:v>87.894980000000004</c:v>
                </c:pt>
                <c:pt idx="129">
                  <c:v>88.104910000000004</c:v>
                </c:pt>
                <c:pt idx="130">
                  <c:v>88.26885</c:v>
                </c:pt>
                <c:pt idx="131">
                  <c:v>88.395300000000006</c:v>
                </c:pt>
                <c:pt idx="132">
                  <c:v>88.587239999999994</c:v>
                </c:pt>
                <c:pt idx="133">
                  <c:v>88.717699999999994</c:v>
                </c:pt>
                <c:pt idx="134">
                  <c:v>88.875649999999993</c:v>
                </c:pt>
                <c:pt idx="135">
                  <c:v>89.062079999999995</c:v>
                </c:pt>
                <c:pt idx="136">
                  <c:v>89.262510000000006</c:v>
                </c:pt>
                <c:pt idx="137">
                  <c:v>89.410960000000003</c:v>
                </c:pt>
                <c:pt idx="138">
                  <c:v>89.575400000000002</c:v>
                </c:pt>
                <c:pt idx="139">
                  <c:v>89.734340000000003</c:v>
                </c:pt>
                <c:pt idx="140">
                  <c:v>89.856809999999996</c:v>
                </c:pt>
                <c:pt idx="141">
                  <c:v>90.044240000000002</c:v>
                </c:pt>
                <c:pt idx="142">
                  <c:v>90.201189999999997</c:v>
                </c:pt>
                <c:pt idx="143">
                  <c:v>90.322649999999996</c:v>
                </c:pt>
                <c:pt idx="144">
                  <c:v>90.526579999999996</c:v>
                </c:pt>
                <c:pt idx="145">
                  <c:v>90.672529999999995</c:v>
                </c:pt>
                <c:pt idx="146">
                  <c:v>90.815979999999996</c:v>
                </c:pt>
                <c:pt idx="147">
                  <c:v>91.017910000000001</c:v>
                </c:pt>
                <c:pt idx="148">
                  <c:v>91.130870000000002</c:v>
                </c:pt>
                <c:pt idx="149">
                  <c:v>91.293319999999994</c:v>
                </c:pt>
                <c:pt idx="150">
                  <c:v>91.489750000000001</c:v>
                </c:pt>
                <c:pt idx="151">
                  <c:v>91.618210000000005</c:v>
                </c:pt>
                <c:pt idx="152">
                  <c:v>91.762659999999997</c:v>
                </c:pt>
                <c:pt idx="153">
                  <c:v>91.970590000000001</c:v>
                </c:pt>
                <c:pt idx="154">
                  <c:v>92.130529999999993</c:v>
                </c:pt>
                <c:pt idx="155">
                  <c:v>92.282480000000007</c:v>
                </c:pt>
                <c:pt idx="156">
                  <c:v>92.462919999999997</c:v>
                </c:pt>
                <c:pt idx="157">
                  <c:v>92.596869999999996</c:v>
                </c:pt>
                <c:pt idx="158">
                  <c:v>92.751320000000007</c:v>
                </c:pt>
                <c:pt idx="159">
                  <c:v>92.908259999999999</c:v>
                </c:pt>
                <c:pt idx="160">
                  <c:v>93.056219999999996</c:v>
                </c:pt>
                <c:pt idx="161">
                  <c:v>93.176670000000001</c:v>
                </c:pt>
                <c:pt idx="162">
                  <c:v>93.313130000000001</c:v>
                </c:pt>
                <c:pt idx="163">
                  <c:v>93.450580000000002</c:v>
                </c:pt>
                <c:pt idx="164">
                  <c:v>93.566040000000001</c:v>
                </c:pt>
                <c:pt idx="165">
                  <c:v>93.716489999999993</c:v>
                </c:pt>
                <c:pt idx="166">
                  <c:v>93.862430000000003</c:v>
                </c:pt>
                <c:pt idx="167">
                  <c:v>93.980900000000005</c:v>
                </c:pt>
                <c:pt idx="168">
                  <c:v>94.103359999999995</c:v>
                </c:pt>
                <c:pt idx="169">
                  <c:v>94.248310000000004</c:v>
                </c:pt>
                <c:pt idx="170">
                  <c:v>94.36027</c:v>
                </c:pt>
                <c:pt idx="171">
                  <c:v>94.258300000000006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311-44E7-9B99-0E2136EE0E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942528"/>
        <c:axId val="161948800"/>
      </c:scatterChart>
      <c:valAx>
        <c:axId val="161942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Strain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948800"/>
        <c:crosses val="autoZero"/>
        <c:crossBetween val="midCat"/>
      </c:valAx>
      <c:valAx>
        <c:axId val="161948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Stress (MPa)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9425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224146981627298"/>
          <c:y val="6.2465368912219307E-2"/>
          <c:w val="0.84396062992125986"/>
          <c:h val="0.743503207932341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'Fibre width'!$E$2</c:f>
              <c:strCache>
                <c:ptCount val="1"/>
                <c:pt idx="0">
                  <c:v>Frequency </c:v>
                </c:pt>
              </c:strCache>
            </c:strRef>
          </c:tx>
          <c:spPr>
            <a:solidFill>
              <a:srgbClr val="584300"/>
            </a:solidFill>
            <a:ln>
              <a:noFill/>
            </a:ln>
            <a:effectLst/>
          </c:spPr>
          <c:invertIfNegative val="0"/>
          <c:cat>
            <c:strRef>
              <c:f>'Fibre width'!$D$3:$D$13</c:f>
              <c:strCache>
                <c:ptCount val="11"/>
                <c:pt idx="0">
                  <c:v>0-5</c:v>
                </c:pt>
                <c:pt idx="1">
                  <c:v>5-10</c:v>
                </c:pt>
                <c:pt idx="2">
                  <c:v>10-20</c:v>
                </c:pt>
                <c:pt idx="3">
                  <c:v>20-30</c:v>
                </c:pt>
                <c:pt idx="4">
                  <c:v>30-40</c:v>
                </c:pt>
                <c:pt idx="5">
                  <c:v>40-50</c:v>
                </c:pt>
                <c:pt idx="6">
                  <c:v>50-60</c:v>
                </c:pt>
                <c:pt idx="7">
                  <c:v>60-70</c:v>
                </c:pt>
                <c:pt idx="8">
                  <c:v>70-80</c:v>
                </c:pt>
                <c:pt idx="9">
                  <c:v>80-90</c:v>
                </c:pt>
                <c:pt idx="10">
                  <c:v>90-100</c:v>
                </c:pt>
              </c:strCache>
            </c:strRef>
          </c:cat>
          <c:val>
            <c:numRef>
              <c:f>'Fibre width'!$E$3:$E$13</c:f>
              <c:numCache>
                <c:formatCode>General</c:formatCode>
                <c:ptCount val="11"/>
                <c:pt idx="0">
                  <c:v>1</c:v>
                </c:pt>
                <c:pt idx="1">
                  <c:v>3</c:v>
                </c:pt>
                <c:pt idx="2">
                  <c:v>12</c:v>
                </c:pt>
                <c:pt idx="3">
                  <c:v>26</c:v>
                </c:pt>
                <c:pt idx="4">
                  <c:v>23</c:v>
                </c:pt>
                <c:pt idx="5">
                  <c:v>16</c:v>
                </c:pt>
                <c:pt idx="6">
                  <c:v>8</c:v>
                </c:pt>
                <c:pt idx="7">
                  <c:v>4</c:v>
                </c:pt>
                <c:pt idx="8">
                  <c:v>4</c:v>
                </c:pt>
                <c:pt idx="9">
                  <c:v>2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0D-42B6-BA76-EDE0D05D58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"/>
        <c:overlap val="-27"/>
        <c:axId val="478047512"/>
        <c:axId val="478047184"/>
      </c:barChart>
      <c:catAx>
        <c:axId val="478047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 baseline="0">
                    <a:solidFill>
                      <a:schemeClr val="tx1"/>
                    </a:solidFill>
                  </a:rPr>
                  <a:t>Width range (nm)</a:t>
                </a:r>
                <a:endParaRPr lang="en-GB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1191535433070869"/>
              <c:y val="0.89719889180519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047184"/>
        <c:crosses val="autoZero"/>
        <c:auto val="1"/>
        <c:lblAlgn val="ctr"/>
        <c:lblOffset val="100"/>
        <c:noMultiLvlLbl val="0"/>
      </c:catAx>
      <c:valAx>
        <c:axId val="478047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chemeClr val="tx1"/>
                    </a:solidFill>
                  </a:rPr>
                  <a:t>Frequency (%)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309228273549139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047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224146981627298"/>
          <c:y val="6.2465368912219307E-2"/>
          <c:w val="0.84396062992125986"/>
          <c:h val="0.743503207932341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'Fibre width'!$H$2</c:f>
              <c:strCache>
                <c:ptCount val="1"/>
                <c:pt idx="0">
                  <c:v>Frequency </c:v>
                </c:pt>
              </c:strCache>
            </c:strRef>
          </c:tx>
          <c:spPr>
            <a:solidFill>
              <a:srgbClr val="584300"/>
            </a:solidFill>
            <a:ln>
              <a:noFill/>
            </a:ln>
            <a:effectLst/>
          </c:spPr>
          <c:invertIfNegative val="0"/>
          <c:cat>
            <c:strRef>
              <c:f>'Fibre width'!$D$3:$D$13</c:f>
              <c:strCache>
                <c:ptCount val="11"/>
                <c:pt idx="0">
                  <c:v>0-5</c:v>
                </c:pt>
                <c:pt idx="1">
                  <c:v>5-10</c:v>
                </c:pt>
                <c:pt idx="2">
                  <c:v>10-20</c:v>
                </c:pt>
                <c:pt idx="3">
                  <c:v>20-30</c:v>
                </c:pt>
                <c:pt idx="4">
                  <c:v>30-40</c:v>
                </c:pt>
                <c:pt idx="5">
                  <c:v>40-50</c:v>
                </c:pt>
                <c:pt idx="6">
                  <c:v>50-60</c:v>
                </c:pt>
                <c:pt idx="7">
                  <c:v>60-70</c:v>
                </c:pt>
                <c:pt idx="8">
                  <c:v>70-80</c:v>
                </c:pt>
                <c:pt idx="9">
                  <c:v>80-90</c:v>
                </c:pt>
                <c:pt idx="10">
                  <c:v>90-100</c:v>
                </c:pt>
              </c:strCache>
            </c:strRef>
          </c:cat>
          <c:val>
            <c:numRef>
              <c:f>'Fibre width'!$H$3:$H$13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6</c:v>
                </c:pt>
                <c:pt idx="3">
                  <c:v>20</c:v>
                </c:pt>
                <c:pt idx="4">
                  <c:v>26</c:v>
                </c:pt>
                <c:pt idx="5">
                  <c:v>18</c:v>
                </c:pt>
                <c:pt idx="6">
                  <c:v>12</c:v>
                </c:pt>
                <c:pt idx="7">
                  <c:v>6</c:v>
                </c:pt>
                <c:pt idx="8">
                  <c:v>4</c:v>
                </c:pt>
                <c:pt idx="9">
                  <c:v>4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7B-4BE1-93B1-E7AA3533AC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"/>
        <c:overlap val="-27"/>
        <c:axId val="478047512"/>
        <c:axId val="478047184"/>
      </c:barChart>
      <c:catAx>
        <c:axId val="478047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 baseline="0">
                    <a:solidFill>
                      <a:schemeClr val="tx1"/>
                    </a:solidFill>
                  </a:rPr>
                  <a:t>Width range (nm)</a:t>
                </a:r>
                <a:endParaRPr lang="en-GB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1191535433070869"/>
              <c:y val="0.897198891805190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047184"/>
        <c:crosses val="autoZero"/>
        <c:auto val="1"/>
        <c:lblAlgn val="ctr"/>
        <c:lblOffset val="100"/>
        <c:noMultiLvlLbl val="0"/>
      </c:catAx>
      <c:valAx>
        <c:axId val="478047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chemeClr val="tx1"/>
                    </a:solidFill>
                  </a:rPr>
                  <a:t>Frequency (%)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309228273549139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047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470766378784307"/>
          <c:y val="0.19244906786721397"/>
          <c:w val="0.71165148382991006"/>
          <c:h val="0.6592478387111758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Fibr_Time!$A$1</c:f>
              <c:strCache>
                <c:ptCount val="1"/>
                <c:pt idx="0">
                  <c:v>150 mins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Fibr_Time!$A$8:$A$185</c:f>
              <c:numCache>
                <c:formatCode>General</c:formatCode>
                <c:ptCount val="178"/>
                <c:pt idx="0">
                  <c:v>0</c:v>
                </c:pt>
                <c:pt idx="1">
                  <c:v>9.3470310000000004E-3</c:v>
                </c:pt>
                <c:pt idx="2">
                  <c:v>2.2642809999999999E-2</c:v>
                </c:pt>
                <c:pt idx="3">
                  <c:v>3.5988569999999998E-2</c:v>
                </c:pt>
                <c:pt idx="4">
                  <c:v>4.9334330000000003E-2</c:v>
                </c:pt>
                <c:pt idx="5">
                  <c:v>6.2630099999999994E-2</c:v>
                </c:pt>
                <c:pt idx="6">
                  <c:v>7.5975870000000001E-2</c:v>
                </c:pt>
                <c:pt idx="7">
                  <c:v>8.9321629999999999E-2</c:v>
                </c:pt>
                <c:pt idx="8">
                  <c:v>0.1026174</c:v>
                </c:pt>
                <c:pt idx="9">
                  <c:v>0.1159632</c:v>
                </c:pt>
                <c:pt idx="10">
                  <c:v>0.1293089</c:v>
                </c:pt>
                <c:pt idx="11">
                  <c:v>0.1426047</c:v>
                </c:pt>
                <c:pt idx="12">
                  <c:v>0.15595049999999999</c:v>
                </c:pt>
                <c:pt idx="13">
                  <c:v>0.16929620000000001</c:v>
                </c:pt>
                <c:pt idx="14">
                  <c:v>0.182592</c:v>
                </c:pt>
                <c:pt idx="15">
                  <c:v>0.1959378</c:v>
                </c:pt>
                <c:pt idx="16">
                  <c:v>0.20928350000000001</c:v>
                </c:pt>
                <c:pt idx="17">
                  <c:v>0.22257930000000001</c:v>
                </c:pt>
                <c:pt idx="18">
                  <c:v>0.2359251</c:v>
                </c:pt>
                <c:pt idx="19">
                  <c:v>0.24927079999999999</c:v>
                </c:pt>
                <c:pt idx="20">
                  <c:v>0.26256659999999998</c:v>
                </c:pt>
                <c:pt idx="21">
                  <c:v>0.2759124</c:v>
                </c:pt>
                <c:pt idx="22">
                  <c:v>0.28925810000000002</c:v>
                </c:pt>
                <c:pt idx="23">
                  <c:v>0.30255389999999999</c:v>
                </c:pt>
                <c:pt idx="24">
                  <c:v>0.31589970000000001</c:v>
                </c:pt>
                <c:pt idx="25">
                  <c:v>0.32924540000000002</c:v>
                </c:pt>
                <c:pt idx="26">
                  <c:v>0.34254119999999999</c:v>
                </c:pt>
                <c:pt idx="27">
                  <c:v>0.35588690000000001</c:v>
                </c:pt>
                <c:pt idx="28">
                  <c:v>0.36918269999999997</c:v>
                </c:pt>
                <c:pt idx="29">
                  <c:v>0.38252849999999999</c:v>
                </c:pt>
                <c:pt idx="30">
                  <c:v>0.39587430000000001</c:v>
                </c:pt>
                <c:pt idx="31">
                  <c:v>0.40917009999999998</c:v>
                </c:pt>
                <c:pt idx="32">
                  <c:v>0.4225158</c:v>
                </c:pt>
                <c:pt idx="33">
                  <c:v>0.43586160000000002</c:v>
                </c:pt>
                <c:pt idx="34">
                  <c:v>0.44920729999999998</c:v>
                </c:pt>
                <c:pt idx="35">
                  <c:v>0.4625031</c:v>
                </c:pt>
                <c:pt idx="36">
                  <c:v>0.47584890000000002</c:v>
                </c:pt>
                <c:pt idx="37">
                  <c:v>0.48914459999999998</c:v>
                </c:pt>
                <c:pt idx="38">
                  <c:v>0.50249029999999995</c:v>
                </c:pt>
                <c:pt idx="39">
                  <c:v>0.51583619999999997</c:v>
                </c:pt>
                <c:pt idx="40">
                  <c:v>0.52918189999999998</c:v>
                </c:pt>
                <c:pt idx="41">
                  <c:v>0.54247769999999995</c:v>
                </c:pt>
                <c:pt idx="42">
                  <c:v>0.55582339999999997</c:v>
                </c:pt>
                <c:pt idx="43">
                  <c:v>0.56916920000000004</c:v>
                </c:pt>
                <c:pt idx="44">
                  <c:v>0.58246500000000001</c:v>
                </c:pt>
                <c:pt idx="45">
                  <c:v>0.59581070000000003</c:v>
                </c:pt>
                <c:pt idx="46">
                  <c:v>0.60915649999999999</c:v>
                </c:pt>
                <c:pt idx="47">
                  <c:v>0.62245229999999996</c:v>
                </c:pt>
                <c:pt idx="48">
                  <c:v>0.63579799999999997</c:v>
                </c:pt>
                <c:pt idx="49">
                  <c:v>0.6490939</c:v>
                </c:pt>
                <c:pt idx="50">
                  <c:v>0.66243960000000002</c:v>
                </c:pt>
                <c:pt idx="51">
                  <c:v>0.67578539999999998</c:v>
                </c:pt>
                <c:pt idx="52">
                  <c:v>0.6891311</c:v>
                </c:pt>
                <c:pt idx="53">
                  <c:v>0.70242689999999997</c:v>
                </c:pt>
                <c:pt idx="54">
                  <c:v>0.71577259999999998</c:v>
                </c:pt>
                <c:pt idx="55">
                  <c:v>0.72906839999999995</c:v>
                </c:pt>
                <c:pt idx="56">
                  <c:v>0.74241420000000002</c:v>
                </c:pt>
                <c:pt idx="57">
                  <c:v>0.75575999999999999</c:v>
                </c:pt>
                <c:pt idx="58">
                  <c:v>0.7691057</c:v>
                </c:pt>
                <c:pt idx="59">
                  <c:v>0.78240149999999997</c:v>
                </c:pt>
                <c:pt idx="60">
                  <c:v>0.79574719999999999</c:v>
                </c:pt>
                <c:pt idx="61">
                  <c:v>0.80909299999999995</c:v>
                </c:pt>
                <c:pt idx="62">
                  <c:v>0.82238880000000003</c:v>
                </c:pt>
                <c:pt idx="63">
                  <c:v>0.83573450000000005</c:v>
                </c:pt>
                <c:pt idx="64">
                  <c:v>0.84908030000000001</c:v>
                </c:pt>
                <c:pt idx="65">
                  <c:v>0.86237609999999998</c:v>
                </c:pt>
                <c:pt idx="66">
                  <c:v>0.87572190000000005</c:v>
                </c:pt>
                <c:pt idx="67">
                  <c:v>0.88901759999999996</c:v>
                </c:pt>
                <c:pt idx="68">
                  <c:v>0.90236340000000004</c:v>
                </c:pt>
                <c:pt idx="69">
                  <c:v>0.91570910000000005</c:v>
                </c:pt>
                <c:pt idx="70">
                  <c:v>0.92905490000000002</c:v>
                </c:pt>
                <c:pt idx="71">
                  <c:v>0.94235060000000004</c:v>
                </c:pt>
                <c:pt idx="72">
                  <c:v>0.9556964</c:v>
                </c:pt>
                <c:pt idx="73">
                  <c:v>0.96899219999999997</c:v>
                </c:pt>
                <c:pt idx="74">
                  <c:v>0.98233800000000004</c:v>
                </c:pt>
                <c:pt idx="75">
                  <c:v>0.99568380000000001</c:v>
                </c:pt>
                <c:pt idx="76">
                  <c:v>1.009029</c:v>
                </c:pt>
                <c:pt idx="77">
                  <c:v>1.0223249999999999</c:v>
                </c:pt>
                <c:pt idx="78">
                  <c:v>1.035671</c:v>
                </c:pt>
                <c:pt idx="79">
                  <c:v>1.048967</c:v>
                </c:pt>
                <c:pt idx="80">
                  <c:v>1.0623119999999999</c:v>
                </c:pt>
                <c:pt idx="81">
                  <c:v>1.075658</c:v>
                </c:pt>
                <c:pt idx="82">
                  <c:v>1.0890040000000001</c:v>
                </c:pt>
                <c:pt idx="83">
                  <c:v>1.1023000000000001</c:v>
                </c:pt>
                <c:pt idx="84">
                  <c:v>1.1156459999999999</c:v>
                </c:pt>
                <c:pt idx="85">
                  <c:v>1.128941</c:v>
                </c:pt>
                <c:pt idx="86">
                  <c:v>1.1422870000000001</c:v>
                </c:pt>
                <c:pt idx="87">
                  <c:v>1.1556329999999999</c:v>
                </c:pt>
                <c:pt idx="88">
                  <c:v>1.168979</c:v>
                </c:pt>
                <c:pt idx="89">
                  <c:v>1.182274</c:v>
                </c:pt>
                <c:pt idx="90">
                  <c:v>1.1956199999999999</c:v>
                </c:pt>
                <c:pt idx="91">
                  <c:v>1.2089160000000001</c:v>
                </c:pt>
                <c:pt idx="92">
                  <c:v>1.222262</c:v>
                </c:pt>
                <c:pt idx="93">
                  <c:v>1.235608</c:v>
                </c:pt>
                <c:pt idx="94">
                  <c:v>1.248953</c:v>
                </c:pt>
                <c:pt idx="95">
                  <c:v>1.262249</c:v>
                </c:pt>
                <c:pt idx="96">
                  <c:v>1.275595</c:v>
                </c:pt>
                <c:pt idx="97">
                  <c:v>1.288891</c:v>
                </c:pt>
                <c:pt idx="98">
                  <c:v>1.3022359999999999</c:v>
                </c:pt>
                <c:pt idx="99">
                  <c:v>1.315582</c:v>
                </c:pt>
                <c:pt idx="100">
                  <c:v>1.3289280000000001</c:v>
                </c:pt>
                <c:pt idx="101">
                  <c:v>1.3422240000000001</c:v>
                </c:pt>
                <c:pt idx="102">
                  <c:v>1.355569</c:v>
                </c:pt>
                <c:pt idx="103">
                  <c:v>1.368865</c:v>
                </c:pt>
                <c:pt idx="104">
                  <c:v>1.3822110000000001</c:v>
                </c:pt>
                <c:pt idx="105">
                  <c:v>1.3955569999999999</c:v>
                </c:pt>
                <c:pt idx="106">
                  <c:v>1.4088529999999999</c:v>
                </c:pt>
                <c:pt idx="107">
                  <c:v>1.4221980000000001</c:v>
                </c:pt>
                <c:pt idx="108">
                  <c:v>1.4355439999999999</c:v>
                </c:pt>
                <c:pt idx="109">
                  <c:v>1.4488399999999999</c:v>
                </c:pt>
                <c:pt idx="110">
                  <c:v>1.462186</c:v>
                </c:pt>
                <c:pt idx="111">
                  <c:v>1.4755309999999999</c:v>
                </c:pt>
                <c:pt idx="112">
                  <c:v>1.488877</c:v>
                </c:pt>
                <c:pt idx="113">
                  <c:v>1.502173</c:v>
                </c:pt>
                <c:pt idx="114">
                  <c:v>1.5155190000000001</c:v>
                </c:pt>
                <c:pt idx="115">
                  <c:v>1.5288139999999999</c:v>
                </c:pt>
                <c:pt idx="116">
                  <c:v>1.54216</c:v>
                </c:pt>
                <c:pt idx="117">
                  <c:v>1.5555060000000001</c:v>
                </c:pt>
                <c:pt idx="118">
                  <c:v>1.5688519999999999</c:v>
                </c:pt>
                <c:pt idx="119">
                  <c:v>1.582147</c:v>
                </c:pt>
                <c:pt idx="120">
                  <c:v>1.5954930000000001</c:v>
                </c:pt>
                <c:pt idx="121">
                  <c:v>1.608789</c:v>
                </c:pt>
                <c:pt idx="122">
                  <c:v>1.6221350000000001</c:v>
                </c:pt>
                <c:pt idx="123">
                  <c:v>1.635481</c:v>
                </c:pt>
                <c:pt idx="124">
                  <c:v>1.648776</c:v>
                </c:pt>
                <c:pt idx="125">
                  <c:v>1.6621220000000001</c:v>
                </c:pt>
                <c:pt idx="126">
                  <c:v>1.675468</c:v>
                </c:pt>
                <c:pt idx="127">
                  <c:v>1.688763</c:v>
                </c:pt>
                <c:pt idx="128">
                  <c:v>1.7021090000000001</c:v>
                </c:pt>
                <c:pt idx="129">
                  <c:v>1.715455</c:v>
                </c:pt>
                <c:pt idx="130">
                  <c:v>1.7287509999999999</c:v>
                </c:pt>
                <c:pt idx="131">
                  <c:v>1.742097</c:v>
                </c:pt>
                <c:pt idx="132">
                  <c:v>1.7554419999999999</c:v>
                </c:pt>
                <c:pt idx="133">
                  <c:v>1.7687379999999999</c:v>
                </c:pt>
                <c:pt idx="134">
                  <c:v>1.782084</c:v>
                </c:pt>
                <c:pt idx="135">
                  <c:v>1.7954300000000001</c:v>
                </c:pt>
                <c:pt idx="136">
                  <c:v>1.8087759999999999</c:v>
                </c:pt>
                <c:pt idx="137">
                  <c:v>1.822071</c:v>
                </c:pt>
                <c:pt idx="138">
                  <c:v>1.8354170000000001</c:v>
                </c:pt>
                <c:pt idx="139">
                  <c:v>1.8487130000000001</c:v>
                </c:pt>
                <c:pt idx="140">
                  <c:v>1.862058</c:v>
                </c:pt>
                <c:pt idx="141">
                  <c:v>1.8754040000000001</c:v>
                </c:pt>
                <c:pt idx="142">
                  <c:v>1.8887</c:v>
                </c:pt>
                <c:pt idx="143">
                  <c:v>1.9020459999999999</c:v>
                </c:pt>
                <c:pt idx="144">
                  <c:v>1.915392</c:v>
                </c:pt>
                <c:pt idx="145">
                  <c:v>1.928687</c:v>
                </c:pt>
                <c:pt idx="146">
                  <c:v>1.9420329999999999</c:v>
                </c:pt>
                <c:pt idx="147">
                  <c:v>1.955379</c:v>
                </c:pt>
                <c:pt idx="148">
                  <c:v>1.968675</c:v>
                </c:pt>
                <c:pt idx="149">
                  <c:v>1.9820199999999999</c:v>
                </c:pt>
                <c:pt idx="150">
                  <c:v>1.995366</c:v>
                </c:pt>
                <c:pt idx="151">
                  <c:v>2.0086620000000002</c:v>
                </c:pt>
                <c:pt idx="152">
                  <c:v>2.022008</c:v>
                </c:pt>
                <c:pt idx="153">
                  <c:v>2.0353530000000002</c:v>
                </c:pt>
                <c:pt idx="154">
                  <c:v>2.048699</c:v>
                </c:pt>
                <c:pt idx="155">
                  <c:v>2.061995</c:v>
                </c:pt>
                <c:pt idx="156">
                  <c:v>2.0753409999999999</c:v>
                </c:pt>
                <c:pt idx="157">
                  <c:v>2.0886369999999999</c:v>
                </c:pt>
                <c:pt idx="158">
                  <c:v>2.101982</c:v>
                </c:pt>
                <c:pt idx="159">
                  <c:v>2.1153279999999999</c:v>
                </c:pt>
                <c:pt idx="160">
                  <c:v>2.1953019999999999</c:v>
                </c:pt>
                <c:pt idx="161">
                  <c:v>2.208599</c:v>
                </c:pt>
                <c:pt idx="162">
                  <c:v>2.2219440000000001</c:v>
                </c:pt>
                <c:pt idx="163">
                  <c:v>2.23529</c:v>
                </c:pt>
                <c:pt idx="164">
                  <c:v>2.248586</c:v>
                </c:pt>
                <c:pt idx="165">
                  <c:v>2.2619319999999998</c:v>
                </c:pt>
                <c:pt idx="166">
                  <c:v>2.275277</c:v>
                </c:pt>
                <c:pt idx="167">
                  <c:v>2.288573</c:v>
                </c:pt>
                <c:pt idx="168">
                  <c:v>2.3019189999999998</c:v>
                </c:pt>
                <c:pt idx="169">
                  <c:v>2.3552520000000001</c:v>
                </c:pt>
                <c:pt idx="170">
                  <c:v>2.3685480000000001</c:v>
                </c:pt>
                <c:pt idx="171">
                  <c:v>2.3818929999999998</c:v>
                </c:pt>
                <c:pt idx="172">
                  <c:v>2.3952390000000001</c:v>
                </c:pt>
                <c:pt idx="173">
                  <c:v>2.4085350000000001</c:v>
                </c:pt>
                <c:pt idx="174">
                  <c:v>2.421881</c:v>
                </c:pt>
                <c:pt idx="175">
                  <c:v>2.4352260000000001</c:v>
                </c:pt>
                <c:pt idx="176">
                  <c:v>2.448572</c:v>
                </c:pt>
                <c:pt idx="177">
                  <c:v>2.4618679999999999</c:v>
                </c:pt>
              </c:numCache>
            </c:numRef>
          </c:xVal>
          <c:yVal>
            <c:numRef>
              <c:f>Fibr_Time!$B$8:$B$185</c:f>
              <c:numCache>
                <c:formatCode>General</c:formatCode>
                <c:ptCount val="178"/>
                <c:pt idx="0">
                  <c:v>3.5377909999999999</c:v>
                </c:pt>
                <c:pt idx="1">
                  <c:v>4.398498</c:v>
                </c:pt>
                <c:pt idx="2">
                  <c:v>6.6827170000000002</c:v>
                </c:pt>
                <c:pt idx="3">
                  <c:v>8.9179539999999999</c:v>
                </c:pt>
                <c:pt idx="4">
                  <c:v>11.05822</c:v>
                </c:pt>
                <c:pt idx="5">
                  <c:v>13.117520000000001</c:v>
                </c:pt>
                <c:pt idx="6">
                  <c:v>15.08985</c:v>
                </c:pt>
                <c:pt idx="7">
                  <c:v>17.006689999999999</c:v>
                </c:pt>
                <c:pt idx="8">
                  <c:v>18.830570000000002</c:v>
                </c:pt>
                <c:pt idx="9">
                  <c:v>20.64395</c:v>
                </c:pt>
                <c:pt idx="10">
                  <c:v>22.443829999999998</c:v>
                </c:pt>
                <c:pt idx="11">
                  <c:v>24.215229999999998</c:v>
                </c:pt>
                <c:pt idx="12">
                  <c:v>25.973130000000001</c:v>
                </c:pt>
                <c:pt idx="13">
                  <c:v>27.682549999999999</c:v>
                </c:pt>
                <c:pt idx="14">
                  <c:v>29.369969999999999</c:v>
                </c:pt>
                <c:pt idx="15">
                  <c:v>31.023900000000001</c:v>
                </c:pt>
                <c:pt idx="16">
                  <c:v>32.673839999999998</c:v>
                </c:pt>
                <c:pt idx="17">
                  <c:v>34.278790000000001</c:v>
                </c:pt>
                <c:pt idx="18">
                  <c:v>35.84975</c:v>
                </c:pt>
                <c:pt idx="19">
                  <c:v>37.423720000000003</c:v>
                </c:pt>
                <c:pt idx="20">
                  <c:v>38.912210000000002</c:v>
                </c:pt>
                <c:pt idx="21">
                  <c:v>40.384709999999998</c:v>
                </c:pt>
                <c:pt idx="22">
                  <c:v>41.815219999999997</c:v>
                </c:pt>
                <c:pt idx="23">
                  <c:v>43.222740000000002</c:v>
                </c:pt>
                <c:pt idx="24">
                  <c:v>44.606259999999999</c:v>
                </c:pt>
                <c:pt idx="25">
                  <c:v>45.950310000000002</c:v>
                </c:pt>
                <c:pt idx="26">
                  <c:v>47.261859999999999</c:v>
                </c:pt>
                <c:pt idx="27">
                  <c:v>48.535919999999997</c:v>
                </c:pt>
                <c:pt idx="28">
                  <c:v>49.794490000000003</c:v>
                </c:pt>
                <c:pt idx="29">
                  <c:v>50.997079999999997</c:v>
                </c:pt>
                <c:pt idx="30">
                  <c:v>52.167679999999997</c:v>
                </c:pt>
                <c:pt idx="31">
                  <c:v>53.306289999999997</c:v>
                </c:pt>
                <c:pt idx="32">
                  <c:v>54.425910000000002</c:v>
                </c:pt>
                <c:pt idx="33">
                  <c:v>55.514539999999997</c:v>
                </c:pt>
                <c:pt idx="34">
                  <c:v>56.602170000000001</c:v>
                </c:pt>
                <c:pt idx="35">
                  <c:v>57.664299999999997</c:v>
                </c:pt>
                <c:pt idx="36">
                  <c:v>58.682949999999998</c:v>
                </c:pt>
                <c:pt idx="37">
                  <c:v>59.698610000000002</c:v>
                </c:pt>
                <c:pt idx="38">
                  <c:v>60.707259999999998</c:v>
                </c:pt>
                <c:pt idx="39">
                  <c:v>61.646940000000001</c:v>
                </c:pt>
                <c:pt idx="40">
                  <c:v>62.60812</c:v>
                </c:pt>
                <c:pt idx="41">
                  <c:v>63.533299999999997</c:v>
                </c:pt>
                <c:pt idx="42">
                  <c:v>64.41</c:v>
                </c:pt>
                <c:pt idx="43">
                  <c:v>65.243709999999993</c:v>
                </c:pt>
                <c:pt idx="44">
                  <c:v>66.102419999999995</c:v>
                </c:pt>
                <c:pt idx="45">
                  <c:v>66.909139999999994</c:v>
                </c:pt>
                <c:pt idx="46">
                  <c:v>67.691879999999998</c:v>
                </c:pt>
                <c:pt idx="47">
                  <c:v>68.43262</c:v>
                </c:pt>
                <c:pt idx="48">
                  <c:v>69.142880000000005</c:v>
                </c:pt>
                <c:pt idx="49">
                  <c:v>69.861630000000005</c:v>
                </c:pt>
                <c:pt idx="50">
                  <c:v>70.547899999999998</c:v>
                </c:pt>
                <c:pt idx="51">
                  <c:v>71.199179999999998</c:v>
                </c:pt>
                <c:pt idx="52">
                  <c:v>71.819469999999995</c:v>
                </c:pt>
                <c:pt idx="53">
                  <c:v>72.46875</c:v>
                </c:pt>
                <c:pt idx="54">
                  <c:v>73.068539999999999</c:v>
                </c:pt>
                <c:pt idx="55">
                  <c:v>73.684830000000005</c:v>
                </c:pt>
                <c:pt idx="56">
                  <c:v>74.280619999999999</c:v>
                </c:pt>
                <c:pt idx="57">
                  <c:v>74.863429999999994</c:v>
                </c:pt>
                <c:pt idx="58">
                  <c:v>75.429239999999993</c:v>
                </c:pt>
                <c:pt idx="59">
                  <c:v>75.965059999999994</c:v>
                </c:pt>
                <c:pt idx="60">
                  <c:v>76.466380000000001</c:v>
                </c:pt>
                <c:pt idx="61">
                  <c:v>76.976209999999995</c:v>
                </c:pt>
                <c:pt idx="62">
                  <c:v>77.449039999999997</c:v>
                </c:pt>
                <c:pt idx="63">
                  <c:v>77.914389999999997</c:v>
                </c:pt>
                <c:pt idx="64">
                  <c:v>78.385729999999995</c:v>
                </c:pt>
                <c:pt idx="65">
                  <c:v>78.843069999999997</c:v>
                </c:pt>
                <c:pt idx="66">
                  <c:v>79.258430000000004</c:v>
                </c:pt>
                <c:pt idx="67">
                  <c:v>79.695269999999994</c:v>
                </c:pt>
                <c:pt idx="68">
                  <c:v>80.099639999999994</c:v>
                </c:pt>
                <c:pt idx="69">
                  <c:v>80.523499999999999</c:v>
                </c:pt>
                <c:pt idx="70">
                  <c:v>80.900859999999994</c:v>
                </c:pt>
                <c:pt idx="71">
                  <c:v>81.262249999999995</c:v>
                </c:pt>
                <c:pt idx="72">
                  <c:v>81.63212</c:v>
                </c:pt>
                <c:pt idx="73">
                  <c:v>81.999489999999994</c:v>
                </c:pt>
                <c:pt idx="74">
                  <c:v>82.345380000000006</c:v>
                </c:pt>
                <c:pt idx="75">
                  <c:v>82.690259999999995</c:v>
                </c:pt>
                <c:pt idx="76">
                  <c:v>83.021640000000005</c:v>
                </c:pt>
                <c:pt idx="77">
                  <c:v>83.354029999999995</c:v>
                </c:pt>
                <c:pt idx="78">
                  <c:v>83.683909999999997</c:v>
                </c:pt>
                <c:pt idx="79">
                  <c:v>83.996809999999996</c:v>
                </c:pt>
                <c:pt idx="80">
                  <c:v>84.275220000000004</c:v>
                </c:pt>
                <c:pt idx="81">
                  <c:v>84.564120000000003</c:v>
                </c:pt>
                <c:pt idx="82">
                  <c:v>84.869010000000003</c:v>
                </c:pt>
                <c:pt idx="83">
                  <c:v>85.143420000000006</c:v>
                </c:pt>
                <c:pt idx="84">
                  <c:v>85.427819999999997</c:v>
                </c:pt>
                <c:pt idx="85">
                  <c:v>85.717219999999998</c:v>
                </c:pt>
                <c:pt idx="86">
                  <c:v>85.993129999999994</c:v>
                </c:pt>
                <c:pt idx="87">
                  <c:v>86.275540000000007</c:v>
                </c:pt>
                <c:pt idx="88">
                  <c:v>86.56344</c:v>
                </c:pt>
                <c:pt idx="89">
                  <c:v>86.827839999999995</c:v>
                </c:pt>
                <c:pt idx="90">
                  <c:v>87.083250000000007</c:v>
                </c:pt>
                <c:pt idx="91">
                  <c:v>87.339669999999998</c:v>
                </c:pt>
                <c:pt idx="92">
                  <c:v>87.612570000000005</c:v>
                </c:pt>
                <c:pt idx="93">
                  <c:v>87.860489999999999</c:v>
                </c:pt>
                <c:pt idx="94">
                  <c:v>88.118899999999996</c:v>
                </c:pt>
                <c:pt idx="95">
                  <c:v>88.358819999999994</c:v>
                </c:pt>
                <c:pt idx="96">
                  <c:v>88.599739999999997</c:v>
                </c:pt>
                <c:pt idx="97">
                  <c:v>88.812160000000006</c:v>
                </c:pt>
                <c:pt idx="98">
                  <c:v>89.008600000000001</c:v>
                </c:pt>
                <c:pt idx="99">
                  <c:v>89.243520000000004</c:v>
                </c:pt>
                <c:pt idx="100">
                  <c:v>89.432460000000006</c:v>
                </c:pt>
                <c:pt idx="101">
                  <c:v>89.610889999999998</c:v>
                </c:pt>
                <c:pt idx="102">
                  <c:v>89.834819999999993</c:v>
                </c:pt>
                <c:pt idx="103">
                  <c:v>90.050740000000005</c:v>
                </c:pt>
                <c:pt idx="104">
                  <c:v>90.228179999999995</c:v>
                </c:pt>
                <c:pt idx="105">
                  <c:v>90.437610000000006</c:v>
                </c:pt>
                <c:pt idx="106">
                  <c:v>90.647040000000004</c:v>
                </c:pt>
                <c:pt idx="107">
                  <c:v>90.825969999999998</c:v>
                </c:pt>
                <c:pt idx="108">
                  <c:v>91.045900000000003</c:v>
                </c:pt>
                <c:pt idx="109">
                  <c:v>91.188850000000002</c:v>
                </c:pt>
                <c:pt idx="110">
                  <c:v>91.382289999999998</c:v>
                </c:pt>
                <c:pt idx="111">
                  <c:v>91.62021</c:v>
                </c:pt>
                <c:pt idx="112">
                  <c:v>91.810640000000006</c:v>
                </c:pt>
                <c:pt idx="113">
                  <c:v>92.004069999999999</c:v>
                </c:pt>
                <c:pt idx="114">
                  <c:v>92.221000000000004</c:v>
                </c:pt>
                <c:pt idx="115">
                  <c:v>92.417929999999998</c:v>
                </c:pt>
                <c:pt idx="116">
                  <c:v>92.609369999999998</c:v>
                </c:pt>
                <c:pt idx="117">
                  <c:v>92.791799999999995</c:v>
                </c:pt>
                <c:pt idx="118">
                  <c:v>92.98124</c:v>
                </c:pt>
                <c:pt idx="119">
                  <c:v>93.172169999999994</c:v>
                </c:pt>
                <c:pt idx="120">
                  <c:v>93.371600000000001</c:v>
                </c:pt>
                <c:pt idx="121">
                  <c:v>93.52355</c:v>
                </c:pt>
                <c:pt idx="122">
                  <c:v>93.683009999999996</c:v>
                </c:pt>
                <c:pt idx="123">
                  <c:v>93.842449999999999</c:v>
                </c:pt>
                <c:pt idx="124">
                  <c:v>93.984399999999994</c:v>
                </c:pt>
                <c:pt idx="125">
                  <c:v>94.13185</c:v>
                </c:pt>
                <c:pt idx="126">
                  <c:v>94.313779999999994</c:v>
                </c:pt>
                <c:pt idx="127">
                  <c:v>94.473240000000004</c:v>
                </c:pt>
                <c:pt idx="128">
                  <c:v>94.63767</c:v>
                </c:pt>
                <c:pt idx="129">
                  <c:v>94.767629999999997</c:v>
                </c:pt>
                <c:pt idx="130">
                  <c:v>94.930080000000004</c:v>
                </c:pt>
                <c:pt idx="131">
                  <c:v>95.09102</c:v>
                </c:pt>
                <c:pt idx="132">
                  <c:v>95.301950000000005</c:v>
                </c:pt>
                <c:pt idx="133">
                  <c:v>95.440899999999999</c:v>
                </c:pt>
                <c:pt idx="134">
                  <c:v>95.610339999999994</c:v>
                </c:pt>
                <c:pt idx="135">
                  <c:v>95.765789999999996</c:v>
                </c:pt>
                <c:pt idx="136">
                  <c:v>95.927729999999997</c:v>
                </c:pt>
                <c:pt idx="137">
                  <c:v>96.065190000000001</c:v>
                </c:pt>
                <c:pt idx="138">
                  <c:v>96.230130000000003</c:v>
                </c:pt>
                <c:pt idx="139">
                  <c:v>96.368579999999994</c:v>
                </c:pt>
                <c:pt idx="140">
                  <c:v>96.518029999999996</c:v>
                </c:pt>
                <c:pt idx="141">
                  <c:v>96.66798</c:v>
                </c:pt>
                <c:pt idx="142">
                  <c:v>96.819429999999997</c:v>
                </c:pt>
                <c:pt idx="143">
                  <c:v>96.947879999999998</c:v>
                </c:pt>
                <c:pt idx="144">
                  <c:v>97.117829999999998</c:v>
                </c:pt>
                <c:pt idx="145">
                  <c:v>97.137829999999994</c:v>
                </c:pt>
                <c:pt idx="146">
                  <c:v>97.15782999999999</c:v>
                </c:pt>
                <c:pt idx="147">
                  <c:v>97.177829999999986</c:v>
                </c:pt>
                <c:pt idx="148">
                  <c:v>97.197829999999982</c:v>
                </c:pt>
                <c:pt idx="149">
                  <c:v>97.217829999999978</c:v>
                </c:pt>
                <c:pt idx="150">
                  <c:v>97.380229999999997</c:v>
                </c:pt>
                <c:pt idx="151">
                  <c:v>97.513689999999997</c:v>
                </c:pt>
                <c:pt idx="152">
                  <c:v>97.657139999999998</c:v>
                </c:pt>
                <c:pt idx="153">
                  <c:v>97.7971</c:v>
                </c:pt>
                <c:pt idx="154">
                  <c:v>97.938550000000006</c:v>
                </c:pt>
                <c:pt idx="155">
                  <c:v>98.081990000000005</c:v>
                </c:pt>
                <c:pt idx="156">
                  <c:v>98.219949999999997</c:v>
                </c:pt>
                <c:pt idx="157">
                  <c:v>98.29</c:v>
                </c:pt>
                <c:pt idx="158">
                  <c:v>98.351910000000004</c:v>
                </c:pt>
                <c:pt idx="159">
                  <c:v>98.41</c:v>
                </c:pt>
                <c:pt idx="160">
                  <c:v>98.49136</c:v>
                </c:pt>
                <c:pt idx="161">
                  <c:v>98.52</c:v>
                </c:pt>
                <c:pt idx="162">
                  <c:v>98.620320000000007</c:v>
                </c:pt>
                <c:pt idx="163">
                  <c:v>98.69</c:v>
                </c:pt>
                <c:pt idx="164">
                  <c:v>98.752769999999998</c:v>
                </c:pt>
                <c:pt idx="165">
                  <c:v>98.881720000000001</c:v>
                </c:pt>
                <c:pt idx="166">
                  <c:v>98.91</c:v>
                </c:pt>
                <c:pt idx="167">
                  <c:v>98.99</c:v>
                </c:pt>
                <c:pt idx="168">
                  <c:v>99.015169999999998</c:v>
                </c:pt>
                <c:pt idx="169">
                  <c:v>99.095150000000004</c:v>
                </c:pt>
                <c:pt idx="170">
                  <c:v>99.15</c:v>
                </c:pt>
                <c:pt idx="171">
                  <c:v>99.21</c:v>
                </c:pt>
                <c:pt idx="172">
                  <c:v>99.248099999999994</c:v>
                </c:pt>
                <c:pt idx="173">
                  <c:v>99.37706</c:v>
                </c:pt>
                <c:pt idx="174">
                  <c:v>99.41</c:v>
                </c:pt>
                <c:pt idx="175">
                  <c:v>99.494020000000006</c:v>
                </c:pt>
                <c:pt idx="176">
                  <c:v>99.635959999999997</c:v>
                </c:pt>
                <c:pt idx="177">
                  <c:v>99.757930000000002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67-4F01-9C00-A3C322E4FDBC}"/>
            </c:ext>
          </c:extLst>
        </c:ser>
        <c:ser>
          <c:idx val="1"/>
          <c:order val="1"/>
          <c:tx>
            <c:strRef>
              <c:f>Fibr_Time!$C$1</c:f>
              <c:strCache>
                <c:ptCount val="1"/>
                <c:pt idx="0">
                  <c:v>120 mins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Fibr_Time!$C$8:$C$114</c:f>
              <c:numCache>
                <c:formatCode>General</c:formatCode>
                <c:ptCount val="107"/>
                <c:pt idx="0">
                  <c:v>0</c:v>
                </c:pt>
                <c:pt idx="1">
                  <c:v>9.325893E-3</c:v>
                </c:pt>
                <c:pt idx="2">
                  <c:v>2.25916E-2</c:v>
                </c:pt>
                <c:pt idx="3">
                  <c:v>3.5907179999999997E-2</c:v>
                </c:pt>
                <c:pt idx="4">
                  <c:v>4.9222759999999997E-2</c:v>
                </c:pt>
                <c:pt idx="5">
                  <c:v>6.2538330000000003E-2</c:v>
                </c:pt>
                <c:pt idx="6">
                  <c:v>7.5804049999999998E-2</c:v>
                </c:pt>
                <c:pt idx="7">
                  <c:v>8.9119630000000005E-2</c:v>
                </c:pt>
                <c:pt idx="8">
                  <c:v>0.1023853</c:v>
                </c:pt>
                <c:pt idx="9">
                  <c:v>0.1157009</c:v>
                </c:pt>
                <c:pt idx="10">
                  <c:v>0.12901650000000001</c:v>
                </c:pt>
                <c:pt idx="11">
                  <c:v>0.1422822</c:v>
                </c:pt>
                <c:pt idx="12">
                  <c:v>0.15559780000000001</c:v>
                </c:pt>
                <c:pt idx="13">
                  <c:v>0.16891339999999999</c:v>
                </c:pt>
                <c:pt idx="14">
                  <c:v>0.18217910000000001</c:v>
                </c:pt>
                <c:pt idx="15">
                  <c:v>0.19549459999999999</c:v>
                </c:pt>
                <c:pt idx="16">
                  <c:v>0.20876040000000001</c:v>
                </c:pt>
                <c:pt idx="17">
                  <c:v>0.22207589999999999</c:v>
                </c:pt>
                <c:pt idx="18">
                  <c:v>0.2353915</c:v>
                </c:pt>
                <c:pt idx="19">
                  <c:v>0.24870709999999999</c:v>
                </c:pt>
                <c:pt idx="20">
                  <c:v>0.26197280000000001</c:v>
                </c:pt>
                <c:pt idx="21">
                  <c:v>0.27528839999999999</c:v>
                </c:pt>
                <c:pt idx="22">
                  <c:v>0.28855409999999998</c:v>
                </c:pt>
                <c:pt idx="23">
                  <c:v>0.30186970000000002</c:v>
                </c:pt>
                <c:pt idx="24">
                  <c:v>0.3151852</c:v>
                </c:pt>
                <c:pt idx="25">
                  <c:v>0.32850079999999998</c:v>
                </c:pt>
                <c:pt idx="26">
                  <c:v>0.34176649999999997</c:v>
                </c:pt>
                <c:pt idx="27">
                  <c:v>0.35508210000000001</c:v>
                </c:pt>
                <c:pt idx="28">
                  <c:v>0.36839769999999999</c:v>
                </c:pt>
                <c:pt idx="29">
                  <c:v>0.38166339999999999</c:v>
                </c:pt>
                <c:pt idx="30">
                  <c:v>0.39497900000000002</c:v>
                </c:pt>
                <c:pt idx="31">
                  <c:v>0.4082945</c:v>
                </c:pt>
                <c:pt idx="32">
                  <c:v>0.4215602</c:v>
                </c:pt>
                <c:pt idx="33">
                  <c:v>0.43487579999999998</c:v>
                </c:pt>
                <c:pt idx="34">
                  <c:v>0.44814150000000003</c:v>
                </c:pt>
                <c:pt idx="35">
                  <c:v>0.461507</c:v>
                </c:pt>
                <c:pt idx="36">
                  <c:v>0.47477269999999999</c:v>
                </c:pt>
                <c:pt idx="37">
                  <c:v>0.48808829999999997</c:v>
                </c:pt>
                <c:pt idx="38">
                  <c:v>0.50135390000000002</c:v>
                </c:pt>
                <c:pt idx="39">
                  <c:v>0.51466959999999995</c:v>
                </c:pt>
                <c:pt idx="40">
                  <c:v>0.5279353</c:v>
                </c:pt>
                <c:pt idx="41">
                  <c:v>0.54125089999999998</c:v>
                </c:pt>
                <c:pt idx="42">
                  <c:v>0.55456640000000001</c:v>
                </c:pt>
                <c:pt idx="43">
                  <c:v>0.56788209999999995</c:v>
                </c:pt>
                <c:pt idx="44">
                  <c:v>0.58114770000000004</c:v>
                </c:pt>
                <c:pt idx="45">
                  <c:v>0.59446330000000003</c:v>
                </c:pt>
                <c:pt idx="46">
                  <c:v>0.60777890000000001</c:v>
                </c:pt>
                <c:pt idx="47">
                  <c:v>0.62104459999999995</c:v>
                </c:pt>
                <c:pt idx="48">
                  <c:v>0.63436020000000004</c:v>
                </c:pt>
                <c:pt idx="49">
                  <c:v>0.64767580000000002</c:v>
                </c:pt>
                <c:pt idx="50">
                  <c:v>0.66094149999999996</c:v>
                </c:pt>
                <c:pt idx="51">
                  <c:v>0.674257</c:v>
                </c:pt>
                <c:pt idx="52">
                  <c:v>0.68752279999999999</c:v>
                </c:pt>
                <c:pt idx="53">
                  <c:v>0.70083830000000003</c:v>
                </c:pt>
                <c:pt idx="54">
                  <c:v>0.71415390000000001</c:v>
                </c:pt>
                <c:pt idx="55">
                  <c:v>0.72746940000000004</c:v>
                </c:pt>
                <c:pt idx="56">
                  <c:v>0.74073520000000004</c:v>
                </c:pt>
                <c:pt idx="57">
                  <c:v>0.75405080000000002</c:v>
                </c:pt>
                <c:pt idx="58">
                  <c:v>0.76731649999999996</c:v>
                </c:pt>
                <c:pt idx="59">
                  <c:v>0.78063210000000005</c:v>
                </c:pt>
                <c:pt idx="60">
                  <c:v>0.79394759999999998</c:v>
                </c:pt>
                <c:pt idx="61">
                  <c:v>0.80726310000000001</c:v>
                </c:pt>
                <c:pt idx="62">
                  <c:v>0.82052890000000001</c:v>
                </c:pt>
                <c:pt idx="63">
                  <c:v>0.83384449999999999</c:v>
                </c:pt>
                <c:pt idx="64">
                  <c:v>0.84711020000000004</c:v>
                </c:pt>
                <c:pt idx="65">
                  <c:v>0.86042580000000002</c:v>
                </c:pt>
                <c:pt idx="66">
                  <c:v>0.8737414</c:v>
                </c:pt>
                <c:pt idx="67">
                  <c:v>0.88705699999999998</c:v>
                </c:pt>
                <c:pt idx="68">
                  <c:v>0.90032270000000003</c:v>
                </c:pt>
                <c:pt idx="69">
                  <c:v>0.91363819999999996</c:v>
                </c:pt>
                <c:pt idx="70">
                  <c:v>0.9269039</c:v>
                </c:pt>
                <c:pt idx="71">
                  <c:v>0.94021949999999999</c:v>
                </c:pt>
                <c:pt idx="72">
                  <c:v>0.95353509999999997</c:v>
                </c:pt>
                <c:pt idx="73">
                  <c:v>0.9668506</c:v>
                </c:pt>
                <c:pt idx="74">
                  <c:v>0.9801164</c:v>
                </c:pt>
                <c:pt idx="75">
                  <c:v>0.99343199999999998</c:v>
                </c:pt>
                <c:pt idx="76">
                  <c:v>1.0066980000000001</c:v>
                </c:pt>
                <c:pt idx="77">
                  <c:v>1.0200130000000001</c:v>
                </c:pt>
                <c:pt idx="78">
                  <c:v>1.0333289999999999</c:v>
                </c:pt>
                <c:pt idx="79">
                  <c:v>1.0466439999999999</c:v>
                </c:pt>
                <c:pt idx="80">
                  <c:v>1.0599099999999999</c:v>
                </c:pt>
                <c:pt idx="81">
                  <c:v>1.073226</c:v>
                </c:pt>
                <c:pt idx="82">
                  <c:v>1.0864910000000001</c:v>
                </c:pt>
                <c:pt idx="83">
                  <c:v>1.099807</c:v>
                </c:pt>
                <c:pt idx="84">
                  <c:v>1.1131219999999999</c:v>
                </c:pt>
                <c:pt idx="85">
                  <c:v>1.1264380000000001</c:v>
                </c:pt>
                <c:pt idx="86">
                  <c:v>1.1397040000000001</c:v>
                </c:pt>
                <c:pt idx="87">
                  <c:v>1.153019</c:v>
                </c:pt>
                <c:pt idx="88">
                  <c:v>1.166285</c:v>
                </c:pt>
                <c:pt idx="89">
                  <c:v>1.1796009999999999</c:v>
                </c:pt>
                <c:pt idx="90">
                  <c:v>1.1929160000000001</c:v>
                </c:pt>
                <c:pt idx="91">
                  <c:v>1.2061820000000001</c:v>
                </c:pt>
                <c:pt idx="92">
                  <c:v>1.219498</c:v>
                </c:pt>
                <c:pt idx="93">
                  <c:v>1.2328129999999999</c:v>
                </c:pt>
                <c:pt idx="94">
                  <c:v>1.2460789999999999</c:v>
                </c:pt>
                <c:pt idx="95">
                  <c:v>1.2593939999999999</c:v>
                </c:pt>
                <c:pt idx="96">
                  <c:v>1.27271</c:v>
                </c:pt>
                <c:pt idx="97">
                  <c:v>1.285976</c:v>
                </c:pt>
                <c:pt idx="98">
                  <c:v>1.299291</c:v>
                </c:pt>
                <c:pt idx="99">
                  <c:v>1.3126070000000001</c:v>
                </c:pt>
                <c:pt idx="100">
                  <c:v>1.3258730000000001</c:v>
                </c:pt>
                <c:pt idx="101">
                  <c:v>1.339188</c:v>
                </c:pt>
                <c:pt idx="102">
                  <c:v>1.3525039999999999</c:v>
                </c:pt>
                <c:pt idx="103">
                  <c:v>1.3658189999999999</c:v>
                </c:pt>
                <c:pt idx="104">
                  <c:v>1.3790849999999999</c:v>
                </c:pt>
                <c:pt idx="105">
                  <c:v>1.392401</c:v>
                </c:pt>
                <c:pt idx="106">
                  <c:v>1.405716</c:v>
                </c:pt>
              </c:numCache>
            </c:numRef>
          </c:xVal>
          <c:yVal>
            <c:numRef>
              <c:f>Fibr_Time!$D$8:$D$114</c:f>
              <c:numCache>
                <c:formatCode>General</c:formatCode>
                <c:ptCount val="107"/>
                <c:pt idx="0">
                  <c:v>3.5063019999999998</c:v>
                </c:pt>
                <c:pt idx="1">
                  <c:v>4.3785040000000004</c:v>
                </c:pt>
                <c:pt idx="2">
                  <c:v>6.5372669999999999</c:v>
                </c:pt>
                <c:pt idx="3">
                  <c:v>8.6425479999999997</c:v>
                </c:pt>
                <c:pt idx="4">
                  <c:v>10.723839999999999</c:v>
                </c:pt>
                <c:pt idx="5">
                  <c:v>12.726649999999999</c:v>
                </c:pt>
                <c:pt idx="6">
                  <c:v>14.701980000000001</c:v>
                </c:pt>
                <c:pt idx="7">
                  <c:v>16.653310000000001</c:v>
                </c:pt>
                <c:pt idx="8">
                  <c:v>18.454699999999999</c:v>
                </c:pt>
                <c:pt idx="9">
                  <c:v>20.303560000000001</c:v>
                </c:pt>
                <c:pt idx="10">
                  <c:v>22.09395</c:v>
                </c:pt>
                <c:pt idx="11">
                  <c:v>23.79787</c:v>
                </c:pt>
                <c:pt idx="12">
                  <c:v>25.45881</c:v>
                </c:pt>
                <c:pt idx="13">
                  <c:v>27.119240000000001</c:v>
                </c:pt>
                <c:pt idx="14">
                  <c:v>28.623719999999999</c:v>
                </c:pt>
                <c:pt idx="15">
                  <c:v>30.139199999999999</c:v>
                </c:pt>
                <c:pt idx="16">
                  <c:v>31.654689999999999</c:v>
                </c:pt>
                <c:pt idx="17">
                  <c:v>33.052210000000002</c:v>
                </c:pt>
                <c:pt idx="18">
                  <c:v>34.449730000000002</c:v>
                </c:pt>
                <c:pt idx="19">
                  <c:v>35.85575</c:v>
                </c:pt>
                <c:pt idx="20">
                  <c:v>37.10633</c:v>
                </c:pt>
                <c:pt idx="21">
                  <c:v>38.419379999999997</c:v>
                </c:pt>
                <c:pt idx="22">
                  <c:v>39.670450000000002</c:v>
                </c:pt>
                <c:pt idx="23">
                  <c:v>40.868040000000001</c:v>
                </c:pt>
                <c:pt idx="24">
                  <c:v>42.051639999999999</c:v>
                </c:pt>
                <c:pt idx="25">
                  <c:v>43.182250000000003</c:v>
                </c:pt>
                <c:pt idx="26">
                  <c:v>44.293370000000003</c:v>
                </c:pt>
                <c:pt idx="27">
                  <c:v>45.368499999999997</c:v>
                </c:pt>
                <c:pt idx="28">
                  <c:v>46.444139999999997</c:v>
                </c:pt>
                <c:pt idx="29">
                  <c:v>47.469790000000003</c:v>
                </c:pt>
                <c:pt idx="30">
                  <c:v>48.464950000000002</c:v>
                </c:pt>
                <c:pt idx="31">
                  <c:v>49.433120000000002</c:v>
                </c:pt>
                <c:pt idx="32">
                  <c:v>50.3613</c:v>
                </c:pt>
                <c:pt idx="33">
                  <c:v>51.277979999999999</c:v>
                </c:pt>
                <c:pt idx="34">
                  <c:v>52.200670000000002</c:v>
                </c:pt>
                <c:pt idx="35">
                  <c:v>53.050879999999999</c:v>
                </c:pt>
                <c:pt idx="36">
                  <c:v>53.890090000000001</c:v>
                </c:pt>
                <c:pt idx="37">
                  <c:v>54.715809999999998</c:v>
                </c:pt>
                <c:pt idx="38">
                  <c:v>55.520029999999998</c:v>
                </c:pt>
                <c:pt idx="39">
                  <c:v>56.298769999999998</c:v>
                </c:pt>
                <c:pt idx="40">
                  <c:v>57.061010000000003</c:v>
                </c:pt>
                <c:pt idx="41">
                  <c:v>57.736780000000003</c:v>
                </c:pt>
                <c:pt idx="42">
                  <c:v>58.436039999999998</c:v>
                </c:pt>
                <c:pt idx="43">
                  <c:v>59.118810000000003</c:v>
                </c:pt>
                <c:pt idx="44">
                  <c:v>59.76558</c:v>
                </c:pt>
                <c:pt idx="45">
                  <c:v>60.392879999999998</c:v>
                </c:pt>
                <c:pt idx="46">
                  <c:v>61.017159999999997</c:v>
                </c:pt>
                <c:pt idx="47">
                  <c:v>61.605460000000001</c:v>
                </c:pt>
                <c:pt idx="48">
                  <c:v>62.196249999999999</c:v>
                </c:pt>
                <c:pt idx="49">
                  <c:v>62.73207</c:v>
                </c:pt>
                <c:pt idx="50">
                  <c:v>63.263390000000001</c:v>
                </c:pt>
                <c:pt idx="51">
                  <c:v>63.8307</c:v>
                </c:pt>
                <c:pt idx="52">
                  <c:v>64.261049999999997</c:v>
                </c:pt>
                <c:pt idx="53">
                  <c:v>64.722399999999993</c:v>
                </c:pt>
                <c:pt idx="54">
                  <c:v>65.255210000000005</c:v>
                </c:pt>
                <c:pt idx="55">
                  <c:v>65.673069999999996</c:v>
                </c:pt>
                <c:pt idx="56">
                  <c:v>66.142910000000001</c:v>
                </c:pt>
                <c:pt idx="57">
                  <c:v>66.629239999999996</c:v>
                </c:pt>
                <c:pt idx="58">
                  <c:v>67.036600000000007</c:v>
                </c:pt>
                <c:pt idx="59">
                  <c:v>67.453460000000007</c:v>
                </c:pt>
                <c:pt idx="60">
                  <c:v>67.856319999999997</c:v>
                </c:pt>
                <c:pt idx="61">
                  <c:v>68.237690000000001</c:v>
                </c:pt>
                <c:pt idx="62">
                  <c:v>68.615560000000002</c:v>
                </c:pt>
                <c:pt idx="63">
                  <c:v>68.977440000000001</c:v>
                </c:pt>
                <c:pt idx="64">
                  <c:v>69.33981</c:v>
                </c:pt>
                <c:pt idx="65">
                  <c:v>69.700689999999994</c:v>
                </c:pt>
                <c:pt idx="66">
                  <c:v>70.027079999999998</c:v>
                </c:pt>
                <c:pt idx="67">
                  <c:v>70.340479999999999</c:v>
                </c:pt>
                <c:pt idx="68">
                  <c:v>70.663359999999997</c:v>
                </c:pt>
                <c:pt idx="69">
                  <c:v>70.979259999999996</c:v>
                </c:pt>
                <c:pt idx="70">
                  <c:v>71.285160000000005</c:v>
                </c:pt>
                <c:pt idx="71">
                  <c:v>71.580550000000002</c:v>
                </c:pt>
                <c:pt idx="72">
                  <c:v>71.871449999999996</c:v>
                </c:pt>
                <c:pt idx="73">
                  <c:v>72.139359999999996</c:v>
                </c:pt>
                <c:pt idx="74">
                  <c:v>72.446749999999994</c:v>
                </c:pt>
                <c:pt idx="75">
                  <c:v>72.726159999999993</c:v>
                </c:pt>
                <c:pt idx="76">
                  <c:v>73.013559999999998</c:v>
                </c:pt>
                <c:pt idx="77">
                  <c:v>73.28098</c:v>
                </c:pt>
                <c:pt idx="78">
                  <c:v>73.539379999999994</c:v>
                </c:pt>
                <c:pt idx="79">
                  <c:v>73.798789999999997</c:v>
                </c:pt>
                <c:pt idx="80">
                  <c:v>74.013720000000006</c:v>
                </c:pt>
                <c:pt idx="81">
                  <c:v>74.274630000000002</c:v>
                </c:pt>
                <c:pt idx="82">
                  <c:v>74.503050000000002</c:v>
                </c:pt>
                <c:pt idx="83">
                  <c:v>74.753469999999993</c:v>
                </c:pt>
                <c:pt idx="84">
                  <c:v>74.978390000000005</c:v>
                </c:pt>
                <c:pt idx="85">
                  <c:v>75.20581</c:v>
                </c:pt>
                <c:pt idx="86">
                  <c:v>75.446240000000003</c:v>
                </c:pt>
                <c:pt idx="87">
                  <c:v>75.695650000000001</c:v>
                </c:pt>
                <c:pt idx="88">
                  <c:v>75.905569999999997</c:v>
                </c:pt>
                <c:pt idx="89">
                  <c:v>76.130489999999995</c:v>
                </c:pt>
                <c:pt idx="90">
                  <c:v>76.357410000000002</c:v>
                </c:pt>
                <c:pt idx="91">
                  <c:v>76.561850000000007</c:v>
                </c:pt>
                <c:pt idx="92">
                  <c:v>76.792270000000002</c:v>
                </c:pt>
                <c:pt idx="93">
                  <c:v>77.010199999999998</c:v>
                </c:pt>
                <c:pt idx="94">
                  <c:v>77.201130000000006</c:v>
                </c:pt>
                <c:pt idx="95">
                  <c:v>77.427059999999997</c:v>
                </c:pt>
                <c:pt idx="96">
                  <c:v>77.639979999999994</c:v>
                </c:pt>
                <c:pt idx="97">
                  <c:v>77.807919999999996</c:v>
                </c:pt>
                <c:pt idx="98">
                  <c:v>78.045839999999998</c:v>
                </c:pt>
                <c:pt idx="99">
                  <c:v>78.191289999999995</c:v>
                </c:pt>
                <c:pt idx="100">
                  <c:v>78.378230000000002</c:v>
                </c:pt>
                <c:pt idx="101">
                  <c:v>78.545680000000004</c:v>
                </c:pt>
                <c:pt idx="102">
                  <c:v>78.717609999999993</c:v>
                </c:pt>
                <c:pt idx="103">
                  <c:v>78.878559999999993</c:v>
                </c:pt>
                <c:pt idx="104">
                  <c:v>79.039510000000007</c:v>
                </c:pt>
                <c:pt idx="105">
                  <c:v>79.176959999999994</c:v>
                </c:pt>
                <c:pt idx="106">
                  <c:v>79.175460000000001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B67-4F01-9C00-A3C322E4FDBC}"/>
            </c:ext>
          </c:extLst>
        </c:ser>
        <c:ser>
          <c:idx val="2"/>
          <c:order val="2"/>
          <c:tx>
            <c:strRef>
              <c:f>Fibr_Time!$E$1</c:f>
              <c:strCache>
                <c:ptCount val="1"/>
                <c:pt idx="0">
                  <c:v>45 mins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Fibr_Time!$E$8:$E$144</c:f>
              <c:numCache>
                <c:formatCode>0.00</c:formatCode>
                <c:ptCount val="137"/>
                <c:pt idx="0">
                  <c:v>0</c:v>
                </c:pt>
                <c:pt idx="1">
                  <c:v>9.3476070000000008E-3</c:v>
                </c:pt>
                <c:pt idx="2">
                  <c:v>2.26442E-2</c:v>
                </c:pt>
                <c:pt idx="3">
                  <c:v>3.5990790000000002E-2</c:v>
                </c:pt>
                <c:pt idx="4">
                  <c:v>4.9337359999999997E-2</c:v>
                </c:pt>
                <c:pt idx="5">
                  <c:v>6.2633960000000002E-2</c:v>
                </c:pt>
                <c:pt idx="6">
                  <c:v>7.5980549999999994E-2</c:v>
                </c:pt>
                <c:pt idx="7">
                  <c:v>8.927715E-2</c:v>
                </c:pt>
                <c:pt idx="8">
                  <c:v>0.1026237</c:v>
                </c:pt>
                <c:pt idx="9">
                  <c:v>0.1159703</c:v>
                </c:pt>
                <c:pt idx="10">
                  <c:v>0.12931690000000001</c:v>
                </c:pt>
                <c:pt idx="11">
                  <c:v>0.1426135</c:v>
                </c:pt>
                <c:pt idx="12">
                  <c:v>0.15596009999999999</c:v>
                </c:pt>
                <c:pt idx="13">
                  <c:v>0.16925670000000001</c:v>
                </c:pt>
                <c:pt idx="14">
                  <c:v>0.1826033</c:v>
                </c:pt>
                <c:pt idx="15">
                  <c:v>0.19594980000000001</c:v>
                </c:pt>
                <c:pt idx="16">
                  <c:v>0.20929639999999999</c:v>
                </c:pt>
                <c:pt idx="17">
                  <c:v>0.22259300000000001</c:v>
                </c:pt>
                <c:pt idx="18">
                  <c:v>0.2359396</c:v>
                </c:pt>
                <c:pt idx="19">
                  <c:v>0.24928620000000001</c:v>
                </c:pt>
                <c:pt idx="20">
                  <c:v>0.26258280000000001</c:v>
                </c:pt>
                <c:pt idx="21">
                  <c:v>0.27592939999999999</c:v>
                </c:pt>
                <c:pt idx="22">
                  <c:v>0.28927599999999998</c:v>
                </c:pt>
                <c:pt idx="23">
                  <c:v>0.30257250000000002</c:v>
                </c:pt>
                <c:pt idx="24">
                  <c:v>0.31591910000000001</c:v>
                </c:pt>
                <c:pt idx="25">
                  <c:v>0.3292157</c:v>
                </c:pt>
                <c:pt idx="26">
                  <c:v>0.34256229999999999</c:v>
                </c:pt>
                <c:pt idx="27">
                  <c:v>0.35590889999999997</c:v>
                </c:pt>
                <c:pt idx="28">
                  <c:v>0.36925550000000001</c:v>
                </c:pt>
                <c:pt idx="29">
                  <c:v>0.38255210000000001</c:v>
                </c:pt>
                <c:pt idx="30">
                  <c:v>0.39589869999999999</c:v>
                </c:pt>
                <c:pt idx="31">
                  <c:v>0.40924519999999998</c:v>
                </c:pt>
                <c:pt idx="32">
                  <c:v>0.42254190000000003</c:v>
                </c:pt>
                <c:pt idx="33">
                  <c:v>0.43588840000000001</c:v>
                </c:pt>
                <c:pt idx="34">
                  <c:v>0.449235</c:v>
                </c:pt>
                <c:pt idx="35">
                  <c:v>0.46253159999999999</c:v>
                </c:pt>
                <c:pt idx="36">
                  <c:v>0.47587819999999997</c:v>
                </c:pt>
                <c:pt idx="37">
                  <c:v>0.48922480000000002</c:v>
                </c:pt>
                <c:pt idx="38">
                  <c:v>0.50252129999999995</c:v>
                </c:pt>
                <c:pt idx="39">
                  <c:v>0.51586790000000005</c:v>
                </c:pt>
                <c:pt idx="40">
                  <c:v>0.52921450000000003</c:v>
                </c:pt>
                <c:pt idx="41">
                  <c:v>0.54251119999999997</c:v>
                </c:pt>
                <c:pt idx="42">
                  <c:v>0.55585770000000001</c:v>
                </c:pt>
                <c:pt idx="43">
                  <c:v>0.5691543</c:v>
                </c:pt>
                <c:pt idx="44">
                  <c:v>0.58250089999999999</c:v>
                </c:pt>
                <c:pt idx="45">
                  <c:v>0.59584740000000003</c:v>
                </c:pt>
                <c:pt idx="46">
                  <c:v>0.60919400000000001</c:v>
                </c:pt>
                <c:pt idx="47">
                  <c:v>0.62249060000000001</c:v>
                </c:pt>
                <c:pt idx="48">
                  <c:v>0.63583719999999999</c:v>
                </c:pt>
                <c:pt idx="49">
                  <c:v>0.64918379999999998</c:v>
                </c:pt>
                <c:pt idx="50">
                  <c:v>0.66248039999999997</c:v>
                </c:pt>
                <c:pt idx="51">
                  <c:v>0.67582699999999996</c:v>
                </c:pt>
                <c:pt idx="52">
                  <c:v>0.68917360000000005</c:v>
                </c:pt>
                <c:pt idx="53">
                  <c:v>0.70247020000000004</c:v>
                </c:pt>
                <c:pt idx="54">
                  <c:v>0.71581669999999997</c:v>
                </c:pt>
                <c:pt idx="55">
                  <c:v>0.72916329999999996</c:v>
                </c:pt>
                <c:pt idx="56">
                  <c:v>0.74246000000000001</c:v>
                </c:pt>
                <c:pt idx="57">
                  <c:v>0.75580650000000005</c:v>
                </c:pt>
                <c:pt idx="58">
                  <c:v>0.76915310000000003</c:v>
                </c:pt>
                <c:pt idx="59">
                  <c:v>0.78244970000000003</c:v>
                </c:pt>
                <c:pt idx="60">
                  <c:v>0.79579630000000001</c:v>
                </c:pt>
                <c:pt idx="61">
                  <c:v>0.80914280000000005</c:v>
                </c:pt>
                <c:pt idx="62">
                  <c:v>0.82243940000000004</c:v>
                </c:pt>
                <c:pt idx="63">
                  <c:v>0.83578600000000003</c:v>
                </c:pt>
                <c:pt idx="64">
                  <c:v>0.84908260000000002</c:v>
                </c:pt>
                <c:pt idx="65">
                  <c:v>0.86242920000000001</c:v>
                </c:pt>
                <c:pt idx="66">
                  <c:v>0.87577579999999999</c:v>
                </c:pt>
                <c:pt idx="67">
                  <c:v>0.88912239999999998</c:v>
                </c:pt>
                <c:pt idx="68">
                  <c:v>0.90241899999999997</c:v>
                </c:pt>
                <c:pt idx="69">
                  <c:v>0.91576559999999996</c:v>
                </c:pt>
                <c:pt idx="70">
                  <c:v>0.92911220000000005</c:v>
                </c:pt>
                <c:pt idx="71">
                  <c:v>0.94240869999999999</c:v>
                </c:pt>
                <c:pt idx="72">
                  <c:v>0.95575540000000003</c:v>
                </c:pt>
                <c:pt idx="73">
                  <c:v>0.96910200000000002</c:v>
                </c:pt>
                <c:pt idx="74">
                  <c:v>0.98239849999999995</c:v>
                </c:pt>
                <c:pt idx="75">
                  <c:v>0.99574510000000005</c:v>
                </c:pt>
                <c:pt idx="76">
                  <c:v>1.0090920000000001</c:v>
                </c:pt>
                <c:pt idx="77">
                  <c:v>1.0223880000000001</c:v>
                </c:pt>
                <c:pt idx="78">
                  <c:v>1.0357350000000001</c:v>
                </c:pt>
                <c:pt idx="79">
                  <c:v>1.0490820000000001</c:v>
                </c:pt>
                <c:pt idx="80">
                  <c:v>1.062378</c:v>
                </c:pt>
                <c:pt idx="81">
                  <c:v>1.075725</c:v>
                </c:pt>
                <c:pt idx="82">
                  <c:v>1.0890709999999999</c:v>
                </c:pt>
                <c:pt idx="83">
                  <c:v>1.102368</c:v>
                </c:pt>
                <c:pt idx="84">
                  <c:v>1.1157140000000001</c:v>
                </c:pt>
                <c:pt idx="85">
                  <c:v>1.1290610000000001</c:v>
                </c:pt>
                <c:pt idx="86">
                  <c:v>1.142358</c:v>
                </c:pt>
                <c:pt idx="87">
                  <c:v>1.1557040000000001</c:v>
                </c:pt>
                <c:pt idx="88">
                  <c:v>1.1690510000000001</c:v>
                </c:pt>
                <c:pt idx="89">
                  <c:v>1.182347</c:v>
                </c:pt>
                <c:pt idx="90">
                  <c:v>1.195694</c:v>
                </c:pt>
                <c:pt idx="91">
                  <c:v>1.209041</c:v>
                </c:pt>
                <c:pt idx="92">
                  <c:v>1.222337</c:v>
                </c:pt>
                <c:pt idx="93">
                  <c:v>1.235684</c:v>
                </c:pt>
                <c:pt idx="94">
                  <c:v>1.2490300000000001</c:v>
                </c:pt>
                <c:pt idx="95">
                  <c:v>1.262327</c:v>
                </c:pt>
                <c:pt idx="96">
                  <c:v>1.275674</c:v>
                </c:pt>
                <c:pt idx="97">
                  <c:v>1.2890200000000001</c:v>
                </c:pt>
                <c:pt idx="98">
                  <c:v>1.3023169999999999</c:v>
                </c:pt>
                <c:pt idx="99">
                  <c:v>1.315663</c:v>
                </c:pt>
                <c:pt idx="100">
                  <c:v>1.32901</c:v>
                </c:pt>
                <c:pt idx="101">
                  <c:v>1.342306</c:v>
                </c:pt>
                <c:pt idx="102">
                  <c:v>1.355653</c:v>
                </c:pt>
                <c:pt idx="103">
                  <c:v>1.369</c:v>
                </c:pt>
                <c:pt idx="104">
                  <c:v>1.382296</c:v>
                </c:pt>
                <c:pt idx="105">
                  <c:v>1.395643</c:v>
                </c:pt>
                <c:pt idx="106">
                  <c:v>1.408989</c:v>
                </c:pt>
                <c:pt idx="107">
                  <c:v>1.4222859999999999</c:v>
                </c:pt>
                <c:pt idx="108">
                  <c:v>1.4356329999999999</c:v>
                </c:pt>
                <c:pt idx="109">
                  <c:v>1.448979</c:v>
                </c:pt>
                <c:pt idx="110">
                  <c:v>1.4622759999999999</c:v>
                </c:pt>
                <c:pt idx="111">
                  <c:v>1.475622</c:v>
                </c:pt>
                <c:pt idx="112">
                  <c:v>1.488969</c:v>
                </c:pt>
                <c:pt idx="113">
                  <c:v>1.502265</c:v>
                </c:pt>
                <c:pt idx="114">
                  <c:v>1.515612</c:v>
                </c:pt>
                <c:pt idx="115">
                  <c:v>1.528959</c:v>
                </c:pt>
                <c:pt idx="116">
                  <c:v>1.5422549999999999</c:v>
                </c:pt>
                <c:pt idx="117">
                  <c:v>1.5556019999999999</c:v>
                </c:pt>
                <c:pt idx="118">
                  <c:v>1.5689489999999999</c:v>
                </c:pt>
                <c:pt idx="119">
                  <c:v>1.5822449999999999</c:v>
                </c:pt>
                <c:pt idx="120">
                  <c:v>1.5955919999999999</c:v>
                </c:pt>
                <c:pt idx="121">
                  <c:v>1.608938</c:v>
                </c:pt>
                <c:pt idx="122">
                  <c:v>1.6222350000000001</c:v>
                </c:pt>
                <c:pt idx="123">
                  <c:v>1.635581</c:v>
                </c:pt>
                <c:pt idx="124">
                  <c:v>1.6489279999999999</c:v>
                </c:pt>
                <c:pt idx="125">
                  <c:v>1.6622250000000001</c:v>
                </c:pt>
                <c:pt idx="126">
                  <c:v>1.6755709999999999</c:v>
                </c:pt>
                <c:pt idx="127">
                  <c:v>1.688868</c:v>
                </c:pt>
                <c:pt idx="128">
                  <c:v>1.7022139999999999</c:v>
                </c:pt>
                <c:pt idx="129">
                  <c:v>1.7155609999999999</c:v>
                </c:pt>
                <c:pt idx="130">
                  <c:v>1.728907</c:v>
                </c:pt>
                <c:pt idx="131">
                  <c:v>1.7422040000000001</c:v>
                </c:pt>
                <c:pt idx="132">
                  <c:v>1.7555510000000001</c:v>
                </c:pt>
                <c:pt idx="133">
                  <c:v>1.7688969999999999</c:v>
                </c:pt>
                <c:pt idx="134">
                  <c:v>1.7821940000000001</c:v>
                </c:pt>
                <c:pt idx="135">
                  <c:v>1.7955399999999999</c:v>
                </c:pt>
                <c:pt idx="136">
                  <c:v>1.8088869999999999</c:v>
                </c:pt>
              </c:numCache>
            </c:numRef>
          </c:xVal>
          <c:yVal>
            <c:numRef>
              <c:f>Fibr_Time!$F$8:$F$144</c:f>
              <c:numCache>
                <c:formatCode>General</c:formatCode>
                <c:ptCount val="137"/>
                <c:pt idx="0">
                  <c:v>7.622395652173912E-2</c:v>
                </c:pt>
                <c:pt idx="1">
                  <c:v>1.7285096</c:v>
                </c:pt>
                <c:pt idx="2">
                  <c:v>2.144768</c:v>
                </c:pt>
                <c:pt idx="3">
                  <c:v>2.5453299999999999</c:v>
                </c:pt>
                <c:pt idx="4">
                  <c:v>2.9403960000000002</c:v>
                </c:pt>
                <c:pt idx="5">
                  <c:v>3.3306620000000002</c:v>
                </c:pt>
                <c:pt idx="6">
                  <c:v>3.6909399999999999</c:v>
                </c:pt>
                <c:pt idx="7">
                  <c:v>4.0607120000000005</c:v>
                </c:pt>
                <c:pt idx="8">
                  <c:v>4.4187899999999996</c:v>
                </c:pt>
                <c:pt idx="9">
                  <c:v>4.7595739999999997</c:v>
                </c:pt>
                <c:pt idx="10">
                  <c:v>5.0917620000000001</c:v>
                </c:pt>
                <c:pt idx="11">
                  <c:v>5.4238480000000004</c:v>
                </c:pt>
                <c:pt idx="12">
                  <c:v>5.7247439999999994</c:v>
                </c:pt>
                <c:pt idx="13">
                  <c:v>6.0278399999999994</c:v>
                </c:pt>
                <c:pt idx="14">
                  <c:v>6.3309379999999997</c:v>
                </c:pt>
                <c:pt idx="15">
                  <c:v>6.6104420000000008</c:v>
                </c:pt>
                <c:pt idx="16">
                  <c:v>6.8899460000000001</c:v>
                </c:pt>
                <c:pt idx="17">
                  <c:v>7.1711499999999999</c:v>
                </c:pt>
                <c:pt idx="18">
                  <c:v>7.4212660000000001</c:v>
                </c:pt>
                <c:pt idx="19">
                  <c:v>7.6838759999999997</c:v>
                </c:pt>
                <c:pt idx="20">
                  <c:v>7.9340900000000003</c:v>
                </c:pt>
                <c:pt idx="21">
                  <c:v>8.1736079999999998</c:v>
                </c:pt>
                <c:pt idx="22">
                  <c:v>8.4103279999999998</c:v>
                </c:pt>
                <c:pt idx="23">
                  <c:v>8.63645</c:v>
                </c:pt>
                <c:pt idx="24">
                  <c:v>8.8586740000000006</c:v>
                </c:pt>
                <c:pt idx="25">
                  <c:v>9.0736999999999988</c:v>
                </c:pt>
                <c:pt idx="26">
                  <c:v>9.2888279999999988</c:v>
                </c:pt>
                <c:pt idx="27">
                  <c:v>9.493958000000001</c:v>
                </c:pt>
                <c:pt idx="28">
                  <c:v>9.69299</c:v>
                </c:pt>
                <c:pt idx="29">
                  <c:v>9.8866240000000012</c:v>
                </c:pt>
                <c:pt idx="30">
                  <c:v>10.07226</c:v>
                </c:pt>
                <c:pt idx="31">
                  <c:v>10.255596000000001</c:v>
                </c:pt>
                <c:pt idx="32">
                  <c:v>10.440134</c:v>
                </c:pt>
                <c:pt idx="33">
                  <c:v>10.610175999999999</c:v>
                </c:pt>
                <c:pt idx="34">
                  <c:v>10.778017999999999</c:v>
                </c:pt>
                <c:pt idx="35">
                  <c:v>10.943161999999999</c:v>
                </c:pt>
                <c:pt idx="36">
                  <c:v>11.104006</c:v>
                </c:pt>
                <c:pt idx="37">
                  <c:v>11.259753999999999</c:v>
                </c:pt>
                <c:pt idx="38">
                  <c:v>11.412202000000001</c:v>
                </c:pt>
                <c:pt idx="39">
                  <c:v>11.547356000000001</c:v>
                </c:pt>
                <c:pt idx="40">
                  <c:v>11.687208</c:v>
                </c:pt>
                <c:pt idx="41">
                  <c:v>11.823762</c:v>
                </c:pt>
                <c:pt idx="42">
                  <c:v>11.953116</c:v>
                </c:pt>
                <c:pt idx="43">
                  <c:v>12.078576</c:v>
                </c:pt>
                <c:pt idx="44">
                  <c:v>12.203431999999999</c:v>
                </c:pt>
                <c:pt idx="45">
                  <c:v>12.321092</c:v>
                </c:pt>
                <c:pt idx="46">
                  <c:v>12.439249999999999</c:v>
                </c:pt>
                <c:pt idx="47">
                  <c:v>12.546414</c:v>
                </c:pt>
                <c:pt idx="48">
                  <c:v>12.652678</c:v>
                </c:pt>
                <c:pt idx="49">
                  <c:v>12.76614</c:v>
                </c:pt>
                <c:pt idx="50">
                  <c:v>12.852209999999999</c:v>
                </c:pt>
                <c:pt idx="51">
                  <c:v>12.944479999999999</c:v>
                </c:pt>
                <c:pt idx="52">
                  <c:v>13.051042000000001</c:v>
                </c:pt>
                <c:pt idx="53">
                  <c:v>13.134613999999999</c:v>
                </c:pt>
                <c:pt idx="54">
                  <c:v>13.228581999999999</c:v>
                </c:pt>
                <c:pt idx="55">
                  <c:v>13.325847999999999</c:v>
                </c:pt>
                <c:pt idx="56">
                  <c:v>13.407320000000002</c:v>
                </c:pt>
                <c:pt idx="57">
                  <c:v>13.490692000000001</c:v>
                </c:pt>
                <c:pt idx="58">
                  <c:v>13.571263999999999</c:v>
                </c:pt>
                <c:pt idx="59">
                  <c:v>13.647538000000001</c:v>
                </c:pt>
                <c:pt idx="60">
                  <c:v>13.723112</c:v>
                </c:pt>
                <c:pt idx="61">
                  <c:v>13.795488000000001</c:v>
                </c:pt>
                <c:pt idx="62">
                  <c:v>13.867962</c:v>
                </c:pt>
                <c:pt idx="63">
                  <c:v>13.940137999999999</c:v>
                </c:pt>
                <c:pt idx="64">
                  <c:v>14.005416</c:v>
                </c:pt>
                <c:pt idx="65">
                  <c:v>14.068096000000001</c:v>
                </c:pt>
                <c:pt idx="66">
                  <c:v>14.132671999999999</c:v>
                </c:pt>
                <c:pt idx="67">
                  <c:v>14.195851999999999</c:v>
                </c:pt>
                <c:pt idx="68">
                  <c:v>14.257032000000001</c:v>
                </c:pt>
                <c:pt idx="69">
                  <c:v>14.31611</c:v>
                </c:pt>
                <c:pt idx="70">
                  <c:v>14.374289999999998</c:v>
                </c:pt>
                <c:pt idx="71">
                  <c:v>14.427871999999999</c:v>
                </c:pt>
                <c:pt idx="72">
                  <c:v>14.489349999999998</c:v>
                </c:pt>
                <c:pt idx="73">
                  <c:v>14.545231999999999</c:v>
                </c:pt>
                <c:pt idx="74">
                  <c:v>14.602712</c:v>
                </c:pt>
                <c:pt idx="75">
                  <c:v>14.656196</c:v>
                </c:pt>
                <c:pt idx="76">
                  <c:v>14.707875999999999</c:v>
                </c:pt>
                <c:pt idx="77">
                  <c:v>14.759758</c:v>
                </c:pt>
                <c:pt idx="78">
                  <c:v>14.802744000000001</c:v>
                </c:pt>
                <c:pt idx="79">
                  <c:v>14.854926000000001</c:v>
                </c:pt>
                <c:pt idx="80">
                  <c:v>14.90061</c:v>
                </c:pt>
                <c:pt idx="81">
                  <c:v>14.950693999999999</c:v>
                </c:pt>
                <c:pt idx="82">
                  <c:v>14.995678000000002</c:v>
                </c:pt>
                <c:pt idx="83">
                  <c:v>15.041162</c:v>
                </c:pt>
                <c:pt idx="84">
                  <c:v>15.089248000000001</c:v>
                </c:pt>
                <c:pt idx="85">
                  <c:v>15.13913</c:v>
                </c:pt>
                <c:pt idx="86">
                  <c:v>15.181113999999999</c:v>
                </c:pt>
                <c:pt idx="87">
                  <c:v>15.226097999999999</c:v>
                </c:pt>
                <c:pt idx="88">
                  <c:v>15.271482000000001</c:v>
                </c:pt>
                <c:pt idx="89">
                  <c:v>15.312370000000001</c:v>
                </c:pt>
                <c:pt idx="90">
                  <c:v>15.358454</c:v>
                </c:pt>
                <c:pt idx="91">
                  <c:v>15.40204</c:v>
                </c:pt>
                <c:pt idx="92">
                  <c:v>15.440226000000001</c:v>
                </c:pt>
                <c:pt idx="93">
                  <c:v>15.485412</c:v>
                </c:pt>
                <c:pt idx="94">
                  <c:v>15.527995999999998</c:v>
                </c:pt>
                <c:pt idx="95">
                  <c:v>15.561584</c:v>
                </c:pt>
                <c:pt idx="96">
                  <c:v>15.609168</c:v>
                </c:pt>
                <c:pt idx="97">
                  <c:v>15.638257999999999</c:v>
                </c:pt>
                <c:pt idx="98">
                  <c:v>15.675646</c:v>
                </c:pt>
                <c:pt idx="99">
                  <c:v>15.709136000000001</c:v>
                </c:pt>
                <c:pt idx="100">
                  <c:v>15.743521999999999</c:v>
                </c:pt>
                <c:pt idx="101">
                  <c:v>15.775711999999999</c:v>
                </c:pt>
                <c:pt idx="102">
                  <c:v>15.807902000000002</c:v>
                </c:pt>
                <c:pt idx="103">
                  <c:v>15.835391999999999</c:v>
                </c:pt>
                <c:pt idx="104">
                  <c:v>15.835092</c:v>
                </c:pt>
                <c:pt idx="105">
                  <c:v>15.855091999999999</c:v>
                </c:pt>
                <c:pt idx="106">
                  <c:v>15.875091999999999</c:v>
                </c:pt>
                <c:pt idx="107">
                  <c:v>15.895091999999998</c:v>
                </c:pt>
                <c:pt idx="108">
                  <c:v>15.915091999999998</c:v>
                </c:pt>
                <c:pt idx="109">
                  <c:v>15.935091999999997</c:v>
                </c:pt>
                <c:pt idx="110">
                  <c:v>15.955091999999997</c:v>
                </c:pt>
                <c:pt idx="111">
                  <c:v>15.975091999999997</c:v>
                </c:pt>
                <c:pt idx="112">
                  <c:v>15.995091999999996</c:v>
                </c:pt>
                <c:pt idx="113">
                  <c:v>16.015091999999996</c:v>
                </c:pt>
                <c:pt idx="114">
                  <c:v>16.035091999999995</c:v>
                </c:pt>
                <c:pt idx="115">
                  <c:v>16.055091999999995</c:v>
                </c:pt>
                <c:pt idx="116">
                  <c:v>16.075091999999994</c:v>
                </c:pt>
                <c:pt idx="117">
                  <c:v>16.095091999999994</c:v>
                </c:pt>
                <c:pt idx="118">
                  <c:v>16.115091999999994</c:v>
                </c:pt>
                <c:pt idx="119">
                  <c:v>16.135091999999993</c:v>
                </c:pt>
                <c:pt idx="120">
                  <c:v>16.155091999999993</c:v>
                </c:pt>
                <c:pt idx="121">
                  <c:v>16.175091999999992</c:v>
                </c:pt>
                <c:pt idx="122">
                  <c:v>16.195091999999992</c:v>
                </c:pt>
                <c:pt idx="123">
                  <c:v>16.215091999999991</c:v>
                </c:pt>
                <c:pt idx="124">
                  <c:v>16.235091999999991</c:v>
                </c:pt>
                <c:pt idx="125">
                  <c:v>16.255091999999991</c:v>
                </c:pt>
                <c:pt idx="126">
                  <c:v>16.27509199999999</c:v>
                </c:pt>
                <c:pt idx="127">
                  <c:v>16.29509199999999</c:v>
                </c:pt>
                <c:pt idx="128">
                  <c:v>16.315091999999989</c:v>
                </c:pt>
                <c:pt idx="129">
                  <c:v>16.335091999999989</c:v>
                </c:pt>
                <c:pt idx="130">
                  <c:v>16.355091999999988</c:v>
                </c:pt>
                <c:pt idx="131">
                  <c:v>16.375091999999988</c:v>
                </c:pt>
                <c:pt idx="132">
                  <c:v>16.395091999999988</c:v>
                </c:pt>
                <c:pt idx="133">
                  <c:v>16.415091999999987</c:v>
                </c:pt>
                <c:pt idx="134">
                  <c:v>16.435091999999987</c:v>
                </c:pt>
                <c:pt idx="135">
                  <c:v>16.455091999999986</c:v>
                </c:pt>
                <c:pt idx="136">
                  <c:v>16.475091999999986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B67-4F01-9C00-A3C322E4FDBC}"/>
            </c:ext>
          </c:extLst>
        </c:ser>
        <c:ser>
          <c:idx val="3"/>
          <c:order val="3"/>
          <c:tx>
            <c:strRef>
              <c:f>Fibr_Time!$G$1</c:f>
              <c:strCache>
                <c:ptCount val="1"/>
                <c:pt idx="0">
                  <c:v>0mins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Fibr_Time!$G$8:$G$152</c:f>
              <c:numCache>
                <c:formatCode>0.00</c:formatCode>
                <c:ptCount val="145"/>
                <c:pt idx="0">
                  <c:v>0</c:v>
                </c:pt>
                <c:pt idx="1">
                  <c:v>9.3381000000000002E-3</c:v>
                </c:pt>
                <c:pt idx="2">
                  <c:v>2.2621169999999999E-2</c:v>
                </c:pt>
                <c:pt idx="3">
                  <c:v>3.5954180000000002E-2</c:v>
                </c:pt>
                <c:pt idx="4">
                  <c:v>4.9287190000000002E-2</c:v>
                </c:pt>
                <c:pt idx="5">
                  <c:v>6.2570260000000003E-2</c:v>
                </c:pt>
                <c:pt idx="6">
                  <c:v>7.5903269999999995E-2</c:v>
                </c:pt>
                <c:pt idx="7">
                  <c:v>8.9236270000000006E-2</c:v>
                </c:pt>
                <c:pt idx="8">
                  <c:v>0.1025693</c:v>
                </c:pt>
                <c:pt idx="9">
                  <c:v>0.11585230000000001</c:v>
                </c:pt>
                <c:pt idx="10">
                  <c:v>0.12918540000000001</c:v>
                </c:pt>
                <c:pt idx="11">
                  <c:v>0.1424684</c:v>
                </c:pt>
                <c:pt idx="12">
                  <c:v>0.15580140000000001</c:v>
                </c:pt>
                <c:pt idx="13">
                  <c:v>0.16913449999999999</c:v>
                </c:pt>
                <c:pt idx="14">
                  <c:v>0.18241750000000001</c:v>
                </c:pt>
                <c:pt idx="15">
                  <c:v>0.19575049999999999</c:v>
                </c:pt>
                <c:pt idx="16">
                  <c:v>0.20908350000000001</c:v>
                </c:pt>
                <c:pt idx="17">
                  <c:v>0.2223666</c:v>
                </c:pt>
                <c:pt idx="18">
                  <c:v>0.23569960000000001</c:v>
                </c:pt>
                <c:pt idx="19">
                  <c:v>0.2489827</c:v>
                </c:pt>
                <c:pt idx="20">
                  <c:v>0.26231569999999998</c:v>
                </c:pt>
                <c:pt idx="21">
                  <c:v>0.27564870000000002</c:v>
                </c:pt>
                <c:pt idx="22">
                  <c:v>0.28898170000000001</c:v>
                </c:pt>
                <c:pt idx="23">
                  <c:v>0.3022648</c:v>
                </c:pt>
                <c:pt idx="24">
                  <c:v>0.31559779999999998</c:v>
                </c:pt>
                <c:pt idx="25">
                  <c:v>0.32893080000000002</c:v>
                </c:pt>
                <c:pt idx="26">
                  <c:v>0.34221390000000002</c:v>
                </c:pt>
                <c:pt idx="27">
                  <c:v>0.3555469</c:v>
                </c:pt>
                <c:pt idx="28">
                  <c:v>0.36887989999999998</c:v>
                </c:pt>
                <c:pt idx="29">
                  <c:v>0.38216299999999997</c:v>
                </c:pt>
                <c:pt idx="30">
                  <c:v>0.39549600000000001</c:v>
                </c:pt>
                <c:pt idx="31">
                  <c:v>0.4088289</c:v>
                </c:pt>
                <c:pt idx="32">
                  <c:v>0.42211199999999999</c:v>
                </c:pt>
                <c:pt idx="33">
                  <c:v>0.43544500000000003</c:v>
                </c:pt>
                <c:pt idx="34">
                  <c:v>0.44877810000000001</c:v>
                </c:pt>
                <c:pt idx="35">
                  <c:v>0.46206120000000001</c:v>
                </c:pt>
                <c:pt idx="36">
                  <c:v>0.47539409999999999</c:v>
                </c:pt>
                <c:pt idx="37">
                  <c:v>0.48867719999999998</c:v>
                </c:pt>
                <c:pt idx="38">
                  <c:v>0.50201019999999996</c:v>
                </c:pt>
                <c:pt idx="39">
                  <c:v>0.5153432</c:v>
                </c:pt>
                <c:pt idx="40">
                  <c:v>0.52867629999999999</c:v>
                </c:pt>
                <c:pt idx="41">
                  <c:v>0.54195930000000003</c:v>
                </c:pt>
                <c:pt idx="42">
                  <c:v>0.55529229999999996</c:v>
                </c:pt>
                <c:pt idx="43">
                  <c:v>0.56857539999999995</c:v>
                </c:pt>
                <c:pt idx="44">
                  <c:v>0.58190839999999999</c:v>
                </c:pt>
                <c:pt idx="45">
                  <c:v>0.59524140000000003</c:v>
                </c:pt>
                <c:pt idx="46">
                  <c:v>0.60857439999999996</c:v>
                </c:pt>
                <c:pt idx="47">
                  <c:v>0.62185749999999995</c:v>
                </c:pt>
                <c:pt idx="48">
                  <c:v>0.6351405</c:v>
                </c:pt>
                <c:pt idx="49">
                  <c:v>0.64852350000000003</c:v>
                </c:pt>
                <c:pt idx="50">
                  <c:v>0.66180660000000002</c:v>
                </c:pt>
                <c:pt idx="51">
                  <c:v>0.6751395</c:v>
                </c:pt>
                <c:pt idx="52">
                  <c:v>0.68847259999999999</c:v>
                </c:pt>
                <c:pt idx="53">
                  <c:v>0.70175569999999998</c:v>
                </c:pt>
                <c:pt idx="54">
                  <c:v>0.71508870000000002</c:v>
                </c:pt>
                <c:pt idx="55">
                  <c:v>0.72837169999999996</c:v>
                </c:pt>
                <c:pt idx="56">
                  <c:v>0.74170480000000005</c:v>
                </c:pt>
                <c:pt idx="57">
                  <c:v>0.75503770000000003</c:v>
                </c:pt>
                <c:pt idx="58">
                  <c:v>0.76837080000000002</c:v>
                </c:pt>
                <c:pt idx="59">
                  <c:v>0.78165379999999995</c:v>
                </c:pt>
                <c:pt idx="60">
                  <c:v>0.79498679999999999</c:v>
                </c:pt>
                <c:pt idx="61">
                  <c:v>0.80831980000000003</c:v>
                </c:pt>
                <c:pt idx="62">
                  <c:v>0.82160290000000002</c:v>
                </c:pt>
                <c:pt idx="63">
                  <c:v>0.83493589999999995</c:v>
                </c:pt>
                <c:pt idx="64">
                  <c:v>0.84826889999999999</c:v>
                </c:pt>
                <c:pt idx="65">
                  <c:v>0.86155199999999998</c:v>
                </c:pt>
                <c:pt idx="66">
                  <c:v>0.87488500000000002</c:v>
                </c:pt>
                <c:pt idx="67">
                  <c:v>0.88821810000000001</c:v>
                </c:pt>
                <c:pt idx="68">
                  <c:v>0.90150110000000006</c:v>
                </c:pt>
                <c:pt idx="69">
                  <c:v>0.91483409999999998</c:v>
                </c:pt>
                <c:pt idx="70">
                  <c:v>0.92816699999999996</c:v>
                </c:pt>
                <c:pt idx="71">
                  <c:v>0.94145009999999996</c:v>
                </c:pt>
                <c:pt idx="72">
                  <c:v>0.9547831</c:v>
                </c:pt>
                <c:pt idx="73">
                  <c:v>0.96806619999999999</c:v>
                </c:pt>
                <c:pt idx="74">
                  <c:v>0.98139920000000003</c:v>
                </c:pt>
                <c:pt idx="75">
                  <c:v>0.99473230000000001</c:v>
                </c:pt>
                <c:pt idx="76">
                  <c:v>1.008065</c:v>
                </c:pt>
                <c:pt idx="77">
                  <c:v>1.0213479999999999</c:v>
                </c:pt>
                <c:pt idx="78">
                  <c:v>1.034681</c:v>
                </c:pt>
                <c:pt idx="79">
                  <c:v>1.0479639999999999</c:v>
                </c:pt>
                <c:pt idx="80">
                  <c:v>1.0612969999999999</c:v>
                </c:pt>
                <c:pt idx="81">
                  <c:v>1.07463</c:v>
                </c:pt>
                <c:pt idx="82">
                  <c:v>1.087963</c:v>
                </c:pt>
                <c:pt idx="83">
                  <c:v>1.1012459999999999</c:v>
                </c:pt>
                <c:pt idx="84">
                  <c:v>1.114579</c:v>
                </c:pt>
                <c:pt idx="85">
                  <c:v>1.1279129999999999</c:v>
                </c:pt>
                <c:pt idx="86">
                  <c:v>1.1411960000000001</c:v>
                </c:pt>
                <c:pt idx="87">
                  <c:v>1.1545289999999999</c:v>
                </c:pt>
                <c:pt idx="88">
                  <c:v>1.167862</c:v>
                </c:pt>
                <c:pt idx="89">
                  <c:v>1.1811449999999999</c:v>
                </c:pt>
                <c:pt idx="90">
                  <c:v>1.1944779999999999</c:v>
                </c:pt>
                <c:pt idx="91">
                  <c:v>1.2077610000000001</c:v>
                </c:pt>
                <c:pt idx="92">
                  <c:v>1.2210939999999999</c:v>
                </c:pt>
                <c:pt idx="93">
                  <c:v>1.2344269999999999</c:v>
                </c:pt>
                <c:pt idx="94">
                  <c:v>1.24776</c:v>
                </c:pt>
                <c:pt idx="95">
                  <c:v>1.2610429999999999</c:v>
                </c:pt>
                <c:pt idx="96">
                  <c:v>1.274376</c:v>
                </c:pt>
                <c:pt idx="97">
                  <c:v>1.287709</c:v>
                </c:pt>
                <c:pt idx="98">
                  <c:v>1.3009919999999999</c:v>
                </c:pt>
                <c:pt idx="99">
                  <c:v>1.314325</c:v>
                </c:pt>
                <c:pt idx="100">
                  <c:v>1.327658</c:v>
                </c:pt>
                <c:pt idx="101">
                  <c:v>1.3409409999999999</c:v>
                </c:pt>
                <c:pt idx="102">
                  <c:v>1.354274</c:v>
                </c:pt>
                <c:pt idx="103">
                  <c:v>1.367607</c:v>
                </c:pt>
                <c:pt idx="104">
                  <c:v>1.38089</c:v>
                </c:pt>
                <c:pt idx="105">
                  <c:v>1.394223</c:v>
                </c:pt>
                <c:pt idx="106">
                  <c:v>1.407556</c:v>
                </c:pt>
                <c:pt idx="107">
                  <c:v>1.420839</c:v>
                </c:pt>
                <c:pt idx="108">
                  <c:v>1.434172</c:v>
                </c:pt>
                <c:pt idx="109">
                  <c:v>1.447505</c:v>
                </c:pt>
                <c:pt idx="110">
                  <c:v>1.460788</c:v>
                </c:pt>
                <c:pt idx="111">
                  <c:v>1.474121</c:v>
                </c:pt>
                <c:pt idx="112">
                  <c:v>1.4874039999999999</c:v>
                </c:pt>
                <c:pt idx="113">
                  <c:v>1.500737</c:v>
                </c:pt>
                <c:pt idx="114">
                  <c:v>1.51407</c:v>
                </c:pt>
                <c:pt idx="115">
                  <c:v>1.5274030000000001</c:v>
                </c:pt>
                <c:pt idx="116">
                  <c:v>1.540686</c:v>
                </c:pt>
                <c:pt idx="117">
                  <c:v>1.55402</c:v>
                </c:pt>
                <c:pt idx="118">
                  <c:v>1.567353</c:v>
                </c:pt>
                <c:pt idx="119">
                  <c:v>1.5806359999999999</c:v>
                </c:pt>
                <c:pt idx="120">
                  <c:v>1.593969</c:v>
                </c:pt>
                <c:pt idx="121">
                  <c:v>1.607302</c:v>
                </c:pt>
                <c:pt idx="122">
                  <c:v>1.620584</c:v>
                </c:pt>
                <c:pt idx="123">
                  <c:v>1.633918</c:v>
                </c:pt>
                <c:pt idx="124">
                  <c:v>1.647251</c:v>
                </c:pt>
                <c:pt idx="125">
                  <c:v>1.660534</c:v>
                </c:pt>
                <c:pt idx="126">
                  <c:v>1.673867</c:v>
                </c:pt>
                <c:pt idx="127">
                  <c:v>1.6872</c:v>
                </c:pt>
                <c:pt idx="128">
                  <c:v>1.700483</c:v>
                </c:pt>
                <c:pt idx="129">
                  <c:v>1.713816</c:v>
                </c:pt>
                <c:pt idx="130">
                  <c:v>1.727149</c:v>
                </c:pt>
                <c:pt idx="131">
                  <c:v>1.740432</c:v>
                </c:pt>
                <c:pt idx="132">
                  <c:v>1.753765</c:v>
                </c:pt>
                <c:pt idx="133">
                  <c:v>1.7670980000000001</c:v>
                </c:pt>
                <c:pt idx="134">
                  <c:v>1.780381</c:v>
                </c:pt>
                <c:pt idx="135">
                  <c:v>1.793714</c:v>
                </c:pt>
                <c:pt idx="136">
                  <c:v>1.8070470000000001</c:v>
                </c:pt>
              </c:numCache>
            </c:numRef>
          </c:xVal>
          <c:yVal>
            <c:numRef>
              <c:f>Fibr_Time!$H$8:$H$152</c:f>
              <c:numCache>
                <c:formatCode>0.00</c:formatCode>
                <c:ptCount val="145"/>
                <c:pt idx="0">
                  <c:v>3.811197826086956E-2</c:v>
                </c:pt>
                <c:pt idx="1">
                  <c:v>0.86425479999999999</c:v>
                </c:pt>
                <c:pt idx="2">
                  <c:v>1.072384</c:v>
                </c:pt>
                <c:pt idx="3">
                  <c:v>1.2726649999999999</c:v>
                </c:pt>
                <c:pt idx="4">
                  <c:v>1.4701980000000001</c:v>
                </c:pt>
                <c:pt idx="5">
                  <c:v>1.6653310000000001</c:v>
                </c:pt>
                <c:pt idx="6">
                  <c:v>1.8454699999999999</c:v>
                </c:pt>
                <c:pt idx="7">
                  <c:v>2.0303560000000003</c:v>
                </c:pt>
                <c:pt idx="8">
                  <c:v>2.2093949999999998</c:v>
                </c:pt>
                <c:pt idx="9">
                  <c:v>2.3797869999999999</c:v>
                </c:pt>
                <c:pt idx="10">
                  <c:v>2.5458810000000001</c:v>
                </c:pt>
                <c:pt idx="11">
                  <c:v>2.7119240000000002</c:v>
                </c:pt>
                <c:pt idx="12">
                  <c:v>2.8623719999999997</c:v>
                </c:pt>
                <c:pt idx="13">
                  <c:v>3.0139199999999997</c:v>
                </c:pt>
                <c:pt idx="14">
                  <c:v>3.1654689999999999</c:v>
                </c:pt>
                <c:pt idx="15">
                  <c:v>3.3052210000000004</c:v>
                </c:pt>
                <c:pt idx="16">
                  <c:v>3.4449730000000001</c:v>
                </c:pt>
                <c:pt idx="17">
                  <c:v>3.585575</c:v>
                </c:pt>
                <c:pt idx="18">
                  <c:v>3.7106330000000001</c:v>
                </c:pt>
                <c:pt idx="19">
                  <c:v>3.8419379999999999</c:v>
                </c:pt>
                <c:pt idx="20">
                  <c:v>3.9670450000000002</c:v>
                </c:pt>
                <c:pt idx="21">
                  <c:v>4.0868039999999999</c:v>
                </c:pt>
                <c:pt idx="22">
                  <c:v>4.2051639999999999</c:v>
                </c:pt>
                <c:pt idx="23">
                  <c:v>4.318225</c:v>
                </c:pt>
                <c:pt idx="24">
                  <c:v>4.4293370000000003</c:v>
                </c:pt>
                <c:pt idx="25">
                  <c:v>4.5368499999999994</c:v>
                </c:pt>
                <c:pt idx="26">
                  <c:v>4.6444139999999994</c:v>
                </c:pt>
                <c:pt idx="27">
                  <c:v>4.7469790000000005</c:v>
                </c:pt>
                <c:pt idx="28">
                  <c:v>4.846495</c:v>
                </c:pt>
                <c:pt idx="29">
                  <c:v>4.9433120000000006</c:v>
                </c:pt>
                <c:pt idx="30">
                  <c:v>5.03613</c:v>
                </c:pt>
                <c:pt idx="31">
                  <c:v>5.1277980000000003</c:v>
                </c:pt>
                <c:pt idx="32">
                  <c:v>5.2200670000000002</c:v>
                </c:pt>
                <c:pt idx="33">
                  <c:v>5.3050879999999996</c:v>
                </c:pt>
                <c:pt idx="34">
                  <c:v>5.3890089999999997</c:v>
                </c:pt>
                <c:pt idx="35">
                  <c:v>5.4715809999999996</c:v>
                </c:pt>
                <c:pt idx="36">
                  <c:v>5.552003</c:v>
                </c:pt>
                <c:pt idx="37">
                  <c:v>5.6298769999999996</c:v>
                </c:pt>
                <c:pt idx="38">
                  <c:v>5.7061010000000003</c:v>
                </c:pt>
                <c:pt idx="39">
                  <c:v>5.7736780000000003</c:v>
                </c:pt>
                <c:pt idx="40">
                  <c:v>5.843604</c:v>
                </c:pt>
                <c:pt idx="41">
                  <c:v>5.9118810000000002</c:v>
                </c:pt>
                <c:pt idx="42">
                  <c:v>5.9765579999999998</c:v>
                </c:pt>
                <c:pt idx="43">
                  <c:v>6.039288</c:v>
                </c:pt>
                <c:pt idx="44">
                  <c:v>6.1017159999999997</c:v>
                </c:pt>
                <c:pt idx="45">
                  <c:v>6.1605460000000001</c:v>
                </c:pt>
                <c:pt idx="46">
                  <c:v>6.2196249999999997</c:v>
                </c:pt>
                <c:pt idx="47">
                  <c:v>6.2732070000000002</c:v>
                </c:pt>
                <c:pt idx="48">
                  <c:v>6.3263389999999999</c:v>
                </c:pt>
                <c:pt idx="49">
                  <c:v>6.38307</c:v>
                </c:pt>
                <c:pt idx="50">
                  <c:v>6.4261049999999997</c:v>
                </c:pt>
                <c:pt idx="51">
                  <c:v>6.4722399999999993</c:v>
                </c:pt>
                <c:pt idx="52">
                  <c:v>6.5255210000000003</c:v>
                </c:pt>
                <c:pt idx="53">
                  <c:v>6.5673069999999996</c:v>
                </c:pt>
                <c:pt idx="54">
                  <c:v>6.6142909999999997</c:v>
                </c:pt>
                <c:pt idx="55">
                  <c:v>6.6629239999999994</c:v>
                </c:pt>
                <c:pt idx="56">
                  <c:v>6.7036600000000011</c:v>
                </c:pt>
                <c:pt idx="57">
                  <c:v>6.7453460000000005</c:v>
                </c:pt>
                <c:pt idx="58">
                  <c:v>6.7856319999999997</c:v>
                </c:pt>
                <c:pt idx="59">
                  <c:v>6.8237690000000004</c:v>
                </c:pt>
                <c:pt idx="60">
                  <c:v>6.8615560000000002</c:v>
                </c:pt>
                <c:pt idx="61">
                  <c:v>6.8977440000000003</c:v>
                </c:pt>
                <c:pt idx="62">
                  <c:v>6.9339810000000002</c:v>
                </c:pt>
                <c:pt idx="63">
                  <c:v>6.9700689999999996</c:v>
                </c:pt>
                <c:pt idx="64">
                  <c:v>7.0027080000000002</c:v>
                </c:pt>
                <c:pt idx="65">
                  <c:v>7.0340480000000003</c:v>
                </c:pt>
                <c:pt idx="66">
                  <c:v>7.0663359999999997</c:v>
                </c:pt>
                <c:pt idx="67">
                  <c:v>7.0979259999999993</c:v>
                </c:pt>
                <c:pt idx="68">
                  <c:v>7.1285160000000003</c:v>
                </c:pt>
                <c:pt idx="69">
                  <c:v>7.1580550000000001</c:v>
                </c:pt>
                <c:pt idx="70">
                  <c:v>7.1871449999999992</c:v>
                </c:pt>
                <c:pt idx="71">
                  <c:v>7.2139359999999995</c:v>
                </c:pt>
                <c:pt idx="72">
                  <c:v>7.2446749999999991</c:v>
                </c:pt>
                <c:pt idx="73">
                  <c:v>7.2726159999999993</c:v>
                </c:pt>
                <c:pt idx="74">
                  <c:v>7.3013560000000002</c:v>
                </c:pt>
                <c:pt idx="75">
                  <c:v>7.3280979999999998</c:v>
                </c:pt>
                <c:pt idx="76">
                  <c:v>7.3539379999999994</c:v>
                </c:pt>
                <c:pt idx="77">
                  <c:v>7.3798789999999999</c:v>
                </c:pt>
                <c:pt idx="78">
                  <c:v>7.4013720000000003</c:v>
                </c:pt>
                <c:pt idx="79">
                  <c:v>7.4274630000000004</c:v>
                </c:pt>
                <c:pt idx="80">
                  <c:v>7.4503050000000002</c:v>
                </c:pt>
                <c:pt idx="81">
                  <c:v>7.4753469999999993</c:v>
                </c:pt>
                <c:pt idx="82">
                  <c:v>7.4978390000000008</c:v>
                </c:pt>
                <c:pt idx="83">
                  <c:v>7.5016499999999864</c:v>
                </c:pt>
                <c:pt idx="84">
                  <c:v>7.521649999999986</c:v>
                </c:pt>
                <c:pt idx="85">
                  <c:v>7.5416499999999855</c:v>
                </c:pt>
                <c:pt idx="86">
                  <c:v>7.5616499999999851</c:v>
                </c:pt>
                <c:pt idx="87">
                  <c:v>7.5816499999999847</c:v>
                </c:pt>
                <c:pt idx="88">
                  <c:v>7.6016499999999843</c:v>
                </c:pt>
                <c:pt idx="89">
                  <c:v>7.6216499999999838</c:v>
                </c:pt>
                <c:pt idx="90">
                  <c:v>7.6416499999999834</c:v>
                </c:pt>
                <c:pt idx="91">
                  <c:v>7.661649999999983</c:v>
                </c:pt>
                <c:pt idx="92">
                  <c:v>7.6816499999999825</c:v>
                </c:pt>
                <c:pt idx="93">
                  <c:v>7.7016499999999821</c:v>
                </c:pt>
                <c:pt idx="94">
                  <c:v>7.7216499999999817</c:v>
                </c:pt>
                <c:pt idx="95">
                  <c:v>7.7416499999999813</c:v>
                </c:pt>
                <c:pt idx="96">
                  <c:v>7.7616499999999808</c:v>
                </c:pt>
                <c:pt idx="97">
                  <c:v>7.7816499999999804</c:v>
                </c:pt>
                <c:pt idx="98">
                  <c:v>7.80164999999998</c:v>
                </c:pt>
                <c:pt idx="99">
                  <c:v>7.8216499999999796</c:v>
                </c:pt>
                <c:pt idx="100">
                  <c:v>7.8416499999999791</c:v>
                </c:pt>
                <c:pt idx="101">
                  <c:v>7.8616499999999787</c:v>
                </c:pt>
                <c:pt idx="102">
                  <c:v>7.8816499999999783</c:v>
                </c:pt>
                <c:pt idx="103">
                  <c:v>7.9016499999999779</c:v>
                </c:pt>
                <c:pt idx="104">
                  <c:v>7.9216499999999774</c:v>
                </c:pt>
                <c:pt idx="105">
                  <c:v>7.941649999999977</c:v>
                </c:pt>
                <c:pt idx="106">
                  <c:v>7.9616499999999766</c:v>
                </c:pt>
                <c:pt idx="107">
                  <c:v>7.9816499999999762</c:v>
                </c:pt>
                <c:pt idx="108">
                  <c:v>8.0016499999999766</c:v>
                </c:pt>
                <c:pt idx="109">
                  <c:v>8.0216499999999762</c:v>
                </c:pt>
                <c:pt idx="110">
                  <c:v>8.0416499999999758</c:v>
                </c:pt>
                <c:pt idx="111">
                  <c:v>8.0616499999999753</c:v>
                </c:pt>
                <c:pt idx="112">
                  <c:v>8.0816499999999749</c:v>
                </c:pt>
                <c:pt idx="113">
                  <c:v>8.1016499999999745</c:v>
                </c:pt>
                <c:pt idx="114">
                  <c:v>8.1216499999999741</c:v>
                </c:pt>
                <c:pt idx="115">
                  <c:v>8.1416499999999736</c:v>
                </c:pt>
                <c:pt idx="116">
                  <c:v>8.1616499999999732</c:v>
                </c:pt>
                <c:pt idx="117">
                  <c:v>8.1816499999999728</c:v>
                </c:pt>
                <c:pt idx="118">
                  <c:v>8.2016499999999724</c:v>
                </c:pt>
                <c:pt idx="119">
                  <c:v>8.2216499999999719</c:v>
                </c:pt>
                <c:pt idx="120">
                  <c:v>8.2416499999999715</c:v>
                </c:pt>
                <c:pt idx="121">
                  <c:v>8.2616499999999711</c:v>
                </c:pt>
                <c:pt idx="122">
                  <c:v>8.2816499999999706</c:v>
                </c:pt>
                <c:pt idx="123">
                  <c:v>8.3016499999999702</c:v>
                </c:pt>
                <c:pt idx="124">
                  <c:v>8.3216499999999698</c:v>
                </c:pt>
                <c:pt idx="125">
                  <c:v>8.3416499999999694</c:v>
                </c:pt>
                <c:pt idx="126">
                  <c:v>8.3616499999999689</c:v>
                </c:pt>
                <c:pt idx="127">
                  <c:v>8.3816499999999685</c:v>
                </c:pt>
                <c:pt idx="128">
                  <c:v>8.4016499999999681</c:v>
                </c:pt>
                <c:pt idx="129">
                  <c:v>8.4216499999999677</c:v>
                </c:pt>
                <c:pt idx="130">
                  <c:v>8.4416499999999672</c:v>
                </c:pt>
                <c:pt idx="131">
                  <c:v>8.4616499999999668</c:v>
                </c:pt>
                <c:pt idx="132">
                  <c:v>8.4816499999999664</c:v>
                </c:pt>
                <c:pt idx="133">
                  <c:v>8.501649999999966</c:v>
                </c:pt>
                <c:pt idx="134">
                  <c:v>8.5216499999999655</c:v>
                </c:pt>
                <c:pt idx="135">
                  <c:v>8.5416499999999651</c:v>
                </c:pt>
                <c:pt idx="136">
                  <c:v>8.5616499999999647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B67-4F01-9C00-A3C322E4F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010240"/>
        <c:axId val="164020224"/>
      </c:scatterChart>
      <c:valAx>
        <c:axId val="164010240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16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6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Times New Roman" panose="02020603050405020304" pitchFamily="18" charset="0"/>
                  </a:rPr>
                  <a:t>Strain (%)</a:t>
                </a:r>
              </a:p>
            </c:rich>
          </c:tx>
          <c:layout>
            <c:manualLayout>
              <c:xMode val="edge"/>
              <c:yMode val="edge"/>
              <c:x val="0.40808596312348294"/>
              <c:y val="0.915497231664060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16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64020224"/>
        <c:crosses val="autoZero"/>
        <c:crossBetween val="midCat"/>
        <c:minorUnit val="1.0000000000000002E-2"/>
      </c:valAx>
      <c:valAx>
        <c:axId val="164020224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16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6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Times New Roman" panose="02020603050405020304" pitchFamily="18" charset="0"/>
                  </a:rPr>
                  <a:t>Stress (MPa)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16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640102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7465786311996082"/>
          <c:y val="0.1874611766347741"/>
          <c:w val="0.15386082364518736"/>
          <c:h val="0.164792142917619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104205473071494"/>
          <c:y val="0.1783506900347134"/>
          <c:w val="0.74606005249343832"/>
          <c:h val="0.68478661335818114"/>
        </c:manualLayout>
      </c:layout>
      <c:scatterChart>
        <c:scatterStyle val="smoothMarker"/>
        <c:varyColors val="0"/>
        <c:ser>
          <c:idx val="0"/>
          <c:order val="0"/>
          <c:tx>
            <c:strRef>
              <c:f>Fibr_Time!$J$1</c:f>
              <c:strCache>
                <c:ptCount val="1"/>
                <c:pt idx="0">
                  <c:v>150 mins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Fibr_Time!$J$8:$J$173</c:f>
              <c:numCache>
                <c:formatCode>General</c:formatCode>
                <c:ptCount val="166"/>
                <c:pt idx="0">
                  <c:v>0</c:v>
                </c:pt>
                <c:pt idx="1">
                  <c:v>9.3482800000000005E-3</c:v>
                </c:pt>
                <c:pt idx="2">
                  <c:v>2.2645829999999999E-2</c:v>
                </c:pt>
                <c:pt idx="3">
                  <c:v>3.5993369999999997E-2</c:v>
                </c:pt>
                <c:pt idx="4">
                  <c:v>4.9340920000000003E-2</c:v>
                </c:pt>
                <c:pt idx="5">
                  <c:v>6.2638470000000002E-2</c:v>
                </c:pt>
                <c:pt idx="6">
                  <c:v>7.5986010000000007E-2</c:v>
                </c:pt>
                <c:pt idx="7">
                  <c:v>8.9333560000000006E-2</c:v>
                </c:pt>
                <c:pt idx="8">
                  <c:v>0.1026311</c:v>
                </c:pt>
                <c:pt idx="9">
                  <c:v>0.1159787</c:v>
                </c:pt>
                <c:pt idx="10">
                  <c:v>0.1293262</c:v>
                </c:pt>
                <c:pt idx="11">
                  <c:v>0.1426238</c:v>
                </c:pt>
                <c:pt idx="12">
                  <c:v>0.15597130000000001</c:v>
                </c:pt>
                <c:pt idx="13">
                  <c:v>0.1692688</c:v>
                </c:pt>
                <c:pt idx="14">
                  <c:v>0.18261640000000001</c:v>
                </c:pt>
                <c:pt idx="15">
                  <c:v>0.1959639</c:v>
                </c:pt>
                <c:pt idx="16">
                  <c:v>0.20931150000000001</c:v>
                </c:pt>
                <c:pt idx="17">
                  <c:v>0.222609</c:v>
                </c:pt>
                <c:pt idx="18">
                  <c:v>0.23595659999999999</c:v>
                </c:pt>
                <c:pt idx="19">
                  <c:v>0.24925410000000001</c:v>
                </c:pt>
                <c:pt idx="20">
                  <c:v>0.26260159999999999</c:v>
                </c:pt>
                <c:pt idx="21">
                  <c:v>0.27594920000000001</c:v>
                </c:pt>
                <c:pt idx="22">
                  <c:v>0.28929680000000002</c:v>
                </c:pt>
                <c:pt idx="23">
                  <c:v>0.30259429999999998</c:v>
                </c:pt>
                <c:pt idx="24">
                  <c:v>0.31594179999999999</c:v>
                </c:pt>
                <c:pt idx="25">
                  <c:v>0.32928940000000001</c:v>
                </c:pt>
                <c:pt idx="26">
                  <c:v>0.34258699999999997</c:v>
                </c:pt>
                <c:pt idx="27">
                  <c:v>0.35593449999999999</c:v>
                </c:pt>
                <c:pt idx="28">
                  <c:v>0.369282</c:v>
                </c:pt>
                <c:pt idx="29">
                  <c:v>0.38257960000000002</c:v>
                </c:pt>
                <c:pt idx="30">
                  <c:v>0.39592719999999998</c:v>
                </c:pt>
                <c:pt idx="31">
                  <c:v>0.40927459999999999</c:v>
                </c:pt>
                <c:pt idx="32">
                  <c:v>0.42257220000000001</c:v>
                </c:pt>
                <c:pt idx="33">
                  <c:v>0.43591980000000002</c:v>
                </c:pt>
                <c:pt idx="34">
                  <c:v>0.44926729999999998</c:v>
                </c:pt>
                <c:pt idx="35">
                  <c:v>0.4625649</c:v>
                </c:pt>
                <c:pt idx="36">
                  <c:v>0.47591240000000001</c:v>
                </c:pt>
                <c:pt idx="37">
                  <c:v>0.48920989999999998</c:v>
                </c:pt>
                <c:pt idx="38">
                  <c:v>0.50255749999999999</c:v>
                </c:pt>
                <c:pt idx="39">
                  <c:v>0.51590499999999995</c:v>
                </c:pt>
                <c:pt idx="40">
                  <c:v>0.52925259999999996</c:v>
                </c:pt>
                <c:pt idx="41">
                  <c:v>0.54255010000000004</c:v>
                </c:pt>
                <c:pt idx="42">
                  <c:v>0.55589770000000005</c:v>
                </c:pt>
                <c:pt idx="43">
                  <c:v>0.56919529999999996</c:v>
                </c:pt>
                <c:pt idx="44">
                  <c:v>0.58254280000000003</c:v>
                </c:pt>
                <c:pt idx="45">
                  <c:v>0.59589029999999998</c:v>
                </c:pt>
                <c:pt idx="46">
                  <c:v>0.60923780000000005</c:v>
                </c:pt>
                <c:pt idx="47">
                  <c:v>0.62253539999999996</c:v>
                </c:pt>
                <c:pt idx="48">
                  <c:v>0.63588299999999998</c:v>
                </c:pt>
                <c:pt idx="49">
                  <c:v>0.64923050000000004</c:v>
                </c:pt>
                <c:pt idx="50">
                  <c:v>0.66252809999999995</c:v>
                </c:pt>
                <c:pt idx="51">
                  <c:v>0.67587569999999997</c:v>
                </c:pt>
                <c:pt idx="52">
                  <c:v>0.68922320000000004</c:v>
                </c:pt>
                <c:pt idx="53">
                  <c:v>0.7025207</c:v>
                </c:pt>
                <c:pt idx="54">
                  <c:v>0.71586819999999995</c:v>
                </c:pt>
                <c:pt idx="55">
                  <c:v>0.72916579999999998</c:v>
                </c:pt>
                <c:pt idx="56">
                  <c:v>0.74251330000000004</c:v>
                </c:pt>
                <c:pt idx="57">
                  <c:v>0.75586089999999995</c:v>
                </c:pt>
                <c:pt idx="58">
                  <c:v>0.76920849999999996</c:v>
                </c:pt>
                <c:pt idx="59">
                  <c:v>0.78250600000000003</c:v>
                </c:pt>
                <c:pt idx="60">
                  <c:v>0.79585349999999999</c:v>
                </c:pt>
                <c:pt idx="61">
                  <c:v>0.80915110000000001</c:v>
                </c:pt>
                <c:pt idx="62">
                  <c:v>0.82249859999999997</c:v>
                </c:pt>
                <c:pt idx="63">
                  <c:v>0.83584619999999998</c:v>
                </c:pt>
                <c:pt idx="64">
                  <c:v>0.84919370000000005</c:v>
                </c:pt>
                <c:pt idx="65">
                  <c:v>0.86249129999999996</c:v>
                </c:pt>
                <c:pt idx="66">
                  <c:v>0.87583889999999998</c:v>
                </c:pt>
                <c:pt idx="67">
                  <c:v>0.88918640000000004</c:v>
                </c:pt>
                <c:pt idx="68">
                  <c:v>0.90248390000000001</c:v>
                </c:pt>
                <c:pt idx="69">
                  <c:v>0.91583139999999996</c:v>
                </c:pt>
                <c:pt idx="70">
                  <c:v>0.92917899999999998</c:v>
                </c:pt>
                <c:pt idx="71">
                  <c:v>0.9424766</c:v>
                </c:pt>
                <c:pt idx="72">
                  <c:v>0.95582409999999995</c:v>
                </c:pt>
                <c:pt idx="73">
                  <c:v>0.96912160000000003</c:v>
                </c:pt>
                <c:pt idx="74">
                  <c:v>0.98246920000000004</c:v>
                </c:pt>
                <c:pt idx="75">
                  <c:v>0.99581679999999995</c:v>
                </c:pt>
                <c:pt idx="76">
                  <c:v>1.0091639999999999</c:v>
                </c:pt>
                <c:pt idx="77">
                  <c:v>1.022462</c:v>
                </c:pt>
                <c:pt idx="78">
                  <c:v>1.035809</c:v>
                </c:pt>
                <c:pt idx="79">
                  <c:v>1.0491569999999999</c:v>
                </c:pt>
                <c:pt idx="80">
                  <c:v>1.062454</c:v>
                </c:pt>
                <c:pt idx="81">
                  <c:v>1.0758019999999999</c:v>
                </c:pt>
                <c:pt idx="82">
                  <c:v>1.0891489999999999</c:v>
                </c:pt>
                <c:pt idx="83">
                  <c:v>1.102447</c:v>
                </c:pt>
                <c:pt idx="84">
                  <c:v>1.1157950000000001</c:v>
                </c:pt>
                <c:pt idx="85">
                  <c:v>1.129092</c:v>
                </c:pt>
                <c:pt idx="86">
                  <c:v>1.1424399999999999</c:v>
                </c:pt>
                <c:pt idx="87">
                  <c:v>1.1557869999999999</c:v>
                </c:pt>
                <c:pt idx="88">
                  <c:v>1.169135</c:v>
                </c:pt>
                <c:pt idx="89">
                  <c:v>1.1824319999999999</c:v>
                </c:pt>
                <c:pt idx="90">
                  <c:v>1.1957800000000001</c:v>
                </c:pt>
                <c:pt idx="91">
                  <c:v>1.209128</c:v>
                </c:pt>
                <c:pt idx="92">
                  <c:v>1.2224250000000001</c:v>
                </c:pt>
                <c:pt idx="93">
                  <c:v>1.235773</c:v>
                </c:pt>
                <c:pt idx="94">
                  <c:v>1.24912</c:v>
                </c:pt>
                <c:pt idx="95">
                  <c:v>1.262418</c:v>
                </c:pt>
                <c:pt idx="96">
                  <c:v>1.275765</c:v>
                </c:pt>
                <c:pt idx="97">
                  <c:v>1.289113</c:v>
                </c:pt>
                <c:pt idx="98">
                  <c:v>1.3024100000000001</c:v>
                </c:pt>
                <c:pt idx="99">
                  <c:v>1.315758</c:v>
                </c:pt>
                <c:pt idx="100">
                  <c:v>1.3290550000000001</c:v>
                </c:pt>
                <c:pt idx="101">
                  <c:v>1.342403</c:v>
                </c:pt>
                <c:pt idx="102">
                  <c:v>1.35575</c:v>
                </c:pt>
                <c:pt idx="103">
                  <c:v>1.3690979999999999</c:v>
                </c:pt>
                <c:pt idx="104">
                  <c:v>1.382396</c:v>
                </c:pt>
                <c:pt idx="105">
                  <c:v>1.395743</c:v>
                </c:pt>
                <c:pt idx="106">
                  <c:v>1.4090910000000001</c:v>
                </c:pt>
                <c:pt idx="107">
                  <c:v>1.422388</c:v>
                </c:pt>
                <c:pt idx="108">
                  <c:v>1.4357359999999999</c:v>
                </c:pt>
                <c:pt idx="109">
                  <c:v>1.4490829999999999</c:v>
                </c:pt>
                <c:pt idx="110">
                  <c:v>1.4623809999999999</c:v>
                </c:pt>
                <c:pt idx="111">
                  <c:v>1.4757279999999999</c:v>
                </c:pt>
                <c:pt idx="112">
                  <c:v>1.489026</c:v>
                </c:pt>
                <c:pt idx="113">
                  <c:v>1.502373</c:v>
                </c:pt>
                <c:pt idx="114">
                  <c:v>1.5157210000000001</c:v>
                </c:pt>
                <c:pt idx="115">
                  <c:v>1.5290680000000001</c:v>
                </c:pt>
                <c:pt idx="116">
                  <c:v>1.5423659999999999</c:v>
                </c:pt>
                <c:pt idx="117">
                  <c:v>1.555714</c:v>
                </c:pt>
                <c:pt idx="118">
                  <c:v>1.5690109999999999</c:v>
                </c:pt>
                <c:pt idx="119">
                  <c:v>1.5823590000000001</c:v>
                </c:pt>
                <c:pt idx="120">
                  <c:v>1.5957060000000001</c:v>
                </c:pt>
                <c:pt idx="121">
                  <c:v>1.609054</c:v>
                </c:pt>
                <c:pt idx="122">
                  <c:v>1.6223510000000001</c:v>
                </c:pt>
                <c:pt idx="123">
                  <c:v>1.635699</c:v>
                </c:pt>
                <c:pt idx="124">
                  <c:v>1.6490469999999999</c:v>
                </c:pt>
                <c:pt idx="125">
                  <c:v>1.662344</c:v>
                </c:pt>
                <c:pt idx="126">
                  <c:v>1.675692</c:v>
                </c:pt>
                <c:pt idx="127">
                  <c:v>1.689039</c:v>
                </c:pt>
                <c:pt idx="128">
                  <c:v>1.702337</c:v>
                </c:pt>
                <c:pt idx="129">
                  <c:v>1.715684</c:v>
                </c:pt>
                <c:pt idx="130">
                  <c:v>1.728982</c:v>
                </c:pt>
                <c:pt idx="131">
                  <c:v>1.742329</c:v>
                </c:pt>
                <c:pt idx="132">
                  <c:v>1.7556769999999999</c:v>
                </c:pt>
                <c:pt idx="133">
                  <c:v>1.7690239999999999</c:v>
                </c:pt>
                <c:pt idx="134">
                  <c:v>1.782322</c:v>
                </c:pt>
                <c:pt idx="135">
                  <c:v>1.7956700000000001</c:v>
                </c:pt>
                <c:pt idx="136">
                  <c:v>1.8090170000000001</c:v>
                </c:pt>
                <c:pt idx="137">
                  <c:v>1.8223149999999999</c:v>
                </c:pt>
                <c:pt idx="138">
                  <c:v>1.8356619999999999</c:v>
                </c:pt>
                <c:pt idx="139">
                  <c:v>1.84901</c:v>
                </c:pt>
                <c:pt idx="140">
                  <c:v>1.8623069999999999</c:v>
                </c:pt>
                <c:pt idx="141">
                  <c:v>1.8756550000000001</c:v>
                </c:pt>
                <c:pt idx="142">
                  <c:v>1.8890020000000001</c:v>
                </c:pt>
                <c:pt idx="143">
                  <c:v>1.9023000000000001</c:v>
                </c:pt>
                <c:pt idx="144">
                  <c:v>1.915648</c:v>
                </c:pt>
                <c:pt idx="145">
                  <c:v>1.928995</c:v>
                </c:pt>
                <c:pt idx="146">
                  <c:v>1.942293</c:v>
                </c:pt>
                <c:pt idx="147">
                  <c:v>1.95564</c:v>
                </c:pt>
                <c:pt idx="148">
                  <c:v>1.9689380000000001</c:v>
                </c:pt>
                <c:pt idx="149">
                  <c:v>1.9822850000000001</c:v>
                </c:pt>
                <c:pt idx="150">
                  <c:v>1.995633</c:v>
                </c:pt>
                <c:pt idx="151">
                  <c:v>2.0089800000000002</c:v>
                </c:pt>
                <c:pt idx="152">
                  <c:v>2.022278</c:v>
                </c:pt>
                <c:pt idx="153">
                  <c:v>2.035625</c:v>
                </c:pt>
                <c:pt idx="154">
                  <c:v>2.0489730000000002</c:v>
                </c:pt>
                <c:pt idx="155">
                  <c:v>2.0622699999999998</c:v>
                </c:pt>
                <c:pt idx="156">
                  <c:v>2.075618</c:v>
                </c:pt>
                <c:pt idx="157">
                  <c:v>2.0889660000000001</c:v>
                </c:pt>
                <c:pt idx="158">
                  <c:v>2.1022630000000002</c:v>
                </c:pt>
                <c:pt idx="159">
                  <c:v>2.1156109999999999</c:v>
                </c:pt>
                <c:pt idx="160">
                  <c:v>2.128908</c:v>
                </c:pt>
                <c:pt idx="161">
                  <c:v>2.1422560000000002</c:v>
                </c:pt>
                <c:pt idx="162">
                  <c:v>2.1556030000000002</c:v>
                </c:pt>
                <c:pt idx="163">
                  <c:v>2.182248</c:v>
                </c:pt>
                <c:pt idx="164">
                  <c:v>2.1955960000000001</c:v>
                </c:pt>
                <c:pt idx="165">
                  <c:v>2.2089430000000001</c:v>
                </c:pt>
              </c:numCache>
            </c:numRef>
          </c:xVal>
          <c:yVal>
            <c:numRef>
              <c:f>Fibr_Time!$K$8:$K$176</c:f>
              <c:numCache>
                <c:formatCode>General</c:formatCode>
                <c:ptCount val="169"/>
                <c:pt idx="0">
                  <c:v>2.0208659999999998</c:v>
                </c:pt>
                <c:pt idx="1">
                  <c:v>3.0380180000000001</c:v>
                </c:pt>
                <c:pt idx="2">
                  <c:v>5.559158</c:v>
                </c:pt>
                <c:pt idx="3">
                  <c:v>7.8813640000000005</c:v>
                </c:pt>
                <c:pt idx="4">
                  <c:v>10.000639999999999</c:v>
                </c:pt>
                <c:pt idx="5">
                  <c:v>12.00296</c:v>
                </c:pt>
                <c:pt idx="6">
                  <c:v>13.924799999999999</c:v>
                </c:pt>
                <c:pt idx="7">
                  <c:v>15.798159999999999</c:v>
                </c:pt>
                <c:pt idx="8">
                  <c:v>17.64603</c:v>
                </c:pt>
                <c:pt idx="9">
                  <c:v>19.452909999999999</c:v>
                </c:pt>
                <c:pt idx="10">
                  <c:v>21.224309999999999</c:v>
                </c:pt>
                <c:pt idx="11">
                  <c:v>22.98021</c:v>
                </c:pt>
                <c:pt idx="12">
                  <c:v>24.678629999999998</c:v>
                </c:pt>
                <c:pt idx="13">
                  <c:v>26.371549999999999</c:v>
                </c:pt>
                <c:pt idx="14">
                  <c:v>27.954509999999999</c:v>
                </c:pt>
                <c:pt idx="15">
                  <c:v>29.48948</c:v>
                </c:pt>
                <c:pt idx="16">
                  <c:v>31.071439999999999</c:v>
                </c:pt>
                <c:pt idx="17">
                  <c:v>32.579930000000004</c:v>
                </c:pt>
                <c:pt idx="18">
                  <c:v>34.030430000000003</c:v>
                </c:pt>
                <c:pt idx="19">
                  <c:v>35.478940000000001</c:v>
                </c:pt>
                <c:pt idx="20">
                  <c:v>36.870460000000001</c:v>
                </c:pt>
                <c:pt idx="21">
                  <c:v>38.255490000000002</c:v>
                </c:pt>
                <c:pt idx="22">
                  <c:v>39.627020000000002</c:v>
                </c:pt>
                <c:pt idx="23">
                  <c:v>40.980060000000002</c:v>
                </c:pt>
                <c:pt idx="24">
                  <c:v>42.260620000000003</c:v>
                </c:pt>
                <c:pt idx="25">
                  <c:v>43.497199999999999</c:v>
                </c:pt>
                <c:pt idx="26">
                  <c:v>44.74577</c:v>
                </c:pt>
                <c:pt idx="27">
                  <c:v>45.908370000000005</c:v>
                </c:pt>
                <c:pt idx="28">
                  <c:v>47.113960000000006</c:v>
                </c:pt>
                <c:pt idx="29">
                  <c:v>48.213090000000001</c:v>
                </c:pt>
                <c:pt idx="30">
                  <c:v>49.311210000000003</c:v>
                </c:pt>
                <c:pt idx="31">
                  <c:v>50.37885</c:v>
                </c:pt>
                <c:pt idx="32">
                  <c:v>51.383010000000006</c:v>
                </c:pt>
                <c:pt idx="33">
                  <c:v>52.374660000000006</c:v>
                </c:pt>
                <c:pt idx="34">
                  <c:v>53.36683</c:v>
                </c:pt>
                <c:pt idx="35">
                  <c:v>54.26802</c:v>
                </c:pt>
                <c:pt idx="36">
                  <c:v>55.132220000000004</c:v>
                </c:pt>
                <c:pt idx="37">
                  <c:v>56.0794</c:v>
                </c:pt>
                <c:pt idx="38">
                  <c:v>56.867630000000005</c:v>
                </c:pt>
                <c:pt idx="39">
                  <c:v>57.685850000000002</c:v>
                </c:pt>
                <c:pt idx="40">
                  <c:v>58.482580000000006</c:v>
                </c:pt>
                <c:pt idx="41">
                  <c:v>59.23133</c:v>
                </c:pt>
                <c:pt idx="42">
                  <c:v>59.978570000000005</c:v>
                </c:pt>
                <c:pt idx="43">
                  <c:v>60.713320000000003</c:v>
                </c:pt>
                <c:pt idx="44">
                  <c:v>61.389090000000003</c:v>
                </c:pt>
                <c:pt idx="45">
                  <c:v>62.114840000000001</c:v>
                </c:pt>
                <c:pt idx="46">
                  <c:v>62.707639999999998</c:v>
                </c:pt>
                <c:pt idx="47">
                  <c:v>63.346919999999997</c:v>
                </c:pt>
                <c:pt idx="48">
                  <c:v>63.942710000000005</c:v>
                </c:pt>
                <c:pt idx="49">
                  <c:v>64.506529999999998</c:v>
                </c:pt>
                <c:pt idx="50">
                  <c:v>65.078330000000008</c:v>
                </c:pt>
                <c:pt idx="51">
                  <c:v>65.661619999999999</c:v>
                </c:pt>
                <c:pt idx="52">
                  <c:v>66.176950000000005</c:v>
                </c:pt>
                <c:pt idx="53">
                  <c:v>66.702269999999999</c:v>
                </c:pt>
                <c:pt idx="54">
                  <c:v>67.234589999999997</c:v>
                </c:pt>
                <c:pt idx="55">
                  <c:v>67.685929999999999</c:v>
                </c:pt>
                <c:pt idx="56">
                  <c:v>68.171770000000009</c:v>
                </c:pt>
                <c:pt idx="57">
                  <c:v>68.670600000000007</c:v>
                </c:pt>
                <c:pt idx="58">
                  <c:v>69.11045</c:v>
                </c:pt>
                <c:pt idx="59">
                  <c:v>69.544800000000009</c:v>
                </c:pt>
                <c:pt idx="60">
                  <c:v>70.01664000000001</c:v>
                </c:pt>
                <c:pt idx="61">
                  <c:v>70.436500000000009</c:v>
                </c:pt>
                <c:pt idx="62">
                  <c:v>70.876350000000002</c:v>
                </c:pt>
                <c:pt idx="63">
                  <c:v>71.259209999999996</c:v>
                </c:pt>
                <c:pt idx="64">
                  <c:v>71.617590000000007</c:v>
                </c:pt>
                <c:pt idx="65">
                  <c:v>71.99597</c:v>
                </c:pt>
                <c:pt idx="66">
                  <c:v>72.361339999999998</c:v>
                </c:pt>
                <c:pt idx="67">
                  <c:v>72.703720000000004</c:v>
                </c:pt>
                <c:pt idx="68">
                  <c:v>73.060600000000008</c:v>
                </c:pt>
                <c:pt idx="69">
                  <c:v>73.361500000000007</c:v>
                </c:pt>
                <c:pt idx="70">
                  <c:v>73.694890000000001</c:v>
                </c:pt>
                <c:pt idx="71">
                  <c:v>73.992779999999996</c:v>
                </c:pt>
                <c:pt idx="72">
                  <c:v>74.297179999999997</c:v>
                </c:pt>
                <c:pt idx="73">
                  <c:v>74.596580000000003</c:v>
                </c:pt>
                <c:pt idx="74">
                  <c:v>74.892980000000009</c:v>
                </c:pt>
                <c:pt idx="75">
                  <c:v>75.203370000000007</c:v>
                </c:pt>
                <c:pt idx="76">
                  <c:v>75.495270000000005</c:v>
                </c:pt>
                <c:pt idx="77">
                  <c:v>75.788669999999996</c:v>
                </c:pt>
                <c:pt idx="78">
                  <c:v>76.074070000000006</c:v>
                </c:pt>
                <c:pt idx="79">
                  <c:v>76.365470000000002</c:v>
                </c:pt>
                <c:pt idx="80">
                  <c:v>76.633880000000005</c:v>
                </c:pt>
                <c:pt idx="81">
                  <c:v>76.915289999999999</c:v>
                </c:pt>
                <c:pt idx="82">
                  <c:v>77.199690000000004</c:v>
                </c:pt>
                <c:pt idx="83">
                  <c:v>77.487090000000009</c:v>
                </c:pt>
                <c:pt idx="84">
                  <c:v>77.735500000000002</c:v>
                </c:pt>
                <c:pt idx="85">
                  <c:v>77.974420000000009</c:v>
                </c:pt>
                <c:pt idx="86">
                  <c:v>78.235839999999996</c:v>
                </c:pt>
                <c:pt idx="87">
                  <c:v>78.474249999999998</c:v>
                </c:pt>
                <c:pt idx="88">
                  <c:v>78.702669999999998</c:v>
                </c:pt>
                <c:pt idx="89">
                  <c:v>78.947090000000003</c:v>
                </c:pt>
                <c:pt idx="90">
                  <c:v>79.179010000000005</c:v>
                </c:pt>
                <c:pt idx="91">
                  <c:v>79.368949999999998</c:v>
                </c:pt>
                <c:pt idx="92">
                  <c:v>79.64285000000001</c:v>
                </c:pt>
                <c:pt idx="93">
                  <c:v>79.845780000000005</c:v>
                </c:pt>
                <c:pt idx="94">
                  <c:v>80.037720000000007</c:v>
                </c:pt>
                <c:pt idx="95">
                  <c:v>80.277640000000005</c:v>
                </c:pt>
                <c:pt idx="96">
                  <c:v>80.509060000000005</c:v>
                </c:pt>
                <c:pt idx="97">
                  <c:v>80.723480000000009</c:v>
                </c:pt>
                <c:pt idx="98">
                  <c:v>80.937910000000002</c:v>
                </c:pt>
                <c:pt idx="99">
                  <c:v>81.190830000000005</c:v>
                </c:pt>
                <c:pt idx="100">
                  <c:v>81.406750000000002</c:v>
                </c:pt>
                <c:pt idx="101">
                  <c:v>81.600679999999997</c:v>
                </c:pt>
                <c:pt idx="102">
                  <c:v>81.815610000000007</c:v>
                </c:pt>
                <c:pt idx="103">
                  <c:v>82.051029999999997</c:v>
                </c:pt>
                <c:pt idx="104">
                  <c:v>82.209969999999998</c:v>
                </c:pt>
                <c:pt idx="105">
                  <c:v>82.414900000000003</c:v>
                </c:pt>
                <c:pt idx="106">
                  <c:v>82.629829999999998</c:v>
                </c:pt>
                <c:pt idx="107">
                  <c:v>82.80077</c:v>
                </c:pt>
                <c:pt idx="108">
                  <c:v>82.961219999999997</c:v>
                </c:pt>
                <c:pt idx="109">
                  <c:v>83.203140000000005</c:v>
                </c:pt>
                <c:pt idx="110">
                  <c:v>83.354590000000002</c:v>
                </c:pt>
                <c:pt idx="111" formatCode="0.00">
                  <c:v>83.42</c:v>
                </c:pt>
                <c:pt idx="112">
                  <c:v>83.530020000000007</c:v>
                </c:pt>
                <c:pt idx="113" formatCode="0.00">
                  <c:v>83.66</c:v>
                </c:pt>
                <c:pt idx="114" formatCode="0.00">
                  <c:v>83.71</c:v>
                </c:pt>
                <c:pt idx="115" formatCode="0.00">
                  <c:v>83.78</c:v>
                </c:pt>
                <c:pt idx="116" formatCode="0.00">
                  <c:v>83.84</c:v>
                </c:pt>
                <c:pt idx="117" formatCode="0.00">
                  <c:v>83.92</c:v>
                </c:pt>
                <c:pt idx="118" formatCode="0.00">
                  <c:v>83.95</c:v>
                </c:pt>
                <c:pt idx="119" formatCode="0.00">
                  <c:v>84.03</c:v>
                </c:pt>
                <c:pt idx="120" formatCode="0.00">
                  <c:v>84.09</c:v>
                </c:pt>
                <c:pt idx="121" formatCode="0.00">
                  <c:v>84.11</c:v>
                </c:pt>
                <c:pt idx="122" formatCode="0.00">
                  <c:v>84.17</c:v>
                </c:pt>
                <c:pt idx="123" formatCode="0.00">
                  <c:v>84.22</c:v>
                </c:pt>
                <c:pt idx="124" formatCode="0.00">
                  <c:v>84.29</c:v>
                </c:pt>
                <c:pt idx="125" formatCode="0.00">
                  <c:v>84.32</c:v>
                </c:pt>
                <c:pt idx="126" formatCode="0.00">
                  <c:v>84.38</c:v>
                </c:pt>
                <c:pt idx="127" formatCode="0.00">
                  <c:v>84.45</c:v>
                </c:pt>
                <c:pt idx="128" formatCode="0.00">
                  <c:v>84.5</c:v>
                </c:pt>
                <c:pt idx="129" formatCode="0.00">
                  <c:v>84.56</c:v>
                </c:pt>
                <c:pt idx="130" formatCode="0.00">
                  <c:v>84.64</c:v>
                </c:pt>
                <c:pt idx="131" formatCode="0.00">
                  <c:v>84.71</c:v>
                </c:pt>
                <c:pt idx="132" formatCode="0.00">
                  <c:v>84.75</c:v>
                </c:pt>
                <c:pt idx="133" formatCode="0.00">
                  <c:v>84.82</c:v>
                </c:pt>
                <c:pt idx="134" formatCode="0.00">
                  <c:v>84.87</c:v>
                </c:pt>
                <c:pt idx="135" formatCode="0.00">
                  <c:v>84.93</c:v>
                </c:pt>
                <c:pt idx="136" formatCode="0.00">
                  <c:v>84.98</c:v>
                </c:pt>
                <c:pt idx="137" formatCode="0.00">
                  <c:v>85.04</c:v>
                </c:pt>
                <c:pt idx="138" formatCode="0.00">
                  <c:v>85.09</c:v>
                </c:pt>
                <c:pt idx="139" formatCode="0.00">
                  <c:v>85.13</c:v>
                </c:pt>
                <c:pt idx="140" formatCode="0.00">
                  <c:v>85.19</c:v>
                </c:pt>
                <c:pt idx="141" formatCode="0.00">
                  <c:v>85.24</c:v>
                </c:pt>
                <c:pt idx="142" formatCode="0.00">
                  <c:v>85.29</c:v>
                </c:pt>
                <c:pt idx="143" formatCode="0.00">
                  <c:v>85.36</c:v>
                </c:pt>
                <c:pt idx="144" formatCode="0.00">
                  <c:v>85.47</c:v>
                </c:pt>
                <c:pt idx="145" formatCode="0.00">
                  <c:v>85.51</c:v>
                </c:pt>
                <c:pt idx="146" formatCode="0.00">
                  <c:v>85.57</c:v>
                </c:pt>
                <c:pt idx="147" formatCode="0.00">
                  <c:v>85.62</c:v>
                </c:pt>
                <c:pt idx="148" formatCode="0.00">
                  <c:v>85.66</c:v>
                </c:pt>
                <c:pt idx="149" formatCode="0.00">
                  <c:v>85.72</c:v>
                </c:pt>
                <c:pt idx="150" formatCode="0.00">
                  <c:v>85.74</c:v>
                </c:pt>
                <c:pt idx="151" formatCode="0.00">
                  <c:v>85.78</c:v>
                </c:pt>
                <c:pt idx="152" formatCode="0.00">
                  <c:v>85.79</c:v>
                </c:pt>
                <c:pt idx="153" formatCode="0.00">
                  <c:v>85.83</c:v>
                </c:pt>
                <c:pt idx="154" formatCode="0.00">
                  <c:v>85.88</c:v>
                </c:pt>
                <c:pt idx="155" formatCode="0.00">
                  <c:v>85.91</c:v>
                </c:pt>
                <c:pt idx="156" formatCode="0.00">
                  <c:v>85.97</c:v>
                </c:pt>
                <c:pt idx="157" formatCode="0.00">
                  <c:v>86.03</c:v>
                </c:pt>
                <c:pt idx="158" formatCode="0.00">
                  <c:v>86.08</c:v>
                </c:pt>
                <c:pt idx="159" formatCode="0.00">
                  <c:v>86.15</c:v>
                </c:pt>
                <c:pt idx="160" formatCode="0.00">
                  <c:v>86.22</c:v>
                </c:pt>
                <c:pt idx="161" formatCode="0.00">
                  <c:v>86.29</c:v>
                </c:pt>
                <c:pt idx="162" formatCode="0.00">
                  <c:v>86.34</c:v>
                </c:pt>
                <c:pt idx="163" formatCode="0.00">
                  <c:v>86.37</c:v>
                </c:pt>
                <c:pt idx="164" formatCode="0.00">
                  <c:v>86.41</c:v>
                </c:pt>
                <c:pt idx="165" formatCode="0.00">
                  <c:v>86.46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3B2-4704-B8BB-4E7EFE1F10FB}"/>
            </c:ext>
          </c:extLst>
        </c:ser>
        <c:ser>
          <c:idx val="1"/>
          <c:order val="1"/>
          <c:tx>
            <c:strRef>
              <c:f>Fibr_Time!$L$1</c:f>
              <c:strCache>
                <c:ptCount val="1"/>
                <c:pt idx="0">
                  <c:v>120mins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Fibr_Time!$L$8:$L$114</c:f>
              <c:numCache>
                <c:formatCode>General</c:formatCode>
                <c:ptCount val="107"/>
                <c:pt idx="0">
                  <c:v>0</c:v>
                </c:pt>
                <c:pt idx="1">
                  <c:v>9.3499759999999994E-3</c:v>
                </c:pt>
                <c:pt idx="2">
                  <c:v>2.264994E-2</c:v>
                </c:pt>
                <c:pt idx="3">
                  <c:v>3.5999910000000003E-2</c:v>
                </c:pt>
                <c:pt idx="4">
                  <c:v>4.9299870000000003E-2</c:v>
                </c:pt>
                <c:pt idx="5">
                  <c:v>6.2649830000000004E-2</c:v>
                </c:pt>
                <c:pt idx="6">
                  <c:v>7.5999800000000006E-2</c:v>
                </c:pt>
                <c:pt idx="7">
                  <c:v>8.9299770000000001E-2</c:v>
                </c:pt>
                <c:pt idx="8">
                  <c:v>0.1026497</c:v>
                </c:pt>
                <c:pt idx="9">
                  <c:v>0.1159997</c:v>
                </c:pt>
                <c:pt idx="10">
                  <c:v>0.12934970000000001</c:v>
                </c:pt>
                <c:pt idx="11">
                  <c:v>0.14264959999999999</c:v>
                </c:pt>
                <c:pt idx="12">
                  <c:v>0.15599959999999999</c:v>
                </c:pt>
                <c:pt idx="13">
                  <c:v>0.16929959999999999</c:v>
                </c:pt>
                <c:pt idx="14">
                  <c:v>0.18264949999999999</c:v>
                </c:pt>
                <c:pt idx="15">
                  <c:v>0.19599949999999999</c:v>
                </c:pt>
                <c:pt idx="16">
                  <c:v>0.20934939999999999</c:v>
                </c:pt>
                <c:pt idx="17">
                  <c:v>0.2226494</c:v>
                </c:pt>
                <c:pt idx="18">
                  <c:v>0.2359994</c:v>
                </c:pt>
                <c:pt idx="19">
                  <c:v>0.2492993</c:v>
                </c:pt>
                <c:pt idx="20">
                  <c:v>0.26264929999999997</c:v>
                </c:pt>
                <c:pt idx="21">
                  <c:v>0.2759993</c:v>
                </c:pt>
                <c:pt idx="22">
                  <c:v>0.28934929999999998</c:v>
                </c:pt>
                <c:pt idx="23">
                  <c:v>0.30264920000000001</c:v>
                </c:pt>
                <c:pt idx="24">
                  <c:v>0.31599919999999998</c:v>
                </c:pt>
                <c:pt idx="25">
                  <c:v>0.32934910000000001</c:v>
                </c:pt>
                <c:pt idx="26">
                  <c:v>0.34264909999999998</c:v>
                </c:pt>
                <c:pt idx="27">
                  <c:v>0.35599910000000001</c:v>
                </c:pt>
                <c:pt idx="28">
                  <c:v>0.36929899999999999</c:v>
                </c:pt>
                <c:pt idx="29">
                  <c:v>0.38264900000000002</c:v>
                </c:pt>
                <c:pt idx="30">
                  <c:v>0.39599899999999999</c:v>
                </c:pt>
                <c:pt idx="31">
                  <c:v>0.40934890000000002</c:v>
                </c:pt>
                <c:pt idx="32">
                  <c:v>0.42264889999999999</c:v>
                </c:pt>
                <c:pt idx="33">
                  <c:v>0.43599890000000002</c:v>
                </c:pt>
                <c:pt idx="34">
                  <c:v>0.44934879999999999</c:v>
                </c:pt>
                <c:pt idx="35">
                  <c:v>0.46264880000000003</c:v>
                </c:pt>
                <c:pt idx="36">
                  <c:v>0.4759987</c:v>
                </c:pt>
                <c:pt idx="37">
                  <c:v>0.48929869999999998</c:v>
                </c:pt>
                <c:pt idx="38">
                  <c:v>0.50264869999999995</c:v>
                </c:pt>
                <c:pt idx="39">
                  <c:v>0.51599859999999997</c:v>
                </c:pt>
                <c:pt idx="40">
                  <c:v>0.52934859999999995</c:v>
                </c:pt>
                <c:pt idx="41">
                  <c:v>0.54264860000000004</c:v>
                </c:pt>
                <c:pt idx="42">
                  <c:v>0.55599860000000001</c:v>
                </c:pt>
                <c:pt idx="43">
                  <c:v>0.56934859999999998</c:v>
                </c:pt>
                <c:pt idx="44">
                  <c:v>0.58264850000000001</c:v>
                </c:pt>
                <c:pt idx="45">
                  <c:v>0.59599840000000004</c:v>
                </c:pt>
                <c:pt idx="46">
                  <c:v>0.60934840000000001</c:v>
                </c:pt>
                <c:pt idx="47">
                  <c:v>0.62264839999999999</c:v>
                </c:pt>
                <c:pt idx="48">
                  <c:v>0.63599830000000002</c:v>
                </c:pt>
                <c:pt idx="49">
                  <c:v>0.64934829999999999</c:v>
                </c:pt>
                <c:pt idx="50">
                  <c:v>0.66264829999999997</c:v>
                </c:pt>
                <c:pt idx="51">
                  <c:v>0.67599830000000005</c:v>
                </c:pt>
                <c:pt idx="52">
                  <c:v>0.68934819999999997</c:v>
                </c:pt>
                <c:pt idx="53">
                  <c:v>0.70264819999999995</c:v>
                </c:pt>
                <c:pt idx="54">
                  <c:v>0.71599809999999997</c:v>
                </c:pt>
                <c:pt idx="55">
                  <c:v>0.72929809999999995</c:v>
                </c:pt>
                <c:pt idx="56">
                  <c:v>0.74264799999999997</c:v>
                </c:pt>
                <c:pt idx="57">
                  <c:v>0.75599799999999995</c:v>
                </c:pt>
                <c:pt idx="58">
                  <c:v>0.76934800000000003</c:v>
                </c:pt>
                <c:pt idx="59">
                  <c:v>0.78264800000000001</c:v>
                </c:pt>
                <c:pt idx="60">
                  <c:v>0.79599799999999998</c:v>
                </c:pt>
                <c:pt idx="61">
                  <c:v>0.80929790000000001</c:v>
                </c:pt>
                <c:pt idx="62">
                  <c:v>0.82264789999999999</c:v>
                </c:pt>
                <c:pt idx="63">
                  <c:v>0.83599780000000001</c:v>
                </c:pt>
                <c:pt idx="64">
                  <c:v>0.84929779999999999</c:v>
                </c:pt>
                <c:pt idx="65">
                  <c:v>0.86264779999999996</c:v>
                </c:pt>
                <c:pt idx="66">
                  <c:v>0.87599769999999999</c:v>
                </c:pt>
                <c:pt idx="67">
                  <c:v>0.88934769999999996</c:v>
                </c:pt>
                <c:pt idx="68">
                  <c:v>0.90264759999999999</c:v>
                </c:pt>
                <c:pt idx="69">
                  <c:v>0.91599759999999997</c:v>
                </c:pt>
                <c:pt idx="70">
                  <c:v>0.92934749999999999</c:v>
                </c:pt>
                <c:pt idx="71">
                  <c:v>0.94264760000000003</c:v>
                </c:pt>
                <c:pt idx="72">
                  <c:v>0.95599749999999994</c:v>
                </c:pt>
                <c:pt idx="73">
                  <c:v>0.96929739999999998</c:v>
                </c:pt>
                <c:pt idx="74">
                  <c:v>0.98264739999999995</c:v>
                </c:pt>
                <c:pt idx="75">
                  <c:v>0.99599740000000003</c:v>
                </c:pt>
                <c:pt idx="76">
                  <c:v>1.009347</c:v>
                </c:pt>
                <c:pt idx="77">
                  <c:v>1.0226470000000001</c:v>
                </c:pt>
                <c:pt idx="78">
                  <c:v>1.0359970000000001</c:v>
                </c:pt>
                <c:pt idx="79">
                  <c:v>1.0492969999999999</c:v>
                </c:pt>
                <c:pt idx="80">
                  <c:v>1.0626469999999999</c:v>
                </c:pt>
                <c:pt idx="81">
                  <c:v>1.0759970000000001</c:v>
                </c:pt>
                <c:pt idx="82">
                  <c:v>1.0893470000000001</c:v>
                </c:pt>
                <c:pt idx="83">
                  <c:v>1.1026469999999999</c:v>
                </c:pt>
                <c:pt idx="84">
                  <c:v>1.1159969999999999</c:v>
                </c:pt>
                <c:pt idx="85">
                  <c:v>1.129297</c:v>
                </c:pt>
                <c:pt idx="86">
                  <c:v>1.142647</c:v>
                </c:pt>
                <c:pt idx="87">
                  <c:v>1.1559969999999999</c:v>
                </c:pt>
                <c:pt idx="88">
                  <c:v>1.1693469999999999</c:v>
                </c:pt>
                <c:pt idx="89">
                  <c:v>1.182647</c:v>
                </c:pt>
                <c:pt idx="90">
                  <c:v>1.195997</c:v>
                </c:pt>
                <c:pt idx="91">
                  <c:v>1.2092970000000001</c:v>
                </c:pt>
                <c:pt idx="92">
                  <c:v>1.222647</c:v>
                </c:pt>
                <c:pt idx="93">
                  <c:v>1.235997</c:v>
                </c:pt>
                <c:pt idx="94">
                  <c:v>1.2492970000000001</c:v>
                </c:pt>
                <c:pt idx="95">
                  <c:v>1.2626470000000001</c:v>
                </c:pt>
                <c:pt idx="96">
                  <c:v>1.275997</c:v>
                </c:pt>
                <c:pt idx="97">
                  <c:v>1.289347</c:v>
                </c:pt>
                <c:pt idx="98">
                  <c:v>1.3026470000000001</c:v>
                </c:pt>
                <c:pt idx="99">
                  <c:v>1.3159970000000001</c:v>
                </c:pt>
                <c:pt idx="100">
                  <c:v>1.3293470000000001</c:v>
                </c:pt>
                <c:pt idx="101">
                  <c:v>1.342646</c:v>
                </c:pt>
                <c:pt idx="102">
                  <c:v>1.355996</c:v>
                </c:pt>
                <c:pt idx="103">
                  <c:v>1.3692960000000001</c:v>
                </c:pt>
                <c:pt idx="104">
                  <c:v>1.382646</c:v>
                </c:pt>
                <c:pt idx="105">
                  <c:v>1.395996</c:v>
                </c:pt>
                <c:pt idx="106">
                  <c:v>1.409346</c:v>
                </c:pt>
              </c:numCache>
            </c:numRef>
          </c:xVal>
          <c:yVal>
            <c:numRef>
              <c:f>Fibr_Time!$M$8:$M$114</c:f>
              <c:numCache>
                <c:formatCode>General</c:formatCode>
                <c:ptCount val="107"/>
                <c:pt idx="0">
                  <c:v>4.7758690000000001</c:v>
                </c:pt>
                <c:pt idx="1">
                  <c:v>5.484127</c:v>
                </c:pt>
                <c:pt idx="2">
                  <c:v>7.2860110000000002</c:v>
                </c:pt>
                <c:pt idx="3">
                  <c:v>8.9914290000000001</c:v>
                </c:pt>
                <c:pt idx="4">
                  <c:v>10.610379999999999</c:v>
                </c:pt>
                <c:pt idx="5">
                  <c:v>12.15685</c:v>
                </c:pt>
                <c:pt idx="6">
                  <c:v>13.65584</c:v>
                </c:pt>
                <c:pt idx="7">
                  <c:v>15.139329999999999</c:v>
                </c:pt>
                <c:pt idx="8">
                  <c:v>16.583839999999999</c:v>
                </c:pt>
                <c:pt idx="9">
                  <c:v>18.022839999999999</c:v>
                </c:pt>
                <c:pt idx="10">
                  <c:v>19.416370000000001</c:v>
                </c:pt>
                <c:pt idx="11">
                  <c:v>20.785399999999999</c:v>
                </c:pt>
                <c:pt idx="12">
                  <c:v>22.17343</c:v>
                </c:pt>
                <c:pt idx="13">
                  <c:v>23.494980000000002</c:v>
                </c:pt>
                <c:pt idx="14">
                  <c:v>24.805530000000001</c:v>
                </c:pt>
                <c:pt idx="15">
                  <c:v>26.083089999999999</c:v>
                </c:pt>
                <c:pt idx="16">
                  <c:v>27.349160000000001</c:v>
                </c:pt>
                <c:pt idx="17">
                  <c:v>28.588730000000002</c:v>
                </c:pt>
                <c:pt idx="18">
                  <c:v>29.820309999999999</c:v>
                </c:pt>
                <c:pt idx="19">
                  <c:v>30.98592</c:v>
                </c:pt>
                <c:pt idx="20">
                  <c:v>32.162509999999997</c:v>
                </c:pt>
                <c:pt idx="21">
                  <c:v>33.330120000000001</c:v>
                </c:pt>
                <c:pt idx="22">
                  <c:v>34.42774</c:v>
                </c:pt>
                <c:pt idx="23">
                  <c:v>35.539859999999997</c:v>
                </c:pt>
                <c:pt idx="24">
                  <c:v>36.636989999999997</c:v>
                </c:pt>
                <c:pt idx="25">
                  <c:v>37.702120000000001</c:v>
                </c:pt>
                <c:pt idx="26">
                  <c:v>38.728769999999997</c:v>
                </c:pt>
                <c:pt idx="27">
                  <c:v>39.752420000000001</c:v>
                </c:pt>
                <c:pt idx="28">
                  <c:v>40.723089999999999</c:v>
                </c:pt>
                <c:pt idx="29">
                  <c:v>41.66677</c:v>
                </c:pt>
                <c:pt idx="30">
                  <c:v>42.594949999999997</c:v>
                </c:pt>
                <c:pt idx="31">
                  <c:v>43.48565</c:v>
                </c:pt>
                <c:pt idx="32">
                  <c:v>44.337859999999999</c:v>
                </c:pt>
                <c:pt idx="33">
                  <c:v>45.178069999999998</c:v>
                </c:pt>
                <c:pt idx="34">
                  <c:v>45.968800000000002</c:v>
                </c:pt>
                <c:pt idx="35">
                  <c:v>46.750529999999998</c:v>
                </c:pt>
                <c:pt idx="36">
                  <c:v>47.512270000000001</c:v>
                </c:pt>
                <c:pt idx="37">
                  <c:v>48.23903</c:v>
                </c:pt>
                <c:pt idx="38">
                  <c:v>48.965769999999999</c:v>
                </c:pt>
                <c:pt idx="39">
                  <c:v>49.643540000000002</c:v>
                </c:pt>
                <c:pt idx="40">
                  <c:v>50.318809999999999</c:v>
                </c:pt>
                <c:pt idx="41">
                  <c:v>51.000579999999999</c:v>
                </c:pt>
                <c:pt idx="42">
                  <c:v>51.643859999999997</c:v>
                </c:pt>
                <c:pt idx="43">
                  <c:v>52.282640000000001</c:v>
                </c:pt>
                <c:pt idx="44">
                  <c:v>52.874940000000002</c:v>
                </c:pt>
                <c:pt idx="45">
                  <c:v>53.472230000000003</c:v>
                </c:pt>
                <c:pt idx="46">
                  <c:v>54.02355</c:v>
                </c:pt>
                <c:pt idx="47">
                  <c:v>54.561860000000003</c:v>
                </c:pt>
                <c:pt idx="48">
                  <c:v>55.104680000000002</c:v>
                </c:pt>
                <c:pt idx="49">
                  <c:v>55.603000000000002</c:v>
                </c:pt>
                <c:pt idx="50">
                  <c:v>56.076839999999997</c:v>
                </c:pt>
                <c:pt idx="51">
                  <c:v>56.534689999999998</c:v>
                </c:pt>
                <c:pt idx="52">
                  <c:v>56.989040000000003</c:v>
                </c:pt>
                <c:pt idx="53">
                  <c:v>57.41639</c:v>
                </c:pt>
                <c:pt idx="54">
                  <c:v>57.863239999999998</c:v>
                </c:pt>
                <c:pt idx="55">
                  <c:v>58.290089999999999</c:v>
                </c:pt>
                <c:pt idx="56">
                  <c:v>58.674460000000003</c:v>
                </c:pt>
                <c:pt idx="57">
                  <c:v>59.05733</c:v>
                </c:pt>
                <c:pt idx="58">
                  <c:v>59.457689999999999</c:v>
                </c:pt>
                <c:pt idx="59">
                  <c:v>59.803570000000001</c:v>
                </c:pt>
                <c:pt idx="60">
                  <c:v>60.173949999999998</c:v>
                </c:pt>
                <c:pt idx="61">
                  <c:v>60.501339999999999</c:v>
                </c:pt>
                <c:pt idx="62">
                  <c:v>60.85622</c:v>
                </c:pt>
                <c:pt idx="63">
                  <c:v>61.192599999999999</c:v>
                </c:pt>
                <c:pt idx="64">
                  <c:v>61.522489999999998</c:v>
                </c:pt>
                <c:pt idx="65">
                  <c:v>61.835380000000001</c:v>
                </c:pt>
                <c:pt idx="66">
                  <c:v>62.147269999999999</c:v>
                </c:pt>
                <c:pt idx="67">
                  <c:v>62.44267</c:v>
                </c:pt>
                <c:pt idx="68">
                  <c:v>62.734070000000003</c:v>
                </c:pt>
                <c:pt idx="69">
                  <c:v>63.029969999999999</c:v>
                </c:pt>
                <c:pt idx="70">
                  <c:v>63.321370000000002</c:v>
                </c:pt>
                <c:pt idx="71">
                  <c:v>63.60378</c:v>
                </c:pt>
                <c:pt idx="72">
                  <c:v>63.891179999999999</c:v>
                </c:pt>
                <c:pt idx="73">
                  <c:v>64.110110000000006</c:v>
                </c:pt>
                <c:pt idx="74">
                  <c:v>64.293539999999993</c:v>
                </c:pt>
                <c:pt idx="75">
                  <c:v>64.644419999999997</c:v>
                </c:pt>
                <c:pt idx="76">
                  <c:v>64.853849999999994</c:v>
                </c:pt>
                <c:pt idx="77">
                  <c:v>65.081270000000004</c:v>
                </c:pt>
                <c:pt idx="78">
                  <c:v>65.378169999999997</c:v>
                </c:pt>
                <c:pt idx="79">
                  <c:v>65.609589999999997</c:v>
                </c:pt>
                <c:pt idx="80">
                  <c:v>65.833510000000004</c:v>
                </c:pt>
                <c:pt idx="81">
                  <c:v>66.069429999999997</c:v>
                </c:pt>
                <c:pt idx="82">
                  <c:v>66.281859999999995</c:v>
                </c:pt>
                <c:pt idx="83">
                  <c:v>66.486289999999997</c:v>
                </c:pt>
                <c:pt idx="84">
                  <c:v>66.727710000000002</c:v>
                </c:pt>
                <c:pt idx="85">
                  <c:v>66.917640000000006</c:v>
                </c:pt>
                <c:pt idx="86">
                  <c:v>67.109579999999994</c:v>
                </c:pt>
                <c:pt idx="87">
                  <c:v>67.309010000000001</c:v>
                </c:pt>
                <c:pt idx="88">
                  <c:v>67.485950000000003</c:v>
                </c:pt>
                <c:pt idx="89">
                  <c:v>67.702879999999993</c:v>
                </c:pt>
                <c:pt idx="90">
                  <c:v>67.883809999999997</c:v>
                </c:pt>
                <c:pt idx="91">
                  <c:v>68.088750000000005</c:v>
                </c:pt>
                <c:pt idx="92">
                  <c:v>68.247190000000003</c:v>
                </c:pt>
                <c:pt idx="93">
                  <c:v>68.418139999999994</c:v>
                </c:pt>
                <c:pt idx="94">
                  <c:v>68.642560000000003</c:v>
                </c:pt>
                <c:pt idx="95">
                  <c:v>68.816490000000002</c:v>
                </c:pt>
                <c:pt idx="96">
                  <c:v>68.985439999999997</c:v>
                </c:pt>
                <c:pt idx="97">
                  <c:v>69.217860000000002</c:v>
                </c:pt>
                <c:pt idx="98">
                  <c:v>69.381799999999998</c:v>
                </c:pt>
                <c:pt idx="99">
                  <c:v>69.560239999999993</c:v>
                </c:pt>
                <c:pt idx="100">
                  <c:v>69.778170000000003</c:v>
                </c:pt>
                <c:pt idx="101">
                  <c:v>69.928120000000007</c:v>
                </c:pt>
                <c:pt idx="102">
                  <c:v>70.090069999999997</c:v>
                </c:pt>
                <c:pt idx="103">
                  <c:v>70.272499999999994</c:v>
                </c:pt>
                <c:pt idx="104">
                  <c:v>70.431950000000001</c:v>
                </c:pt>
                <c:pt idx="105">
                  <c:v>70.611379999999997</c:v>
                </c:pt>
                <c:pt idx="106">
                  <c:v>70.782319999999999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3B2-4704-B8BB-4E7EFE1F10FB}"/>
            </c:ext>
          </c:extLst>
        </c:ser>
        <c:ser>
          <c:idx val="2"/>
          <c:order val="2"/>
          <c:tx>
            <c:strRef>
              <c:f>Fibr_Time!$N$1</c:f>
              <c:strCache>
                <c:ptCount val="1"/>
                <c:pt idx="0">
                  <c:v>45mins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Fibr_Time!$N$8:$N$147</c:f>
              <c:numCache>
                <c:formatCode>0.00</c:formatCode>
                <c:ptCount val="140"/>
                <c:pt idx="0">
                  <c:v>0</c:v>
                </c:pt>
                <c:pt idx="1">
                  <c:v>9.3381000000000002E-3</c:v>
                </c:pt>
                <c:pt idx="2">
                  <c:v>2.2621169999999999E-2</c:v>
                </c:pt>
                <c:pt idx="3">
                  <c:v>3.5954180000000002E-2</c:v>
                </c:pt>
                <c:pt idx="4">
                  <c:v>4.9287190000000002E-2</c:v>
                </c:pt>
                <c:pt idx="5">
                  <c:v>6.2570260000000003E-2</c:v>
                </c:pt>
                <c:pt idx="6">
                  <c:v>7.5903269999999995E-2</c:v>
                </c:pt>
                <c:pt idx="7">
                  <c:v>8.9236270000000006E-2</c:v>
                </c:pt>
                <c:pt idx="8">
                  <c:v>0.1025693</c:v>
                </c:pt>
                <c:pt idx="9">
                  <c:v>0.11585230000000001</c:v>
                </c:pt>
                <c:pt idx="10">
                  <c:v>0.12918540000000001</c:v>
                </c:pt>
                <c:pt idx="11">
                  <c:v>0.1424684</c:v>
                </c:pt>
                <c:pt idx="12">
                  <c:v>0.15580140000000001</c:v>
                </c:pt>
                <c:pt idx="13">
                  <c:v>0.16913449999999999</c:v>
                </c:pt>
                <c:pt idx="14">
                  <c:v>0.18241750000000001</c:v>
                </c:pt>
                <c:pt idx="15">
                  <c:v>0.19575049999999999</c:v>
                </c:pt>
                <c:pt idx="16">
                  <c:v>0.20908350000000001</c:v>
                </c:pt>
                <c:pt idx="17">
                  <c:v>0.2223666</c:v>
                </c:pt>
                <c:pt idx="18">
                  <c:v>0.23569960000000001</c:v>
                </c:pt>
                <c:pt idx="19">
                  <c:v>0.2489827</c:v>
                </c:pt>
                <c:pt idx="20">
                  <c:v>0.26231569999999998</c:v>
                </c:pt>
                <c:pt idx="21">
                  <c:v>0.27564870000000002</c:v>
                </c:pt>
                <c:pt idx="22">
                  <c:v>0.28898170000000001</c:v>
                </c:pt>
                <c:pt idx="23">
                  <c:v>0.3022648</c:v>
                </c:pt>
                <c:pt idx="24">
                  <c:v>0.31559779999999998</c:v>
                </c:pt>
                <c:pt idx="25">
                  <c:v>0.32893080000000002</c:v>
                </c:pt>
                <c:pt idx="26">
                  <c:v>0.34221390000000002</c:v>
                </c:pt>
                <c:pt idx="27">
                  <c:v>0.3555469</c:v>
                </c:pt>
                <c:pt idx="28">
                  <c:v>0.36887989999999998</c:v>
                </c:pt>
                <c:pt idx="29">
                  <c:v>0.38216299999999997</c:v>
                </c:pt>
                <c:pt idx="30">
                  <c:v>0.39549600000000001</c:v>
                </c:pt>
                <c:pt idx="31">
                  <c:v>0.4088289</c:v>
                </c:pt>
                <c:pt idx="32">
                  <c:v>0.42211199999999999</c:v>
                </c:pt>
                <c:pt idx="33">
                  <c:v>0.43544500000000003</c:v>
                </c:pt>
                <c:pt idx="34">
                  <c:v>0.44877810000000001</c:v>
                </c:pt>
                <c:pt idx="35">
                  <c:v>0.46206120000000001</c:v>
                </c:pt>
                <c:pt idx="36">
                  <c:v>0.47539409999999999</c:v>
                </c:pt>
                <c:pt idx="37">
                  <c:v>0.48867719999999998</c:v>
                </c:pt>
                <c:pt idx="38">
                  <c:v>0.50201019999999996</c:v>
                </c:pt>
                <c:pt idx="39">
                  <c:v>0.5153432</c:v>
                </c:pt>
                <c:pt idx="40">
                  <c:v>0.52867629999999999</c:v>
                </c:pt>
                <c:pt idx="41">
                  <c:v>0.54195930000000003</c:v>
                </c:pt>
                <c:pt idx="42">
                  <c:v>0.55529229999999996</c:v>
                </c:pt>
                <c:pt idx="43">
                  <c:v>0.56857539999999995</c:v>
                </c:pt>
                <c:pt idx="44">
                  <c:v>0.58190839999999999</c:v>
                </c:pt>
                <c:pt idx="45">
                  <c:v>0.59524140000000003</c:v>
                </c:pt>
                <c:pt idx="46">
                  <c:v>0.60857439999999996</c:v>
                </c:pt>
                <c:pt idx="47">
                  <c:v>0.62185749999999995</c:v>
                </c:pt>
                <c:pt idx="48">
                  <c:v>0.6351405</c:v>
                </c:pt>
                <c:pt idx="49">
                  <c:v>0.64852350000000003</c:v>
                </c:pt>
                <c:pt idx="50">
                  <c:v>0.66180660000000002</c:v>
                </c:pt>
                <c:pt idx="51">
                  <c:v>0.6751395</c:v>
                </c:pt>
                <c:pt idx="52">
                  <c:v>0.68847259999999999</c:v>
                </c:pt>
                <c:pt idx="53">
                  <c:v>0.70175569999999998</c:v>
                </c:pt>
                <c:pt idx="54">
                  <c:v>0.71508870000000002</c:v>
                </c:pt>
                <c:pt idx="55">
                  <c:v>0.72837169999999996</c:v>
                </c:pt>
                <c:pt idx="56">
                  <c:v>0.74170480000000005</c:v>
                </c:pt>
                <c:pt idx="57">
                  <c:v>0.75503770000000003</c:v>
                </c:pt>
                <c:pt idx="58">
                  <c:v>0.76837080000000002</c:v>
                </c:pt>
                <c:pt idx="59">
                  <c:v>0.78165379999999995</c:v>
                </c:pt>
                <c:pt idx="60">
                  <c:v>0.79498679999999999</c:v>
                </c:pt>
                <c:pt idx="61">
                  <c:v>0.80831980000000003</c:v>
                </c:pt>
                <c:pt idx="62">
                  <c:v>0.82160290000000002</c:v>
                </c:pt>
                <c:pt idx="63">
                  <c:v>0.83493589999999995</c:v>
                </c:pt>
                <c:pt idx="64">
                  <c:v>0.84826889999999999</c:v>
                </c:pt>
                <c:pt idx="65">
                  <c:v>0.86155199999999998</c:v>
                </c:pt>
                <c:pt idx="66">
                  <c:v>0.87488500000000002</c:v>
                </c:pt>
                <c:pt idx="67">
                  <c:v>0.88821810000000001</c:v>
                </c:pt>
                <c:pt idx="68">
                  <c:v>0.90150110000000006</c:v>
                </c:pt>
                <c:pt idx="69">
                  <c:v>0.91483409999999998</c:v>
                </c:pt>
                <c:pt idx="70">
                  <c:v>0.92816699999999996</c:v>
                </c:pt>
                <c:pt idx="71">
                  <c:v>0.94145009999999996</c:v>
                </c:pt>
                <c:pt idx="72">
                  <c:v>0.9547831</c:v>
                </c:pt>
                <c:pt idx="73">
                  <c:v>0.96806619999999999</c:v>
                </c:pt>
                <c:pt idx="74">
                  <c:v>0.98139920000000003</c:v>
                </c:pt>
                <c:pt idx="75">
                  <c:v>0.99473230000000001</c:v>
                </c:pt>
                <c:pt idx="76">
                  <c:v>0.99</c:v>
                </c:pt>
                <c:pt idx="77">
                  <c:v>1</c:v>
                </c:pt>
                <c:pt idx="78">
                  <c:v>1.0213479999999999</c:v>
                </c:pt>
                <c:pt idx="79">
                  <c:v>1.034681</c:v>
                </c:pt>
                <c:pt idx="80">
                  <c:v>1.0479639999999999</c:v>
                </c:pt>
                <c:pt idx="81">
                  <c:v>1.0612969999999999</c:v>
                </c:pt>
                <c:pt idx="82">
                  <c:v>1.07463</c:v>
                </c:pt>
                <c:pt idx="83">
                  <c:v>1.087963</c:v>
                </c:pt>
                <c:pt idx="84">
                  <c:v>1.1012459999999999</c:v>
                </c:pt>
                <c:pt idx="85">
                  <c:v>1.114579</c:v>
                </c:pt>
                <c:pt idx="86">
                  <c:v>1.1279129999999999</c:v>
                </c:pt>
                <c:pt idx="87">
                  <c:v>1.1411960000000001</c:v>
                </c:pt>
                <c:pt idx="88">
                  <c:v>1.1545289999999999</c:v>
                </c:pt>
                <c:pt idx="89">
                  <c:v>1.167862</c:v>
                </c:pt>
                <c:pt idx="90">
                  <c:v>1.1811449999999999</c:v>
                </c:pt>
                <c:pt idx="91">
                  <c:v>1.1944779999999999</c:v>
                </c:pt>
                <c:pt idx="92">
                  <c:v>1.2077610000000001</c:v>
                </c:pt>
                <c:pt idx="93">
                  <c:v>1.2210939999999999</c:v>
                </c:pt>
                <c:pt idx="94">
                  <c:v>1.2344269999999999</c:v>
                </c:pt>
                <c:pt idx="95">
                  <c:v>1.24776</c:v>
                </c:pt>
                <c:pt idx="96">
                  <c:v>1.2610429999999999</c:v>
                </c:pt>
                <c:pt idx="97">
                  <c:v>1.274376</c:v>
                </c:pt>
                <c:pt idx="98">
                  <c:v>1.287709</c:v>
                </c:pt>
                <c:pt idx="99">
                  <c:v>1.3009919999999999</c:v>
                </c:pt>
                <c:pt idx="100">
                  <c:v>1.314325</c:v>
                </c:pt>
                <c:pt idx="101">
                  <c:v>1.327658</c:v>
                </c:pt>
                <c:pt idx="102">
                  <c:v>1.3409409999999999</c:v>
                </c:pt>
                <c:pt idx="103">
                  <c:v>1.354274</c:v>
                </c:pt>
                <c:pt idx="104">
                  <c:v>1.367607</c:v>
                </c:pt>
                <c:pt idx="105">
                  <c:v>1.38089</c:v>
                </c:pt>
                <c:pt idx="106">
                  <c:v>1.394223</c:v>
                </c:pt>
                <c:pt idx="107">
                  <c:v>1.407556</c:v>
                </c:pt>
                <c:pt idx="108">
                  <c:v>1.420839</c:v>
                </c:pt>
                <c:pt idx="109">
                  <c:v>1.434172</c:v>
                </c:pt>
                <c:pt idx="110">
                  <c:v>1.447505</c:v>
                </c:pt>
                <c:pt idx="111">
                  <c:v>1.460788</c:v>
                </c:pt>
                <c:pt idx="112">
                  <c:v>1.474121</c:v>
                </c:pt>
                <c:pt idx="113">
                  <c:v>1.4874039999999999</c:v>
                </c:pt>
                <c:pt idx="114">
                  <c:v>1.500737</c:v>
                </c:pt>
                <c:pt idx="115">
                  <c:v>1.51407</c:v>
                </c:pt>
                <c:pt idx="116">
                  <c:v>1.5274030000000001</c:v>
                </c:pt>
                <c:pt idx="117">
                  <c:v>1.540686</c:v>
                </c:pt>
                <c:pt idx="118">
                  <c:v>1.55402</c:v>
                </c:pt>
                <c:pt idx="119">
                  <c:v>1.567353</c:v>
                </c:pt>
                <c:pt idx="120">
                  <c:v>1.5806359999999999</c:v>
                </c:pt>
                <c:pt idx="121">
                  <c:v>1.593969</c:v>
                </c:pt>
                <c:pt idx="122">
                  <c:v>1.607302</c:v>
                </c:pt>
                <c:pt idx="123">
                  <c:v>1.620584</c:v>
                </c:pt>
                <c:pt idx="124">
                  <c:v>1.633918</c:v>
                </c:pt>
                <c:pt idx="125">
                  <c:v>1.647251</c:v>
                </c:pt>
                <c:pt idx="126">
                  <c:v>1.660534</c:v>
                </c:pt>
                <c:pt idx="127">
                  <c:v>1.673867</c:v>
                </c:pt>
                <c:pt idx="128">
                  <c:v>1.6872</c:v>
                </c:pt>
                <c:pt idx="129">
                  <c:v>1.700483</c:v>
                </c:pt>
                <c:pt idx="130">
                  <c:v>1.713816</c:v>
                </c:pt>
                <c:pt idx="131">
                  <c:v>1.727149</c:v>
                </c:pt>
                <c:pt idx="132">
                  <c:v>1.740432</c:v>
                </c:pt>
                <c:pt idx="133">
                  <c:v>1.753765</c:v>
                </c:pt>
                <c:pt idx="134">
                  <c:v>1.7670980000000001</c:v>
                </c:pt>
                <c:pt idx="135">
                  <c:v>1.7804310000000001</c:v>
                </c:pt>
                <c:pt idx="136">
                  <c:v>1.7937639999999999</c:v>
                </c:pt>
                <c:pt idx="137">
                  <c:v>1.807097</c:v>
                </c:pt>
                <c:pt idx="138">
                  <c:v>1.82043</c:v>
                </c:pt>
              </c:numCache>
            </c:numRef>
          </c:xVal>
          <c:yVal>
            <c:numRef>
              <c:f>Fibr_Time!$O$8:$O$147</c:f>
              <c:numCache>
                <c:formatCode>General</c:formatCode>
                <c:ptCount val="140"/>
                <c:pt idx="0">
                  <c:v>0.5</c:v>
                </c:pt>
                <c:pt idx="1">
                  <c:v>1.46</c:v>
                </c:pt>
                <c:pt idx="2">
                  <c:v>1.93</c:v>
                </c:pt>
                <c:pt idx="3">
                  <c:v>2.4900000000000002</c:v>
                </c:pt>
                <c:pt idx="4">
                  <c:v>2.93</c:v>
                </c:pt>
                <c:pt idx="5" formatCode="0.00">
                  <c:v>3.28</c:v>
                </c:pt>
                <c:pt idx="6" formatCode="0.00">
                  <c:v>3.44</c:v>
                </c:pt>
                <c:pt idx="7" formatCode="0.00">
                  <c:v>3.78</c:v>
                </c:pt>
                <c:pt idx="8" formatCode="0.00">
                  <c:v>3.9</c:v>
                </c:pt>
                <c:pt idx="9" formatCode="0.00">
                  <c:v>4.0599999999999996</c:v>
                </c:pt>
                <c:pt idx="10" formatCode="0.00">
                  <c:v>4.1100000000000003</c:v>
                </c:pt>
                <c:pt idx="11" formatCode="0.00">
                  <c:v>4.26</c:v>
                </c:pt>
                <c:pt idx="12" formatCode="0.00">
                  <c:v>4.32</c:v>
                </c:pt>
                <c:pt idx="13" formatCode="0.00">
                  <c:v>4.41</c:v>
                </c:pt>
                <c:pt idx="14" formatCode="0.00">
                  <c:v>4.5199999999999996</c:v>
                </c:pt>
                <c:pt idx="15" formatCode="0.00">
                  <c:v>4.6900000000000004</c:v>
                </c:pt>
                <c:pt idx="16" formatCode="0.00">
                  <c:v>4.75</c:v>
                </c:pt>
                <c:pt idx="17" formatCode="0.00">
                  <c:v>4.8099999999999996</c:v>
                </c:pt>
                <c:pt idx="18" formatCode="0.00">
                  <c:v>4.96</c:v>
                </c:pt>
                <c:pt idx="19" formatCode="0.00">
                  <c:v>5.21</c:v>
                </c:pt>
                <c:pt idx="20" formatCode="0.00">
                  <c:v>5.34</c:v>
                </c:pt>
                <c:pt idx="21" formatCode="0.00">
                  <c:v>5.45</c:v>
                </c:pt>
                <c:pt idx="22" formatCode="0.00">
                  <c:v>5.66</c:v>
                </c:pt>
                <c:pt idx="23" formatCode="0.00">
                  <c:v>5.73</c:v>
                </c:pt>
                <c:pt idx="24" formatCode="0.00">
                  <c:v>5.7770000000000001</c:v>
                </c:pt>
                <c:pt idx="25" formatCode="0.00">
                  <c:v>5.91</c:v>
                </c:pt>
                <c:pt idx="26" formatCode="0.00">
                  <c:v>5.98</c:v>
                </c:pt>
                <c:pt idx="27" formatCode="0.00">
                  <c:v>6.05</c:v>
                </c:pt>
                <c:pt idx="28" formatCode="0.00">
                  <c:v>6.12</c:v>
                </c:pt>
                <c:pt idx="29" formatCode="0.00">
                  <c:v>6.24</c:v>
                </c:pt>
                <c:pt idx="30" formatCode="0.00">
                  <c:v>6.31</c:v>
                </c:pt>
                <c:pt idx="31" formatCode="0.00">
                  <c:v>6.42</c:v>
                </c:pt>
                <c:pt idx="32" formatCode="0.00">
                  <c:v>6.55</c:v>
                </c:pt>
                <c:pt idx="33" formatCode="0.00">
                  <c:v>6.61</c:v>
                </c:pt>
                <c:pt idx="34" formatCode="0.00">
                  <c:v>6.73</c:v>
                </c:pt>
                <c:pt idx="35" formatCode="0.00">
                  <c:v>6.82</c:v>
                </c:pt>
                <c:pt idx="36" formatCode="0.00">
                  <c:v>6.8900000000000006</c:v>
                </c:pt>
                <c:pt idx="37" formatCode="0.00">
                  <c:v>6.9600000000000009</c:v>
                </c:pt>
                <c:pt idx="38" formatCode="0.00">
                  <c:v>7.0300000000000011</c:v>
                </c:pt>
                <c:pt idx="39" formatCode="0.00">
                  <c:v>7.1000000000000014</c:v>
                </c:pt>
                <c:pt idx="40" formatCode="0.00">
                  <c:v>7.1700000000000017</c:v>
                </c:pt>
                <c:pt idx="41" formatCode="0.00">
                  <c:v>7.240000000000002</c:v>
                </c:pt>
                <c:pt idx="42" formatCode="0.00">
                  <c:v>7.3100000000000023</c:v>
                </c:pt>
                <c:pt idx="43" formatCode="0.00">
                  <c:v>7.3800000000000026</c:v>
                </c:pt>
                <c:pt idx="44" formatCode="0.00">
                  <c:v>7.4500000000000028</c:v>
                </c:pt>
                <c:pt idx="45" formatCode="0.00">
                  <c:v>7.5200000000000031</c:v>
                </c:pt>
                <c:pt idx="46" formatCode="0.00">
                  <c:v>7.5900000000000034</c:v>
                </c:pt>
                <c:pt idx="47" formatCode="0.00">
                  <c:v>7.6600000000000037</c:v>
                </c:pt>
                <c:pt idx="48" formatCode="0.00">
                  <c:v>7.730000000000004</c:v>
                </c:pt>
                <c:pt idx="49" formatCode="0.00">
                  <c:v>7.8000000000000043</c:v>
                </c:pt>
                <c:pt idx="50" formatCode="0.00">
                  <c:v>7.8700000000000045</c:v>
                </c:pt>
                <c:pt idx="51" formatCode="0.00">
                  <c:v>7.9400000000000048</c:v>
                </c:pt>
                <c:pt idx="52" formatCode="0.00">
                  <c:v>8.0100000000000051</c:v>
                </c:pt>
                <c:pt idx="53" formatCode="0.00">
                  <c:v>8.0800000000000054</c:v>
                </c:pt>
                <c:pt idx="54" formatCode="0.00">
                  <c:v>8.1500000000000057</c:v>
                </c:pt>
                <c:pt idx="55" formatCode="0.00">
                  <c:v>8.220000000000006</c:v>
                </c:pt>
                <c:pt idx="56" formatCode="0.00">
                  <c:v>8.2900000000000063</c:v>
                </c:pt>
                <c:pt idx="57" formatCode="0.00">
                  <c:v>8.3600000000000065</c:v>
                </c:pt>
                <c:pt idx="58" formatCode="0.00">
                  <c:v>8.4300000000000068</c:v>
                </c:pt>
                <c:pt idx="59" formatCode="0.00">
                  <c:v>8.5000000000000071</c:v>
                </c:pt>
                <c:pt idx="60" formatCode="0.00">
                  <c:v>8.5700000000000074</c:v>
                </c:pt>
                <c:pt idx="61" formatCode="0.00">
                  <c:v>8.6400000000000077</c:v>
                </c:pt>
                <c:pt idx="62" formatCode="0.00">
                  <c:v>8.710000000000008</c:v>
                </c:pt>
                <c:pt idx="63" formatCode="0.00">
                  <c:v>8.7800000000000082</c:v>
                </c:pt>
                <c:pt idx="64" formatCode="0.00">
                  <c:v>8.8500000000000085</c:v>
                </c:pt>
                <c:pt idx="65" formatCode="0.00">
                  <c:v>8.9200000000000088</c:v>
                </c:pt>
                <c:pt idx="66" formatCode="0.00">
                  <c:v>8.9900000000000091</c:v>
                </c:pt>
                <c:pt idx="67" formatCode="0.00">
                  <c:v>9.0600000000000094</c:v>
                </c:pt>
                <c:pt idx="68" formatCode="0.00">
                  <c:v>9.1300000000000097</c:v>
                </c:pt>
                <c:pt idx="69" formatCode="0.00">
                  <c:v>9.2000000000000099</c:v>
                </c:pt>
                <c:pt idx="70" formatCode="0.00">
                  <c:v>9.2700000000000102</c:v>
                </c:pt>
                <c:pt idx="71" formatCode="0.00">
                  <c:v>9.3300000000000107</c:v>
                </c:pt>
                <c:pt idx="72" formatCode="0.00">
                  <c:v>9.3900000000000112</c:v>
                </c:pt>
                <c:pt idx="73" formatCode="0.00">
                  <c:v>9.4500000000000117</c:v>
                </c:pt>
                <c:pt idx="74" formatCode="0.00">
                  <c:v>9.5100000000000122</c:v>
                </c:pt>
                <c:pt idx="75" formatCode="0.00">
                  <c:v>9.58</c:v>
                </c:pt>
                <c:pt idx="76" formatCode="0.00">
                  <c:v>9.59</c:v>
                </c:pt>
                <c:pt idx="77" formatCode="0.00">
                  <c:v>9.6300000000000008</c:v>
                </c:pt>
                <c:pt idx="78" formatCode="0.00">
                  <c:v>9.68</c:v>
                </c:pt>
                <c:pt idx="79" formatCode="0.00">
                  <c:v>9.69</c:v>
                </c:pt>
                <c:pt idx="80" formatCode="0.00">
                  <c:v>9.7040000000000006</c:v>
                </c:pt>
                <c:pt idx="81" formatCode="0.00">
                  <c:v>9.7089999999999996</c:v>
                </c:pt>
                <c:pt idx="82" formatCode="0.00">
                  <c:v>9.7110000000000003</c:v>
                </c:pt>
                <c:pt idx="83" formatCode="0.00">
                  <c:v>9.7129999999999992</c:v>
                </c:pt>
                <c:pt idx="84" formatCode="0.00">
                  <c:v>9.7149999999999999</c:v>
                </c:pt>
                <c:pt idx="85" formatCode="0.00">
                  <c:v>9.7200000000000006</c:v>
                </c:pt>
                <c:pt idx="86" formatCode="0.00">
                  <c:v>9.7899999999999991</c:v>
                </c:pt>
                <c:pt idx="87" formatCode="0.00">
                  <c:v>9.81</c:v>
                </c:pt>
                <c:pt idx="88" formatCode="0.00">
                  <c:v>9.85</c:v>
                </c:pt>
                <c:pt idx="89" formatCode="0.00">
                  <c:v>9.9</c:v>
                </c:pt>
                <c:pt idx="90" formatCode="0.00">
                  <c:v>9.93</c:v>
                </c:pt>
                <c:pt idx="91" formatCode="0.00">
                  <c:v>9.9600000000000009</c:v>
                </c:pt>
                <c:pt idx="92" formatCode="0.00">
                  <c:v>9.99</c:v>
                </c:pt>
                <c:pt idx="93" formatCode="0.00">
                  <c:v>10.029999999999999</c:v>
                </c:pt>
                <c:pt idx="94" formatCode="0.00">
                  <c:v>10.09</c:v>
                </c:pt>
                <c:pt idx="95" formatCode="0.00">
                  <c:v>10.14</c:v>
                </c:pt>
                <c:pt idx="96" formatCode="0.00">
                  <c:v>10.19</c:v>
                </c:pt>
                <c:pt idx="97" formatCode="0.00">
                  <c:v>10.220000000000001</c:v>
                </c:pt>
                <c:pt idx="98" formatCode="0.00">
                  <c:v>10.28</c:v>
                </c:pt>
                <c:pt idx="99" formatCode="0.00">
                  <c:v>10.32</c:v>
                </c:pt>
                <c:pt idx="100" formatCode="0.00">
                  <c:v>10.37</c:v>
                </c:pt>
                <c:pt idx="101" formatCode="0.00">
                  <c:v>10.41</c:v>
                </c:pt>
                <c:pt idx="102" formatCode="0.00">
                  <c:v>10.45</c:v>
                </c:pt>
                <c:pt idx="103" formatCode="0.00">
                  <c:v>10.49</c:v>
                </c:pt>
                <c:pt idx="104" formatCode="0.00">
                  <c:v>10.52</c:v>
                </c:pt>
                <c:pt idx="105" formatCode="0.00">
                  <c:v>10.58</c:v>
                </c:pt>
                <c:pt idx="106" formatCode="0.00">
                  <c:v>10.61</c:v>
                </c:pt>
                <c:pt idx="107" formatCode="0.00">
                  <c:v>10.66</c:v>
                </c:pt>
                <c:pt idx="108" formatCode="0.00">
                  <c:v>10.71</c:v>
                </c:pt>
                <c:pt idx="109" formatCode="0.00">
                  <c:v>10.74</c:v>
                </c:pt>
                <c:pt idx="110" formatCode="0.00">
                  <c:v>10.79</c:v>
                </c:pt>
                <c:pt idx="111" formatCode="0.00">
                  <c:v>10.81</c:v>
                </c:pt>
                <c:pt idx="112" formatCode="0.00">
                  <c:v>10.86</c:v>
                </c:pt>
                <c:pt idx="113" formatCode="0.00">
                  <c:v>10.9</c:v>
                </c:pt>
                <c:pt idx="114" formatCode="0.00">
                  <c:v>10.94</c:v>
                </c:pt>
                <c:pt idx="115" formatCode="0.00">
                  <c:v>10.99</c:v>
                </c:pt>
                <c:pt idx="116" formatCode="0.00">
                  <c:v>11.04</c:v>
                </c:pt>
                <c:pt idx="117" formatCode="0.00">
                  <c:v>11.09</c:v>
                </c:pt>
                <c:pt idx="118" formatCode="0.00">
                  <c:v>11.11</c:v>
                </c:pt>
                <c:pt idx="119" formatCode="0.00">
                  <c:v>11.15</c:v>
                </c:pt>
                <c:pt idx="120" formatCode="0.00">
                  <c:v>11.19</c:v>
                </c:pt>
                <c:pt idx="121" formatCode="0.00">
                  <c:v>11.22</c:v>
                </c:pt>
                <c:pt idx="122" formatCode="0.00">
                  <c:v>11.27</c:v>
                </c:pt>
                <c:pt idx="123" formatCode="0.00">
                  <c:v>11.29</c:v>
                </c:pt>
                <c:pt idx="124" formatCode="0.00">
                  <c:v>11.33</c:v>
                </c:pt>
                <c:pt idx="125" formatCode="0.00">
                  <c:v>11.38</c:v>
                </c:pt>
                <c:pt idx="126" formatCode="0.00">
                  <c:v>11.43</c:v>
                </c:pt>
                <c:pt idx="127" formatCode="0.00">
                  <c:v>11.48</c:v>
                </c:pt>
                <c:pt idx="128" formatCode="0.00">
                  <c:v>11.52</c:v>
                </c:pt>
                <c:pt idx="129" formatCode="0.00">
                  <c:v>11.55</c:v>
                </c:pt>
                <c:pt idx="130" formatCode="0.00">
                  <c:v>11.59</c:v>
                </c:pt>
                <c:pt idx="131" formatCode="0.00">
                  <c:v>11.61</c:v>
                </c:pt>
                <c:pt idx="132" formatCode="0.00">
                  <c:v>11.66</c:v>
                </c:pt>
                <c:pt idx="133" formatCode="0.00">
                  <c:v>11.71</c:v>
                </c:pt>
                <c:pt idx="134" formatCode="0.00">
                  <c:v>11.74</c:v>
                </c:pt>
                <c:pt idx="135" formatCode="0.00">
                  <c:v>11.79</c:v>
                </c:pt>
                <c:pt idx="136" formatCode="0.00">
                  <c:v>11.83</c:v>
                </c:pt>
                <c:pt idx="137" formatCode="0.00">
                  <c:v>11.88</c:v>
                </c:pt>
                <c:pt idx="138" formatCode="0.00">
                  <c:v>11.91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3B2-4704-B8BB-4E7EFE1F10FB}"/>
            </c:ext>
          </c:extLst>
        </c:ser>
        <c:ser>
          <c:idx val="3"/>
          <c:order val="3"/>
          <c:tx>
            <c:strRef>
              <c:f>Fibr_Time!$P$1</c:f>
              <c:strCache>
                <c:ptCount val="1"/>
                <c:pt idx="0">
                  <c:v>0mins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Fibr_Time!$P$8:$P$144</c:f>
              <c:numCache>
                <c:formatCode>0.00</c:formatCode>
                <c:ptCount val="137"/>
                <c:pt idx="0">
                  <c:v>0</c:v>
                </c:pt>
                <c:pt idx="1">
                  <c:v>9.3381000000000002E-3</c:v>
                </c:pt>
                <c:pt idx="2">
                  <c:v>2.2621169999999999E-2</c:v>
                </c:pt>
                <c:pt idx="3">
                  <c:v>3.5954180000000002E-2</c:v>
                </c:pt>
                <c:pt idx="4">
                  <c:v>4.9287190000000002E-2</c:v>
                </c:pt>
                <c:pt idx="5">
                  <c:v>6.2570260000000003E-2</c:v>
                </c:pt>
                <c:pt idx="6">
                  <c:v>7.5903269999999995E-2</c:v>
                </c:pt>
                <c:pt idx="7">
                  <c:v>8.9236270000000006E-2</c:v>
                </c:pt>
                <c:pt idx="8">
                  <c:v>0.1025693</c:v>
                </c:pt>
                <c:pt idx="9">
                  <c:v>0.11585230000000001</c:v>
                </c:pt>
                <c:pt idx="10">
                  <c:v>0.12918540000000001</c:v>
                </c:pt>
                <c:pt idx="11">
                  <c:v>0.1424684</c:v>
                </c:pt>
                <c:pt idx="12">
                  <c:v>0.15580140000000001</c:v>
                </c:pt>
                <c:pt idx="13">
                  <c:v>0.16913449999999999</c:v>
                </c:pt>
                <c:pt idx="14">
                  <c:v>0.18241750000000001</c:v>
                </c:pt>
                <c:pt idx="15">
                  <c:v>0.19575049999999999</c:v>
                </c:pt>
                <c:pt idx="16">
                  <c:v>0.20908350000000001</c:v>
                </c:pt>
                <c:pt idx="17">
                  <c:v>0.2223666</c:v>
                </c:pt>
                <c:pt idx="18">
                  <c:v>0.23569960000000001</c:v>
                </c:pt>
                <c:pt idx="19">
                  <c:v>0.2489827</c:v>
                </c:pt>
                <c:pt idx="20">
                  <c:v>0.26231569999999998</c:v>
                </c:pt>
                <c:pt idx="21">
                  <c:v>0.27564870000000002</c:v>
                </c:pt>
                <c:pt idx="22">
                  <c:v>0.28898170000000001</c:v>
                </c:pt>
                <c:pt idx="23">
                  <c:v>0.3022648</c:v>
                </c:pt>
                <c:pt idx="24">
                  <c:v>0.31559779999999998</c:v>
                </c:pt>
                <c:pt idx="25">
                  <c:v>0.32893080000000002</c:v>
                </c:pt>
                <c:pt idx="26">
                  <c:v>0.34221390000000002</c:v>
                </c:pt>
                <c:pt idx="27">
                  <c:v>0.3555469</c:v>
                </c:pt>
                <c:pt idx="28">
                  <c:v>0.36887989999999998</c:v>
                </c:pt>
                <c:pt idx="29">
                  <c:v>0.38216299999999997</c:v>
                </c:pt>
                <c:pt idx="30">
                  <c:v>0.39549600000000001</c:v>
                </c:pt>
                <c:pt idx="31">
                  <c:v>0.4088289</c:v>
                </c:pt>
                <c:pt idx="32">
                  <c:v>0.42211199999999999</c:v>
                </c:pt>
                <c:pt idx="33">
                  <c:v>0.43544500000000003</c:v>
                </c:pt>
                <c:pt idx="34">
                  <c:v>0.44877810000000001</c:v>
                </c:pt>
                <c:pt idx="35">
                  <c:v>0.46206120000000001</c:v>
                </c:pt>
                <c:pt idx="36">
                  <c:v>0.47539409999999999</c:v>
                </c:pt>
                <c:pt idx="37">
                  <c:v>0.48867719999999998</c:v>
                </c:pt>
                <c:pt idx="38">
                  <c:v>0.50201019999999996</c:v>
                </c:pt>
                <c:pt idx="39">
                  <c:v>0.5153432</c:v>
                </c:pt>
                <c:pt idx="40">
                  <c:v>0.52867629999999999</c:v>
                </c:pt>
                <c:pt idx="41">
                  <c:v>0.54195930000000003</c:v>
                </c:pt>
                <c:pt idx="42">
                  <c:v>0.55529229999999996</c:v>
                </c:pt>
                <c:pt idx="43">
                  <c:v>0.56857539999999995</c:v>
                </c:pt>
                <c:pt idx="44">
                  <c:v>0.58190839999999999</c:v>
                </c:pt>
                <c:pt idx="45">
                  <c:v>0.59524140000000003</c:v>
                </c:pt>
                <c:pt idx="46">
                  <c:v>0.60857439999999996</c:v>
                </c:pt>
                <c:pt idx="47">
                  <c:v>0.62185749999999995</c:v>
                </c:pt>
                <c:pt idx="48">
                  <c:v>0.6351405</c:v>
                </c:pt>
                <c:pt idx="49">
                  <c:v>0.64852350000000003</c:v>
                </c:pt>
                <c:pt idx="50">
                  <c:v>0.66180660000000002</c:v>
                </c:pt>
                <c:pt idx="51">
                  <c:v>0.6751395</c:v>
                </c:pt>
                <c:pt idx="52">
                  <c:v>0.68847259999999999</c:v>
                </c:pt>
                <c:pt idx="53">
                  <c:v>0.70175569999999998</c:v>
                </c:pt>
                <c:pt idx="54">
                  <c:v>0.71508870000000002</c:v>
                </c:pt>
                <c:pt idx="55">
                  <c:v>0.72837169999999996</c:v>
                </c:pt>
                <c:pt idx="56">
                  <c:v>0.74170480000000005</c:v>
                </c:pt>
                <c:pt idx="57">
                  <c:v>0.75503770000000003</c:v>
                </c:pt>
                <c:pt idx="58">
                  <c:v>0.76837080000000002</c:v>
                </c:pt>
                <c:pt idx="59">
                  <c:v>0.78165379999999995</c:v>
                </c:pt>
                <c:pt idx="60">
                  <c:v>0.79498679999999999</c:v>
                </c:pt>
                <c:pt idx="61">
                  <c:v>0.80831980000000003</c:v>
                </c:pt>
                <c:pt idx="62">
                  <c:v>0.82160290000000002</c:v>
                </c:pt>
                <c:pt idx="63">
                  <c:v>0.83493589999999995</c:v>
                </c:pt>
                <c:pt idx="64">
                  <c:v>0.84826889999999999</c:v>
                </c:pt>
                <c:pt idx="65">
                  <c:v>0.86155199999999998</c:v>
                </c:pt>
                <c:pt idx="66">
                  <c:v>0.87488500000000002</c:v>
                </c:pt>
                <c:pt idx="67">
                  <c:v>0.88821810000000001</c:v>
                </c:pt>
                <c:pt idx="68">
                  <c:v>0.90150110000000006</c:v>
                </c:pt>
                <c:pt idx="69">
                  <c:v>0.91483409999999998</c:v>
                </c:pt>
                <c:pt idx="70">
                  <c:v>0.92816699999999996</c:v>
                </c:pt>
                <c:pt idx="71">
                  <c:v>0.94145009999999996</c:v>
                </c:pt>
                <c:pt idx="72">
                  <c:v>0.9547831</c:v>
                </c:pt>
                <c:pt idx="73">
                  <c:v>0.96806619999999999</c:v>
                </c:pt>
                <c:pt idx="74">
                  <c:v>0.98139920000000003</c:v>
                </c:pt>
                <c:pt idx="75">
                  <c:v>0.99473230000000001</c:v>
                </c:pt>
                <c:pt idx="76">
                  <c:v>1.008065</c:v>
                </c:pt>
                <c:pt idx="77">
                  <c:v>1.0213479999999999</c:v>
                </c:pt>
                <c:pt idx="78">
                  <c:v>1.034681</c:v>
                </c:pt>
                <c:pt idx="79">
                  <c:v>1.0479639999999999</c:v>
                </c:pt>
                <c:pt idx="80">
                  <c:v>1.0612969999999999</c:v>
                </c:pt>
                <c:pt idx="81">
                  <c:v>1.07463</c:v>
                </c:pt>
                <c:pt idx="82">
                  <c:v>1.087963</c:v>
                </c:pt>
                <c:pt idx="83">
                  <c:v>1.1012459999999999</c:v>
                </c:pt>
                <c:pt idx="84">
                  <c:v>1.114579</c:v>
                </c:pt>
                <c:pt idx="85">
                  <c:v>1.1279129999999999</c:v>
                </c:pt>
                <c:pt idx="86">
                  <c:v>1.1411960000000001</c:v>
                </c:pt>
                <c:pt idx="87">
                  <c:v>1.1545289999999999</c:v>
                </c:pt>
                <c:pt idx="88">
                  <c:v>1.167862</c:v>
                </c:pt>
                <c:pt idx="89">
                  <c:v>1.1811449999999999</c:v>
                </c:pt>
                <c:pt idx="90">
                  <c:v>1.1944779999999999</c:v>
                </c:pt>
                <c:pt idx="91">
                  <c:v>1.2077610000000001</c:v>
                </c:pt>
                <c:pt idx="92">
                  <c:v>1.2210939999999999</c:v>
                </c:pt>
                <c:pt idx="93">
                  <c:v>1.2344269999999999</c:v>
                </c:pt>
                <c:pt idx="94">
                  <c:v>1.24776</c:v>
                </c:pt>
                <c:pt idx="95">
                  <c:v>1.2610429999999999</c:v>
                </c:pt>
                <c:pt idx="96">
                  <c:v>1.274376</c:v>
                </c:pt>
                <c:pt idx="97">
                  <c:v>1.287709</c:v>
                </c:pt>
                <c:pt idx="98">
                  <c:v>1.3009919999999999</c:v>
                </c:pt>
                <c:pt idx="99">
                  <c:v>1.314325</c:v>
                </c:pt>
                <c:pt idx="100">
                  <c:v>1.327658</c:v>
                </c:pt>
                <c:pt idx="101">
                  <c:v>1.3409409999999999</c:v>
                </c:pt>
                <c:pt idx="102">
                  <c:v>1.354274</c:v>
                </c:pt>
                <c:pt idx="103">
                  <c:v>1.367607</c:v>
                </c:pt>
                <c:pt idx="104">
                  <c:v>1.38089</c:v>
                </c:pt>
                <c:pt idx="105">
                  <c:v>1.394223</c:v>
                </c:pt>
                <c:pt idx="106">
                  <c:v>1.407556</c:v>
                </c:pt>
                <c:pt idx="107">
                  <c:v>1.420839</c:v>
                </c:pt>
                <c:pt idx="108">
                  <c:v>1.434172</c:v>
                </c:pt>
                <c:pt idx="109">
                  <c:v>1.447505</c:v>
                </c:pt>
                <c:pt idx="110">
                  <c:v>1.460788</c:v>
                </c:pt>
                <c:pt idx="111">
                  <c:v>1.474121</c:v>
                </c:pt>
                <c:pt idx="112">
                  <c:v>1.4874039999999999</c:v>
                </c:pt>
                <c:pt idx="113">
                  <c:v>1.500737</c:v>
                </c:pt>
                <c:pt idx="114">
                  <c:v>1.51407</c:v>
                </c:pt>
                <c:pt idx="115">
                  <c:v>1.5274030000000001</c:v>
                </c:pt>
                <c:pt idx="116">
                  <c:v>1.540686</c:v>
                </c:pt>
                <c:pt idx="117">
                  <c:v>1.55402</c:v>
                </c:pt>
                <c:pt idx="118">
                  <c:v>1.567353</c:v>
                </c:pt>
                <c:pt idx="119">
                  <c:v>1.5806359999999999</c:v>
                </c:pt>
                <c:pt idx="120">
                  <c:v>1.593969</c:v>
                </c:pt>
                <c:pt idx="121">
                  <c:v>1.607302</c:v>
                </c:pt>
                <c:pt idx="122">
                  <c:v>1.620584</c:v>
                </c:pt>
                <c:pt idx="123">
                  <c:v>1.633918</c:v>
                </c:pt>
                <c:pt idx="124">
                  <c:v>1.647251</c:v>
                </c:pt>
                <c:pt idx="125">
                  <c:v>1.660534</c:v>
                </c:pt>
                <c:pt idx="126">
                  <c:v>1.673867</c:v>
                </c:pt>
                <c:pt idx="127">
                  <c:v>1.6872</c:v>
                </c:pt>
                <c:pt idx="128">
                  <c:v>1.700483</c:v>
                </c:pt>
                <c:pt idx="129">
                  <c:v>1.713816</c:v>
                </c:pt>
                <c:pt idx="130">
                  <c:v>1.727149</c:v>
                </c:pt>
                <c:pt idx="131">
                  <c:v>1.740432</c:v>
                </c:pt>
                <c:pt idx="132">
                  <c:v>1.753765</c:v>
                </c:pt>
                <c:pt idx="133">
                  <c:v>1.7670980000000001</c:v>
                </c:pt>
              </c:numCache>
            </c:numRef>
          </c:xVal>
          <c:yVal>
            <c:numRef>
              <c:f>Fibr_Time!$Q$8:$Q$146</c:f>
              <c:numCache>
                <c:formatCode>0.00</c:formatCode>
                <c:ptCount val="139"/>
                <c:pt idx="0">
                  <c:v>0.6</c:v>
                </c:pt>
                <c:pt idx="1">
                  <c:v>0.32</c:v>
                </c:pt>
                <c:pt idx="2">
                  <c:v>0.75</c:v>
                </c:pt>
                <c:pt idx="3">
                  <c:v>0.86</c:v>
                </c:pt>
                <c:pt idx="4">
                  <c:v>1.072384</c:v>
                </c:pt>
                <c:pt idx="5">
                  <c:v>1.2726649999999999</c:v>
                </c:pt>
                <c:pt idx="6">
                  <c:v>1.4701980000000001</c:v>
                </c:pt>
                <c:pt idx="7">
                  <c:v>1.6653310000000001</c:v>
                </c:pt>
                <c:pt idx="8">
                  <c:v>1.8454699999999999</c:v>
                </c:pt>
                <c:pt idx="9">
                  <c:v>2.0303560000000003</c:v>
                </c:pt>
                <c:pt idx="10">
                  <c:v>2.2093949999999998</c:v>
                </c:pt>
                <c:pt idx="11">
                  <c:v>2.3797869999999999</c:v>
                </c:pt>
                <c:pt idx="12">
                  <c:v>2.5458810000000001</c:v>
                </c:pt>
                <c:pt idx="13">
                  <c:v>2.7119240000000002</c:v>
                </c:pt>
                <c:pt idx="14">
                  <c:v>2.8623719999999997</c:v>
                </c:pt>
                <c:pt idx="15">
                  <c:v>3.0139199999999997</c:v>
                </c:pt>
                <c:pt idx="16">
                  <c:v>3.1654689999999999</c:v>
                </c:pt>
                <c:pt idx="17">
                  <c:v>3.3052210000000004</c:v>
                </c:pt>
                <c:pt idx="18">
                  <c:v>3.4449730000000001</c:v>
                </c:pt>
                <c:pt idx="19">
                  <c:v>3.585575</c:v>
                </c:pt>
                <c:pt idx="20">
                  <c:v>3.7106330000000001</c:v>
                </c:pt>
                <c:pt idx="21">
                  <c:v>3.8419379999999999</c:v>
                </c:pt>
                <c:pt idx="22">
                  <c:v>3.9670450000000002</c:v>
                </c:pt>
                <c:pt idx="23">
                  <c:v>4.0868039999999999</c:v>
                </c:pt>
                <c:pt idx="24">
                  <c:v>4.2051639999999999</c:v>
                </c:pt>
                <c:pt idx="25">
                  <c:v>4.318225</c:v>
                </c:pt>
                <c:pt idx="26">
                  <c:v>4.4293370000000003</c:v>
                </c:pt>
                <c:pt idx="27">
                  <c:v>4.5368499999999994</c:v>
                </c:pt>
                <c:pt idx="28">
                  <c:v>4.6444139999999994</c:v>
                </c:pt>
                <c:pt idx="29">
                  <c:v>4.7469790000000005</c:v>
                </c:pt>
                <c:pt idx="30">
                  <c:v>4.846495</c:v>
                </c:pt>
                <c:pt idx="31">
                  <c:v>4.9433120000000006</c:v>
                </c:pt>
                <c:pt idx="32">
                  <c:v>5.03613</c:v>
                </c:pt>
                <c:pt idx="33">
                  <c:v>5.1277980000000003</c:v>
                </c:pt>
                <c:pt idx="34">
                  <c:v>5.2200670000000002</c:v>
                </c:pt>
                <c:pt idx="35">
                  <c:v>5.3050879999999996</c:v>
                </c:pt>
                <c:pt idx="36">
                  <c:v>5.3890089999999997</c:v>
                </c:pt>
                <c:pt idx="37">
                  <c:v>5.4715809999999996</c:v>
                </c:pt>
                <c:pt idx="38">
                  <c:v>5.552003</c:v>
                </c:pt>
                <c:pt idx="39">
                  <c:v>5.6298769999999996</c:v>
                </c:pt>
                <c:pt idx="40">
                  <c:v>5.7061010000000003</c:v>
                </c:pt>
                <c:pt idx="41">
                  <c:v>5.7736780000000003</c:v>
                </c:pt>
                <c:pt idx="42">
                  <c:v>5.843604</c:v>
                </c:pt>
                <c:pt idx="43">
                  <c:v>5.9118810000000002</c:v>
                </c:pt>
                <c:pt idx="44">
                  <c:v>5.9765579999999998</c:v>
                </c:pt>
                <c:pt idx="45">
                  <c:v>6.039288</c:v>
                </c:pt>
                <c:pt idx="46">
                  <c:v>6.1017159999999997</c:v>
                </c:pt>
                <c:pt idx="47">
                  <c:v>6.1605460000000001</c:v>
                </c:pt>
                <c:pt idx="48">
                  <c:v>6.2196249999999997</c:v>
                </c:pt>
                <c:pt idx="49">
                  <c:v>6.2732070000000002</c:v>
                </c:pt>
                <c:pt idx="50">
                  <c:v>6.3263389999999999</c:v>
                </c:pt>
                <c:pt idx="51">
                  <c:v>6.38307</c:v>
                </c:pt>
                <c:pt idx="52">
                  <c:v>6.4261049999999997</c:v>
                </c:pt>
                <c:pt idx="53">
                  <c:v>6.4722399999999993</c:v>
                </c:pt>
                <c:pt idx="54">
                  <c:v>6.5255210000000003</c:v>
                </c:pt>
                <c:pt idx="55">
                  <c:v>6.5673069999999996</c:v>
                </c:pt>
                <c:pt idx="56">
                  <c:v>6.6142909999999997</c:v>
                </c:pt>
                <c:pt idx="57">
                  <c:v>6.6629239999999994</c:v>
                </c:pt>
                <c:pt idx="58">
                  <c:v>6.7036600000000011</c:v>
                </c:pt>
                <c:pt idx="59">
                  <c:v>6.7453460000000005</c:v>
                </c:pt>
                <c:pt idx="60">
                  <c:v>6.7856319999999997</c:v>
                </c:pt>
                <c:pt idx="61">
                  <c:v>6.8237690000000004</c:v>
                </c:pt>
                <c:pt idx="62">
                  <c:v>6.8615560000000002</c:v>
                </c:pt>
                <c:pt idx="63">
                  <c:v>6.8977440000000003</c:v>
                </c:pt>
                <c:pt idx="64">
                  <c:v>6.9339810000000002</c:v>
                </c:pt>
                <c:pt idx="65">
                  <c:v>6.9700689999999996</c:v>
                </c:pt>
                <c:pt idx="66">
                  <c:v>7.0027080000000002</c:v>
                </c:pt>
                <c:pt idx="67">
                  <c:v>7.0340480000000003</c:v>
                </c:pt>
                <c:pt idx="68">
                  <c:v>7.0663359999999997</c:v>
                </c:pt>
                <c:pt idx="69">
                  <c:v>7.0979259999999993</c:v>
                </c:pt>
                <c:pt idx="70">
                  <c:v>7.1285160000000003</c:v>
                </c:pt>
                <c:pt idx="71">
                  <c:v>7.1580550000000001</c:v>
                </c:pt>
                <c:pt idx="72">
                  <c:v>7.1871449999999992</c:v>
                </c:pt>
                <c:pt idx="73">
                  <c:v>7.2139359999999995</c:v>
                </c:pt>
                <c:pt idx="74">
                  <c:v>7.2446749999999991</c:v>
                </c:pt>
                <c:pt idx="75">
                  <c:v>7.2726159999999993</c:v>
                </c:pt>
                <c:pt idx="76">
                  <c:v>7.3013560000000002</c:v>
                </c:pt>
                <c:pt idx="77">
                  <c:v>7.3280979999999998</c:v>
                </c:pt>
                <c:pt idx="78">
                  <c:v>7.3539379999999994</c:v>
                </c:pt>
                <c:pt idx="79">
                  <c:v>7.3798789999999999</c:v>
                </c:pt>
                <c:pt idx="80">
                  <c:v>7.4013720000000003</c:v>
                </c:pt>
                <c:pt idx="81">
                  <c:v>7.4274630000000004</c:v>
                </c:pt>
                <c:pt idx="82">
                  <c:v>7.4503050000000002</c:v>
                </c:pt>
                <c:pt idx="83">
                  <c:v>7.4753469999999993</c:v>
                </c:pt>
                <c:pt idx="84">
                  <c:v>7.4978390000000008</c:v>
                </c:pt>
                <c:pt idx="85">
                  <c:v>7.5016499999999864</c:v>
                </c:pt>
                <c:pt idx="86">
                  <c:v>7.521649999999986</c:v>
                </c:pt>
                <c:pt idx="87">
                  <c:v>7.5416499999999855</c:v>
                </c:pt>
                <c:pt idx="88">
                  <c:v>7.5616499999999851</c:v>
                </c:pt>
                <c:pt idx="89">
                  <c:v>7.5816499999999847</c:v>
                </c:pt>
                <c:pt idx="90">
                  <c:v>7.6016499999999843</c:v>
                </c:pt>
                <c:pt idx="91">
                  <c:v>7.6216499999999838</c:v>
                </c:pt>
                <c:pt idx="92">
                  <c:v>7.6416499999999834</c:v>
                </c:pt>
                <c:pt idx="93">
                  <c:v>7.661649999999983</c:v>
                </c:pt>
                <c:pt idx="94">
                  <c:v>7.6816499999999825</c:v>
                </c:pt>
                <c:pt idx="95">
                  <c:v>7.7016499999999821</c:v>
                </c:pt>
                <c:pt idx="96">
                  <c:v>7.7216499999999817</c:v>
                </c:pt>
                <c:pt idx="97">
                  <c:v>7.7416499999999813</c:v>
                </c:pt>
                <c:pt idx="98">
                  <c:v>7.7616499999999808</c:v>
                </c:pt>
                <c:pt idx="99">
                  <c:v>7.7816499999999804</c:v>
                </c:pt>
                <c:pt idx="100">
                  <c:v>7.80164999999998</c:v>
                </c:pt>
                <c:pt idx="101">
                  <c:v>7.8216499999999796</c:v>
                </c:pt>
                <c:pt idx="102">
                  <c:v>7.8416499999999791</c:v>
                </c:pt>
                <c:pt idx="103">
                  <c:v>7.8616499999999787</c:v>
                </c:pt>
                <c:pt idx="104">
                  <c:v>7.8816499999999783</c:v>
                </c:pt>
                <c:pt idx="105">
                  <c:v>7.9016499999999779</c:v>
                </c:pt>
                <c:pt idx="106">
                  <c:v>7.9216499999999774</c:v>
                </c:pt>
                <c:pt idx="107">
                  <c:v>7.941649999999977</c:v>
                </c:pt>
                <c:pt idx="108">
                  <c:v>7.9616499999999766</c:v>
                </c:pt>
                <c:pt idx="109">
                  <c:v>7.9816499999999762</c:v>
                </c:pt>
                <c:pt idx="110">
                  <c:v>8.0016499999999766</c:v>
                </c:pt>
                <c:pt idx="111">
                  <c:v>8.0216499999999762</c:v>
                </c:pt>
                <c:pt idx="112">
                  <c:v>8.0416499999999758</c:v>
                </c:pt>
                <c:pt idx="113">
                  <c:v>8.0616499999999753</c:v>
                </c:pt>
                <c:pt idx="114">
                  <c:v>8.0816499999999749</c:v>
                </c:pt>
                <c:pt idx="115">
                  <c:v>8.1016499999999745</c:v>
                </c:pt>
                <c:pt idx="116">
                  <c:v>8.1216499999999741</c:v>
                </c:pt>
                <c:pt idx="117">
                  <c:v>8.1416499999999736</c:v>
                </c:pt>
                <c:pt idx="118">
                  <c:v>8.1616499999999732</c:v>
                </c:pt>
                <c:pt idx="119">
                  <c:v>8.1816499999999728</c:v>
                </c:pt>
                <c:pt idx="120">
                  <c:v>8.2016499999999724</c:v>
                </c:pt>
                <c:pt idx="121">
                  <c:v>8.2216499999999719</c:v>
                </c:pt>
                <c:pt idx="122">
                  <c:v>8.2416499999999715</c:v>
                </c:pt>
                <c:pt idx="123">
                  <c:v>8.2616499999999711</c:v>
                </c:pt>
                <c:pt idx="124">
                  <c:v>8.2816499999999706</c:v>
                </c:pt>
                <c:pt idx="125">
                  <c:v>8.3016499999999702</c:v>
                </c:pt>
                <c:pt idx="126">
                  <c:v>8.3216499999999698</c:v>
                </c:pt>
                <c:pt idx="127">
                  <c:v>8.3416499999999694</c:v>
                </c:pt>
                <c:pt idx="128">
                  <c:v>8.3616499999999689</c:v>
                </c:pt>
                <c:pt idx="129">
                  <c:v>8.3816499999999685</c:v>
                </c:pt>
                <c:pt idx="130">
                  <c:v>8.4016499999999681</c:v>
                </c:pt>
                <c:pt idx="131">
                  <c:v>8.4216499999999677</c:v>
                </c:pt>
                <c:pt idx="132">
                  <c:v>8.4416499999999708</c:v>
                </c:pt>
                <c:pt idx="133">
                  <c:v>8.4616499999999668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3B2-4704-B8BB-4E7EFE1F10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010240"/>
        <c:axId val="164020224"/>
      </c:scatterChart>
      <c:valAx>
        <c:axId val="164010240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bg1">
                  <a:alpha val="14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16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6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Times New Roman" panose="02020603050405020304" pitchFamily="18" charset="0"/>
                  </a:rPr>
                  <a:t>Strain (%)</a:t>
                </a:r>
              </a:p>
            </c:rich>
          </c:tx>
          <c:layout>
            <c:manualLayout>
              <c:xMode val="edge"/>
              <c:yMode val="edge"/>
              <c:x val="0.42337868766404202"/>
              <c:y val="0.912943273915926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16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GB"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64020224"/>
        <c:crosses val="autoZero"/>
        <c:crossBetween val="midCat"/>
        <c:minorUnit val="1.0000000000000002E-2"/>
      </c:valAx>
      <c:valAx>
        <c:axId val="16402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alpha val="17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16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16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Times New Roman" panose="02020603050405020304" pitchFamily="18" charset="0"/>
                  </a:rPr>
                  <a:t>Stress (MPa)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16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GB"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640102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8928886724196359"/>
          <c:y val="0.16109343541347965"/>
          <c:w val="0.14606750881264671"/>
          <c:h val="0.164792142917619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19273083234568"/>
          <c:y val="0.10636980198775187"/>
          <c:w val="0.77797820104333615"/>
          <c:h val="0.7174538777251388"/>
        </c:manualLayout>
      </c:layout>
      <c:scatterChart>
        <c:scatterStyle val="smoothMarker"/>
        <c:varyColors val="0"/>
        <c:ser>
          <c:idx val="0"/>
          <c:order val="0"/>
          <c:tx>
            <c:strRef>
              <c:f>Payback!$B$1</c:f>
              <c:strCache>
                <c:ptCount val="1"/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Payback!$A$2:$A$101</c:f>
              <c:numCache>
                <c:formatCode>General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xVal>
          <c:yVal>
            <c:numRef>
              <c:f>Payback!$B$2:$B$101</c:f>
              <c:numCache>
                <c:formatCode>General</c:formatCode>
                <c:ptCount val="100"/>
                <c:pt idx="0">
                  <c:v>426.33</c:v>
                </c:pt>
                <c:pt idx="1">
                  <c:v>427.66</c:v>
                </c:pt>
                <c:pt idx="2">
                  <c:v>428.99</c:v>
                </c:pt>
                <c:pt idx="3">
                  <c:v>430.32</c:v>
                </c:pt>
                <c:pt idx="4">
                  <c:v>431.65</c:v>
                </c:pt>
                <c:pt idx="5">
                  <c:v>432.98</c:v>
                </c:pt>
                <c:pt idx="6">
                  <c:v>434.31</c:v>
                </c:pt>
                <c:pt idx="7">
                  <c:v>435.64</c:v>
                </c:pt>
                <c:pt idx="8">
                  <c:v>436.97</c:v>
                </c:pt>
                <c:pt idx="9">
                  <c:v>438.3</c:v>
                </c:pt>
                <c:pt idx="10">
                  <c:v>439.63</c:v>
                </c:pt>
                <c:pt idx="11">
                  <c:v>440.96</c:v>
                </c:pt>
                <c:pt idx="12">
                  <c:v>442.29</c:v>
                </c:pt>
                <c:pt idx="13">
                  <c:v>443.62</c:v>
                </c:pt>
                <c:pt idx="14">
                  <c:v>444.95</c:v>
                </c:pt>
                <c:pt idx="15">
                  <c:v>446.28</c:v>
                </c:pt>
                <c:pt idx="16">
                  <c:v>447.61</c:v>
                </c:pt>
                <c:pt idx="17">
                  <c:v>448.94</c:v>
                </c:pt>
                <c:pt idx="18">
                  <c:v>450.27</c:v>
                </c:pt>
                <c:pt idx="19">
                  <c:v>451.6</c:v>
                </c:pt>
                <c:pt idx="20">
                  <c:v>452.93</c:v>
                </c:pt>
                <c:pt idx="21">
                  <c:v>454.26</c:v>
                </c:pt>
                <c:pt idx="22">
                  <c:v>455.59</c:v>
                </c:pt>
                <c:pt idx="23">
                  <c:v>456.92</c:v>
                </c:pt>
                <c:pt idx="24">
                  <c:v>458.25</c:v>
                </c:pt>
                <c:pt idx="25">
                  <c:v>459.58</c:v>
                </c:pt>
                <c:pt idx="26">
                  <c:v>460.91</c:v>
                </c:pt>
                <c:pt idx="27">
                  <c:v>462.24</c:v>
                </c:pt>
                <c:pt idx="28">
                  <c:v>463.57</c:v>
                </c:pt>
                <c:pt idx="29">
                  <c:v>464.9</c:v>
                </c:pt>
                <c:pt idx="30">
                  <c:v>466.23</c:v>
                </c:pt>
                <c:pt idx="31">
                  <c:v>467.56</c:v>
                </c:pt>
                <c:pt idx="32">
                  <c:v>468.89</c:v>
                </c:pt>
                <c:pt idx="33">
                  <c:v>470.22</c:v>
                </c:pt>
                <c:pt idx="34">
                  <c:v>471.55</c:v>
                </c:pt>
                <c:pt idx="35">
                  <c:v>472.88</c:v>
                </c:pt>
                <c:pt idx="36">
                  <c:v>474.21</c:v>
                </c:pt>
                <c:pt idx="37">
                  <c:v>475.54</c:v>
                </c:pt>
                <c:pt idx="38">
                  <c:v>476.87</c:v>
                </c:pt>
                <c:pt idx="39">
                  <c:v>478.2</c:v>
                </c:pt>
                <c:pt idx="40">
                  <c:v>479.53</c:v>
                </c:pt>
                <c:pt idx="41">
                  <c:v>480.86</c:v>
                </c:pt>
                <c:pt idx="42">
                  <c:v>482.19</c:v>
                </c:pt>
                <c:pt idx="43">
                  <c:v>483.52</c:v>
                </c:pt>
                <c:pt idx="44">
                  <c:v>484.85</c:v>
                </c:pt>
                <c:pt idx="45">
                  <c:v>486.18</c:v>
                </c:pt>
                <c:pt idx="46">
                  <c:v>487.51</c:v>
                </c:pt>
                <c:pt idx="47">
                  <c:v>488.84</c:v>
                </c:pt>
                <c:pt idx="48">
                  <c:v>490.17</c:v>
                </c:pt>
                <c:pt idx="49">
                  <c:v>491.5</c:v>
                </c:pt>
                <c:pt idx="50">
                  <c:v>492.83</c:v>
                </c:pt>
                <c:pt idx="51">
                  <c:v>494.16</c:v>
                </c:pt>
                <c:pt idx="52">
                  <c:v>495.49</c:v>
                </c:pt>
                <c:pt idx="53">
                  <c:v>496.82</c:v>
                </c:pt>
                <c:pt idx="54">
                  <c:v>498.15</c:v>
                </c:pt>
                <c:pt idx="55">
                  <c:v>499.48</c:v>
                </c:pt>
                <c:pt idx="56">
                  <c:v>500.81</c:v>
                </c:pt>
                <c:pt idx="57">
                  <c:v>502.14</c:v>
                </c:pt>
                <c:pt idx="58">
                  <c:v>503.47</c:v>
                </c:pt>
                <c:pt idx="59">
                  <c:v>504.8</c:v>
                </c:pt>
                <c:pt idx="60">
                  <c:v>506.13</c:v>
                </c:pt>
                <c:pt idx="61">
                  <c:v>507.46</c:v>
                </c:pt>
                <c:pt idx="62">
                  <c:v>508.79</c:v>
                </c:pt>
                <c:pt idx="63">
                  <c:v>510.12</c:v>
                </c:pt>
                <c:pt idx="64">
                  <c:v>511.45</c:v>
                </c:pt>
                <c:pt idx="65">
                  <c:v>512.78</c:v>
                </c:pt>
                <c:pt idx="66">
                  <c:v>514.11</c:v>
                </c:pt>
                <c:pt idx="67">
                  <c:v>515.44000000000005</c:v>
                </c:pt>
                <c:pt idx="68">
                  <c:v>516.77</c:v>
                </c:pt>
                <c:pt idx="69">
                  <c:v>518.1</c:v>
                </c:pt>
                <c:pt idx="70">
                  <c:v>519.42999999999995</c:v>
                </c:pt>
                <c:pt idx="71">
                  <c:v>520.76</c:v>
                </c:pt>
                <c:pt idx="72">
                  <c:v>522.09</c:v>
                </c:pt>
                <c:pt idx="73">
                  <c:v>523.41999999999996</c:v>
                </c:pt>
                <c:pt idx="74">
                  <c:v>524.75</c:v>
                </c:pt>
                <c:pt idx="75">
                  <c:v>526.08000000000004</c:v>
                </c:pt>
                <c:pt idx="76">
                  <c:v>527.41</c:v>
                </c:pt>
                <c:pt idx="77">
                  <c:v>528.74</c:v>
                </c:pt>
                <c:pt idx="78">
                  <c:v>530.07000000000005</c:v>
                </c:pt>
                <c:pt idx="79">
                  <c:v>531.4</c:v>
                </c:pt>
                <c:pt idx="80">
                  <c:v>532.73</c:v>
                </c:pt>
                <c:pt idx="81">
                  <c:v>534.05999999999995</c:v>
                </c:pt>
                <c:pt idx="82">
                  <c:v>535.39</c:v>
                </c:pt>
                <c:pt idx="83">
                  <c:v>536.72</c:v>
                </c:pt>
                <c:pt idx="84">
                  <c:v>538.04999999999995</c:v>
                </c:pt>
                <c:pt idx="85">
                  <c:v>539.38</c:v>
                </c:pt>
                <c:pt idx="86">
                  <c:v>540.71</c:v>
                </c:pt>
                <c:pt idx="87">
                  <c:v>542.04</c:v>
                </c:pt>
                <c:pt idx="88">
                  <c:v>543.37</c:v>
                </c:pt>
                <c:pt idx="89">
                  <c:v>544.70000000000005</c:v>
                </c:pt>
                <c:pt idx="90">
                  <c:v>546.03</c:v>
                </c:pt>
                <c:pt idx="91">
                  <c:v>547.36</c:v>
                </c:pt>
                <c:pt idx="92">
                  <c:v>548.69000000000005</c:v>
                </c:pt>
                <c:pt idx="93">
                  <c:v>550.02</c:v>
                </c:pt>
                <c:pt idx="94">
                  <c:v>551.35</c:v>
                </c:pt>
                <c:pt idx="95">
                  <c:v>552.67999999999995</c:v>
                </c:pt>
                <c:pt idx="96">
                  <c:v>554.01</c:v>
                </c:pt>
                <c:pt idx="97">
                  <c:v>555.34</c:v>
                </c:pt>
                <c:pt idx="98">
                  <c:v>556.66999999999996</c:v>
                </c:pt>
                <c:pt idx="99">
                  <c:v>558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6A9-4C5C-8D76-7C9EB0032D57}"/>
            </c:ext>
          </c:extLst>
        </c:ser>
        <c:ser>
          <c:idx val="1"/>
          <c:order val="1"/>
          <c:tx>
            <c:strRef>
              <c:f>Payback!$C$1</c:f>
              <c:strCache>
                <c:ptCount val="1"/>
              </c:strCache>
            </c:strRef>
          </c:tx>
          <c:spPr>
            <a:ln w="19050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Payback!$A$2:$A$101</c:f>
              <c:numCache>
                <c:formatCode>General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xVal>
          <c:yVal>
            <c:numRef>
              <c:f>Payback!$C$2:$C$101</c:f>
              <c:numCache>
                <c:formatCode>General</c:formatCode>
                <c:ptCount val="100"/>
                <c:pt idx="0">
                  <c:v>465.53</c:v>
                </c:pt>
                <c:pt idx="1">
                  <c:v>466.06</c:v>
                </c:pt>
                <c:pt idx="2">
                  <c:v>466.59</c:v>
                </c:pt>
                <c:pt idx="3">
                  <c:v>467.12</c:v>
                </c:pt>
                <c:pt idx="4">
                  <c:v>467.65</c:v>
                </c:pt>
                <c:pt idx="5">
                  <c:v>468.18</c:v>
                </c:pt>
                <c:pt idx="6">
                  <c:v>468.71</c:v>
                </c:pt>
                <c:pt idx="7">
                  <c:v>469.24</c:v>
                </c:pt>
                <c:pt idx="8">
                  <c:v>469.77</c:v>
                </c:pt>
                <c:pt idx="9">
                  <c:v>470.3</c:v>
                </c:pt>
                <c:pt idx="10">
                  <c:v>470.83</c:v>
                </c:pt>
                <c:pt idx="11">
                  <c:v>471.36</c:v>
                </c:pt>
                <c:pt idx="12">
                  <c:v>471.89</c:v>
                </c:pt>
                <c:pt idx="13">
                  <c:v>472.42</c:v>
                </c:pt>
                <c:pt idx="14">
                  <c:v>472.95</c:v>
                </c:pt>
                <c:pt idx="15">
                  <c:v>473.48</c:v>
                </c:pt>
                <c:pt idx="16">
                  <c:v>474.01</c:v>
                </c:pt>
                <c:pt idx="17">
                  <c:v>474.54</c:v>
                </c:pt>
                <c:pt idx="18">
                  <c:v>475.07</c:v>
                </c:pt>
                <c:pt idx="19">
                  <c:v>475.6</c:v>
                </c:pt>
                <c:pt idx="20">
                  <c:v>476.13</c:v>
                </c:pt>
                <c:pt idx="21">
                  <c:v>476.66</c:v>
                </c:pt>
                <c:pt idx="22">
                  <c:v>477.19</c:v>
                </c:pt>
                <c:pt idx="23">
                  <c:v>477.72</c:v>
                </c:pt>
                <c:pt idx="24">
                  <c:v>478.25</c:v>
                </c:pt>
                <c:pt idx="25">
                  <c:v>478.78</c:v>
                </c:pt>
                <c:pt idx="26">
                  <c:v>479.31</c:v>
                </c:pt>
                <c:pt idx="27">
                  <c:v>479.84</c:v>
                </c:pt>
                <c:pt idx="28">
                  <c:v>480.37</c:v>
                </c:pt>
                <c:pt idx="29">
                  <c:v>480.9</c:v>
                </c:pt>
                <c:pt idx="30">
                  <c:v>481.43</c:v>
                </c:pt>
                <c:pt idx="31">
                  <c:v>481.96</c:v>
                </c:pt>
                <c:pt idx="32">
                  <c:v>482.49</c:v>
                </c:pt>
                <c:pt idx="33">
                  <c:v>483.02</c:v>
                </c:pt>
                <c:pt idx="34">
                  <c:v>483.55</c:v>
                </c:pt>
                <c:pt idx="35">
                  <c:v>484.08</c:v>
                </c:pt>
                <c:pt idx="36">
                  <c:v>484.61</c:v>
                </c:pt>
                <c:pt idx="37">
                  <c:v>485.14</c:v>
                </c:pt>
                <c:pt idx="38">
                  <c:v>485.67</c:v>
                </c:pt>
                <c:pt idx="39">
                  <c:v>486.2</c:v>
                </c:pt>
                <c:pt idx="40">
                  <c:v>486.73</c:v>
                </c:pt>
                <c:pt idx="41">
                  <c:v>487.26</c:v>
                </c:pt>
                <c:pt idx="42">
                  <c:v>487.79</c:v>
                </c:pt>
                <c:pt idx="43">
                  <c:v>488.32</c:v>
                </c:pt>
                <c:pt idx="44">
                  <c:v>488.85</c:v>
                </c:pt>
                <c:pt idx="45">
                  <c:v>489.38</c:v>
                </c:pt>
                <c:pt idx="46">
                  <c:v>489.91</c:v>
                </c:pt>
                <c:pt idx="47">
                  <c:v>490.44</c:v>
                </c:pt>
                <c:pt idx="48">
                  <c:v>490.97</c:v>
                </c:pt>
                <c:pt idx="49">
                  <c:v>491.5</c:v>
                </c:pt>
                <c:pt idx="50">
                  <c:v>492.03</c:v>
                </c:pt>
                <c:pt idx="51">
                  <c:v>492.56</c:v>
                </c:pt>
                <c:pt idx="52">
                  <c:v>493.09</c:v>
                </c:pt>
                <c:pt idx="53">
                  <c:v>493.62</c:v>
                </c:pt>
                <c:pt idx="54">
                  <c:v>494.15</c:v>
                </c:pt>
                <c:pt idx="55">
                  <c:v>494.68</c:v>
                </c:pt>
                <c:pt idx="56">
                  <c:v>495.21</c:v>
                </c:pt>
                <c:pt idx="57">
                  <c:v>495.74</c:v>
                </c:pt>
                <c:pt idx="58">
                  <c:v>496.27</c:v>
                </c:pt>
                <c:pt idx="59">
                  <c:v>496.8</c:v>
                </c:pt>
                <c:pt idx="60">
                  <c:v>497.33</c:v>
                </c:pt>
                <c:pt idx="61">
                  <c:v>497.86</c:v>
                </c:pt>
                <c:pt idx="62">
                  <c:v>498.39</c:v>
                </c:pt>
                <c:pt idx="63">
                  <c:v>498.92</c:v>
                </c:pt>
                <c:pt idx="64">
                  <c:v>499.45</c:v>
                </c:pt>
                <c:pt idx="65">
                  <c:v>499.98</c:v>
                </c:pt>
                <c:pt idx="66">
                  <c:v>500.51</c:v>
                </c:pt>
                <c:pt idx="67">
                  <c:v>501.04</c:v>
                </c:pt>
                <c:pt idx="68">
                  <c:v>501.57</c:v>
                </c:pt>
                <c:pt idx="69">
                  <c:v>502.1</c:v>
                </c:pt>
                <c:pt idx="70">
                  <c:v>502.63</c:v>
                </c:pt>
                <c:pt idx="71">
                  <c:v>503.16</c:v>
                </c:pt>
                <c:pt idx="72">
                  <c:v>503.69</c:v>
                </c:pt>
                <c:pt idx="73">
                  <c:v>504.22</c:v>
                </c:pt>
                <c:pt idx="74">
                  <c:v>504.75</c:v>
                </c:pt>
                <c:pt idx="75">
                  <c:v>505.28</c:v>
                </c:pt>
                <c:pt idx="76">
                  <c:v>505.81</c:v>
                </c:pt>
                <c:pt idx="77">
                  <c:v>506.34</c:v>
                </c:pt>
                <c:pt idx="78">
                  <c:v>506.87</c:v>
                </c:pt>
                <c:pt idx="79">
                  <c:v>507.4</c:v>
                </c:pt>
                <c:pt idx="80">
                  <c:v>507.93</c:v>
                </c:pt>
                <c:pt idx="81">
                  <c:v>508.46</c:v>
                </c:pt>
                <c:pt idx="82">
                  <c:v>508.99</c:v>
                </c:pt>
                <c:pt idx="83">
                  <c:v>509.52</c:v>
                </c:pt>
                <c:pt idx="84">
                  <c:v>510.05</c:v>
                </c:pt>
                <c:pt idx="85">
                  <c:v>510.58</c:v>
                </c:pt>
                <c:pt idx="86">
                  <c:v>511.11</c:v>
                </c:pt>
                <c:pt idx="87">
                  <c:v>511.64</c:v>
                </c:pt>
                <c:pt idx="88">
                  <c:v>512.16999999999996</c:v>
                </c:pt>
                <c:pt idx="89">
                  <c:v>512.70000000000005</c:v>
                </c:pt>
                <c:pt idx="90">
                  <c:v>513.23</c:v>
                </c:pt>
                <c:pt idx="91">
                  <c:v>513.76</c:v>
                </c:pt>
                <c:pt idx="92">
                  <c:v>514.29</c:v>
                </c:pt>
                <c:pt idx="93">
                  <c:v>514.82000000000005</c:v>
                </c:pt>
                <c:pt idx="94">
                  <c:v>515.35</c:v>
                </c:pt>
                <c:pt idx="95">
                  <c:v>515.88</c:v>
                </c:pt>
                <c:pt idx="96">
                  <c:v>516.41</c:v>
                </c:pt>
                <c:pt idx="97">
                  <c:v>516.94000000000005</c:v>
                </c:pt>
                <c:pt idx="98">
                  <c:v>517.47</c:v>
                </c:pt>
                <c:pt idx="99">
                  <c:v>518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6A9-4C5C-8D76-7C9EB0032D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5328816"/>
        <c:axId val="485332096"/>
      </c:scatterChart>
      <c:valAx>
        <c:axId val="485328816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rPr>
                  <a:t>Transportation (km)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12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GB"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5332096"/>
        <c:crosses val="autoZero"/>
        <c:crossBetween val="midCat"/>
      </c:valAx>
      <c:valAx>
        <c:axId val="485332096"/>
        <c:scaling>
          <c:orientation val="minMax"/>
          <c:min val="42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>
                    <a:solidFill>
                      <a:schemeClr val="tx1"/>
                    </a:solidFill>
                  </a:rPr>
                  <a:t>Total</a:t>
                </a:r>
                <a:r>
                  <a:rPr lang="en-GB" sz="1200" b="1" baseline="0">
                    <a:solidFill>
                      <a:schemeClr val="tx1"/>
                    </a:solidFill>
                  </a:rPr>
                  <a:t> cost of production (£/ton)</a:t>
                </a:r>
                <a:endParaRPr lang="en-GB" sz="1200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6.2378159981807185E-3"/>
              <c:y val="0.140071755971316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53288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26460</xdr:colOff>
      <xdr:row>3</xdr:row>
      <xdr:rowOff>2</xdr:rowOff>
    </xdr:from>
    <xdr:to>
      <xdr:col>10</xdr:col>
      <xdr:colOff>34396</xdr:colOff>
      <xdr:row>22</xdr:row>
      <xdr:rowOff>67470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277F396-1624-4C8A-95D8-33F210F9F0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13</xdr:row>
      <xdr:rowOff>152400</xdr:rowOff>
    </xdr:from>
    <xdr:to>
      <xdr:col>8</xdr:col>
      <xdr:colOff>178593</xdr:colOff>
      <xdr:row>29</xdr:row>
      <xdr:rowOff>2381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FED5D0-4B6F-495D-AD53-876DC89313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45244</xdr:colOff>
      <xdr:row>29</xdr:row>
      <xdr:rowOff>142874</xdr:rowOff>
    </xdr:from>
    <xdr:to>
      <xdr:col>8</xdr:col>
      <xdr:colOff>119062</xdr:colOff>
      <xdr:row>44</xdr:row>
      <xdr:rowOff>111919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6036C68-7A79-4240-ADED-819ADC9851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166687</xdr:colOff>
      <xdr:row>27</xdr:row>
      <xdr:rowOff>87313</xdr:rowOff>
    </xdr:from>
    <xdr:to>
      <xdr:col>10</xdr:col>
      <xdr:colOff>214310</xdr:colOff>
      <xdr:row>55</xdr:row>
      <xdr:rowOff>59531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CF2E195-1C5F-4E54-93ED-56188BC69D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305593</xdr:colOff>
      <xdr:row>27</xdr:row>
      <xdr:rowOff>47625</xdr:rowOff>
    </xdr:from>
    <xdr:to>
      <xdr:col>19</xdr:col>
      <xdr:colOff>488155</xdr:colOff>
      <xdr:row>55</xdr:row>
      <xdr:rowOff>59532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3FC4D52-E5EF-49F8-A150-C72FFA5275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547687</xdr:colOff>
      <xdr:row>2</xdr:row>
      <xdr:rowOff>161925</xdr:rowOff>
    </xdr:from>
    <xdr:to>
      <xdr:col>11</xdr:col>
      <xdr:colOff>504825</xdr:colOff>
      <xdr:row>19</xdr:row>
      <xdr:rowOff>100012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39E7865-5CA2-4C7F-89E4-C2F27A9ED285}"/>
            </a:ext>
          </a:extLst>
        </xdr:cNvPr>
        <xdr:cNvGrpSpPr/>
      </xdr:nvGrpSpPr>
      <xdr:grpSpPr>
        <a:xfrm>
          <a:off x="3595687" y="523875"/>
          <a:ext cx="3614738" cy="3014662"/>
          <a:chOff x="3976687" y="523875"/>
          <a:chExt cx="4071938" cy="3014662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DDB7E05F-E871-4D01-8A88-A9332C91A08F}"/>
              </a:ext>
            </a:extLst>
          </xdr:cNvPr>
          <xdr:cNvGraphicFramePr/>
        </xdr:nvGraphicFramePr>
        <xdr:xfrm>
          <a:off x="3976687" y="523875"/>
          <a:ext cx="4071938" cy="301466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4" name="Straight Arrow Connector 3">
            <a:extLst>
              <a:ext uri="{FF2B5EF4-FFF2-40B4-BE49-F238E27FC236}">
                <a16:creationId xmlns:a16="http://schemas.microsoft.com/office/drawing/2014/main" id="{8BD6D425-ED0C-4FDD-BB14-5EDFDBAFD445}"/>
              </a:ext>
            </a:extLst>
          </xdr:cNvPr>
          <xdr:cNvCxnSpPr/>
        </xdr:nvCxnSpPr>
        <xdr:spPr>
          <a:xfrm>
            <a:off x="6296025" y="971550"/>
            <a:ext cx="0" cy="2038350"/>
          </a:xfrm>
          <a:prstGeom prst="straightConnector1">
            <a:avLst/>
          </a:prstGeom>
          <a:ln w="19050">
            <a:solidFill>
              <a:schemeClr val="tx1"/>
            </a:solidFill>
            <a:prstDash val="sysDash"/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3EE56CCD-42DE-4DBE-B1AB-3A09439CD440}"/>
              </a:ext>
            </a:extLst>
          </xdr:cNvPr>
          <xdr:cNvSpPr txBox="1"/>
        </xdr:nvSpPr>
        <xdr:spPr>
          <a:xfrm>
            <a:off x="6372224" y="2628900"/>
            <a:ext cx="1457325" cy="2762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/>
              <a:t>Payback after</a:t>
            </a:r>
            <a:r>
              <a:rPr lang="en-GB" sz="1100" baseline="0"/>
              <a:t> 50km</a:t>
            </a:r>
            <a:endParaRPr lang="en-GB" sz="1100"/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D2F9128E-E795-497A-BCBD-F9519D83F513}"/>
              </a:ext>
            </a:extLst>
          </xdr:cNvPr>
          <xdr:cNvSpPr txBox="1"/>
        </xdr:nvSpPr>
        <xdr:spPr>
          <a:xfrm>
            <a:off x="6915151" y="657225"/>
            <a:ext cx="742950" cy="2667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400"/>
              <a:t>PSNF</a:t>
            </a:r>
            <a:r>
              <a:rPr lang="en-GB" sz="1000"/>
              <a:t>ND</a:t>
            </a: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8D95F716-F4C6-4AB1-AF42-D82FC6A5A33E}"/>
              </a:ext>
            </a:extLst>
          </xdr:cNvPr>
          <xdr:cNvSpPr txBox="1"/>
        </xdr:nvSpPr>
        <xdr:spPr>
          <a:xfrm>
            <a:off x="6915151" y="895350"/>
            <a:ext cx="718956" cy="2667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400"/>
              <a:t>PSNF</a:t>
            </a:r>
            <a:r>
              <a:rPr lang="en-GB" sz="1000"/>
              <a:t>D</a:t>
            </a:r>
          </a:p>
        </xdr:txBody>
      </xdr:sp>
      <xdr:cxnSp macro="">
        <xdr:nvCxnSpPr>
          <xdr:cNvPr id="8" name="Straight Connector 7">
            <a:extLst>
              <a:ext uri="{FF2B5EF4-FFF2-40B4-BE49-F238E27FC236}">
                <a16:creationId xmlns:a16="http://schemas.microsoft.com/office/drawing/2014/main" id="{2029D211-77FE-421E-95A7-03074A440740}"/>
              </a:ext>
            </a:extLst>
          </xdr:cNvPr>
          <xdr:cNvCxnSpPr/>
        </xdr:nvCxnSpPr>
        <xdr:spPr>
          <a:xfrm>
            <a:off x="6591300" y="828675"/>
            <a:ext cx="360000" cy="0"/>
          </a:xfrm>
          <a:prstGeom prst="line">
            <a:avLst/>
          </a:prstGeom>
          <a:ln w="19050"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" name="Straight Connector 8">
            <a:extLst>
              <a:ext uri="{FF2B5EF4-FFF2-40B4-BE49-F238E27FC236}">
                <a16:creationId xmlns:a16="http://schemas.microsoft.com/office/drawing/2014/main" id="{93F57291-4F4A-423B-9BC0-794D2A10B5C8}"/>
              </a:ext>
            </a:extLst>
          </xdr:cNvPr>
          <xdr:cNvCxnSpPr/>
        </xdr:nvCxnSpPr>
        <xdr:spPr>
          <a:xfrm>
            <a:off x="6591299" y="1066800"/>
            <a:ext cx="360000" cy="0"/>
          </a:xfrm>
          <a:prstGeom prst="line">
            <a:avLst/>
          </a:prstGeom>
          <a:ln w="19050">
            <a:solidFill>
              <a:srgbClr val="0000FF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FC%20mechanical%20test/mechanical%20testing%20batch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FC Specimen"/>
      <sheetName val="Dry 1"/>
      <sheetName val="Dry 2"/>
      <sheetName val="wet 1"/>
      <sheetName val="wet 2"/>
      <sheetName val="Sheet1"/>
      <sheetName val="Tensile Index"/>
      <sheetName val="Fibr_Time"/>
      <sheetName val="P value"/>
      <sheetName val="Transmittance"/>
    </sheetNames>
    <sheetDataSet>
      <sheetData sheetId="0" refreshError="1"/>
      <sheetData sheetId="1">
        <row r="1">
          <cell r="A1" t="str">
            <v>A1</v>
          </cell>
          <cell r="T1" t="str">
            <v>A3</v>
          </cell>
          <cell r="AC1" t="str">
            <v>A4</v>
          </cell>
          <cell r="AL1" t="str">
            <v>A5</v>
          </cell>
          <cell r="AU1" t="str">
            <v>A6</v>
          </cell>
          <cell r="BD1" t="str">
            <v>A7</v>
          </cell>
          <cell r="BM1" t="str">
            <v>A8</v>
          </cell>
          <cell r="BV1" t="str">
            <v>A9</v>
          </cell>
        </row>
        <row r="6">
          <cell r="BH6">
            <v>0</v>
          </cell>
          <cell r="BI6">
            <v>3.1244329999999998</v>
          </cell>
          <cell r="BQ6">
            <v>0</v>
          </cell>
          <cell r="BR6">
            <v>3.5063019999999998</v>
          </cell>
          <cell r="BZ6">
            <v>0</v>
          </cell>
          <cell r="CA6">
            <v>3.3208660000000001</v>
          </cell>
        </row>
        <row r="7">
          <cell r="E7">
            <v>0</v>
          </cell>
          <cell r="F7">
            <v>3.1984080000000001</v>
          </cell>
          <cell r="O7">
            <v>0</v>
          </cell>
          <cell r="P7">
            <v>3.3688500000000001</v>
          </cell>
          <cell r="X7">
            <v>0</v>
          </cell>
          <cell r="Y7">
            <v>3.5377909999999999</v>
          </cell>
          <cell r="AG7">
            <v>0</v>
          </cell>
          <cell r="AH7">
            <v>4.7758690000000001</v>
          </cell>
          <cell r="AP7">
            <v>0</v>
          </cell>
          <cell r="AQ7">
            <v>3.551787</v>
          </cell>
          <cell r="AY7">
            <v>0</v>
          </cell>
          <cell r="AZ7">
            <v>3.0564559999999998</v>
          </cell>
          <cell r="BH7">
            <v>9.3321810000000002E-3</v>
          </cell>
          <cell r="BI7">
            <v>3.5942720000000001</v>
          </cell>
          <cell r="BQ7">
            <v>9.325893E-3</v>
          </cell>
          <cell r="BR7">
            <v>4.3785040000000004</v>
          </cell>
          <cell r="BZ7">
            <v>9.3482800000000005E-3</v>
          </cell>
          <cell r="CA7">
            <v>4.3380179999999999</v>
          </cell>
        </row>
        <row r="8">
          <cell r="E8">
            <v>9.3476070000000008E-3</v>
          </cell>
          <cell r="F8">
            <v>3.9511500000000002</v>
          </cell>
          <cell r="O8">
            <v>9.3470310000000004E-3</v>
          </cell>
          <cell r="P8">
            <v>4.2180590000000002</v>
          </cell>
          <cell r="X8">
            <v>9.3481020000000005E-3</v>
          </cell>
          <cell r="Y8">
            <v>4.398498</v>
          </cell>
          <cell r="AG8">
            <v>9.3499759999999994E-3</v>
          </cell>
          <cell r="AH8">
            <v>5.484127</v>
          </cell>
          <cell r="AP8">
            <v>9.3482760000000008E-3</v>
          </cell>
          <cell r="AQ8">
            <v>4.3700070000000002</v>
          </cell>
          <cell r="AY8">
            <v>9.3462089999999994E-3</v>
          </cell>
          <cell r="AZ8">
            <v>3.5642830000000001</v>
          </cell>
          <cell r="BH8">
            <v>2.2606830000000001E-2</v>
          </cell>
          <cell r="BI8">
            <v>4.8968280000000002</v>
          </cell>
          <cell r="BQ8">
            <v>2.25916E-2</v>
          </cell>
          <cell r="BR8">
            <v>6.5372669999999999</v>
          </cell>
          <cell r="BZ8">
            <v>2.2645829999999999E-2</v>
          </cell>
          <cell r="CA8">
            <v>6.8591579999999999</v>
          </cell>
        </row>
        <row r="9">
          <cell r="E9">
            <v>2.26442E-2</v>
          </cell>
          <cell r="F9">
            <v>5.8624980000000004</v>
          </cell>
          <cell r="O9">
            <v>2.2642809999999999E-2</v>
          </cell>
          <cell r="P9">
            <v>6.4672910000000003</v>
          </cell>
          <cell r="X9">
            <v>2.26454E-2</v>
          </cell>
          <cell r="Y9">
            <v>6.6827170000000002</v>
          </cell>
          <cell r="AG9">
            <v>2.264994E-2</v>
          </cell>
          <cell r="AH9">
            <v>7.2860110000000002</v>
          </cell>
          <cell r="AP9">
            <v>2.2645820000000001E-2</v>
          </cell>
          <cell r="AQ9">
            <v>6.4657920000000004</v>
          </cell>
          <cell r="AY9">
            <v>2.2640819999999999E-2</v>
          </cell>
          <cell r="AZ9">
            <v>4.851343</v>
          </cell>
          <cell r="BH9">
            <v>3.5931390000000001E-2</v>
          </cell>
          <cell r="BI9">
            <v>6.228872</v>
          </cell>
          <cell r="BQ9">
            <v>3.5907179999999997E-2</v>
          </cell>
          <cell r="BR9">
            <v>8.6425479999999997</v>
          </cell>
          <cell r="BZ9">
            <v>3.5993369999999997E-2</v>
          </cell>
          <cell r="CA9">
            <v>9.1813640000000003</v>
          </cell>
        </row>
        <row r="10">
          <cell r="E10">
            <v>3.5990790000000002E-2</v>
          </cell>
          <cell r="F10">
            <v>7.680377</v>
          </cell>
          <cell r="O10">
            <v>3.5988569999999998E-2</v>
          </cell>
          <cell r="P10">
            <v>8.6115589999999997</v>
          </cell>
          <cell r="X10">
            <v>3.5992690000000001E-2</v>
          </cell>
          <cell r="Y10">
            <v>8.9179539999999999</v>
          </cell>
          <cell r="AG10">
            <v>3.5999910000000003E-2</v>
          </cell>
          <cell r="AH10">
            <v>8.9914290000000001</v>
          </cell>
          <cell r="AP10">
            <v>3.5993360000000002E-2</v>
          </cell>
          <cell r="AQ10">
            <v>8.4526129999999995</v>
          </cell>
          <cell r="AY10">
            <v>3.5985410000000002E-2</v>
          </cell>
          <cell r="AZ10">
            <v>6.1958840000000004</v>
          </cell>
          <cell r="BH10">
            <v>4.920604E-2</v>
          </cell>
          <cell r="BI10">
            <v>7.550421</v>
          </cell>
          <cell r="BQ10">
            <v>4.9222759999999997E-2</v>
          </cell>
          <cell r="BR10">
            <v>10.723839999999999</v>
          </cell>
          <cell r="BZ10">
            <v>4.9340920000000003E-2</v>
          </cell>
          <cell r="CA10">
            <v>11.30064</v>
          </cell>
        </row>
        <row r="11">
          <cell r="E11">
            <v>4.9337359999999997E-2</v>
          </cell>
          <cell r="F11">
            <v>9.4372760000000007</v>
          </cell>
          <cell r="O11">
            <v>4.9334330000000003E-2</v>
          </cell>
          <cell r="P11">
            <v>10.72484</v>
          </cell>
          <cell r="X11">
            <v>4.9339979999999999E-2</v>
          </cell>
          <cell r="Y11">
            <v>11.05822</v>
          </cell>
          <cell r="AG11">
            <v>4.9299870000000003E-2</v>
          </cell>
          <cell r="AH11">
            <v>10.610379999999999</v>
          </cell>
          <cell r="AP11">
            <v>4.93409E-2</v>
          </cell>
          <cell r="AQ11">
            <v>10.32597</v>
          </cell>
          <cell r="AY11">
            <v>4.9329989999999997E-2</v>
          </cell>
          <cell r="AZ11">
            <v>7.5729139999999999</v>
          </cell>
          <cell r="BH11">
            <v>6.2530600000000006E-2</v>
          </cell>
          <cell r="BI11">
            <v>8.8189879999999992</v>
          </cell>
          <cell r="BQ11">
            <v>6.2538330000000003E-2</v>
          </cell>
          <cell r="BR11">
            <v>12.726649999999999</v>
          </cell>
          <cell r="BZ11">
            <v>6.2638470000000002E-2</v>
          </cell>
          <cell r="CA11">
            <v>13.302960000000001</v>
          </cell>
        </row>
        <row r="12">
          <cell r="E12">
            <v>6.2633960000000002E-2</v>
          </cell>
          <cell r="F12">
            <v>11.179679999999999</v>
          </cell>
          <cell r="O12">
            <v>6.2630099999999994E-2</v>
          </cell>
          <cell r="P12">
            <v>12.72865</v>
          </cell>
          <cell r="X12">
            <v>6.2637280000000004E-2</v>
          </cell>
          <cell r="Y12">
            <v>13.117520000000001</v>
          </cell>
          <cell r="AG12">
            <v>6.2649830000000004E-2</v>
          </cell>
          <cell r="AH12">
            <v>12.15685</v>
          </cell>
          <cell r="AP12">
            <v>6.2638449999999998E-2</v>
          </cell>
          <cell r="AQ12">
            <v>11.986409999999999</v>
          </cell>
          <cell r="AY12">
            <v>6.2624600000000002E-2</v>
          </cell>
          <cell r="AZ12">
            <v>8.9764350000000004</v>
          </cell>
          <cell r="BH12">
            <v>7.5855160000000005E-2</v>
          </cell>
          <cell r="BI12">
            <v>10.10155</v>
          </cell>
          <cell r="BQ12">
            <v>7.5804049999999998E-2</v>
          </cell>
          <cell r="BR12">
            <v>14.701980000000001</v>
          </cell>
          <cell r="BZ12">
            <v>7.5986010000000007E-2</v>
          </cell>
          <cell r="CA12">
            <v>15.2248</v>
          </cell>
        </row>
        <row r="13">
          <cell r="E13">
            <v>7.5980549999999994E-2</v>
          </cell>
          <cell r="F13">
            <v>12.90559</v>
          </cell>
          <cell r="O13">
            <v>7.5975870000000001E-2</v>
          </cell>
          <cell r="P13">
            <v>14.70148</v>
          </cell>
          <cell r="X13">
            <v>7.5984570000000001E-2</v>
          </cell>
          <cell r="Y13">
            <v>15.08985</v>
          </cell>
          <cell r="AG13">
            <v>7.5999800000000006E-2</v>
          </cell>
          <cell r="AH13">
            <v>13.65584</v>
          </cell>
          <cell r="AP13">
            <v>7.5985979999999995E-2</v>
          </cell>
          <cell r="AQ13">
            <v>13.53238</v>
          </cell>
          <cell r="AY13">
            <v>7.5969190000000006E-2</v>
          </cell>
          <cell r="AZ13">
            <v>10.39345</v>
          </cell>
          <cell r="BH13">
            <v>8.9179720000000004E-2</v>
          </cell>
          <cell r="BI13">
            <v>11.39611</v>
          </cell>
          <cell r="BQ13">
            <v>8.9119630000000005E-2</v>
          </cell>
          <cell r="BR13">
            <v>16.653310000000001</v>
          </cell>
          <cell r="BZ13">
            <v>8.9333560000000006E-2</v>
          </cell>
          <cell r="CA13">
            <v>17.09816</v>
          </cell>
        </row>
        <row r="14">
          <cell r="E14">
            <v>8.927715E-2</v>
          </cell>
          <cell r="F14">
            <v>14.584020000000001</v>
          </cell>
          <cell r="O14">
            <v>8.9321629999999999E-2</v>
          </cell>
          <cell r="P14">
            <v>16.668810000000001</v>
          </cell>
          <cell r="X14">
            <v>8.9281869999999999E-2</v>
          </cell>
          <cell r="Y14">
            <v>17.006689999999999</v>
          </cell>
          <cell r="AG14">
            <v>8.9299770000000001E-2</v>
          </cell>
          <cell r="AH14">
            <v>15.139329999999999</v>
          </cell>
          <cell r="AP14">
            <v>8.9333529999999994E-2</v>
          </cell>
          <cell r="AQ14">
            <v>15.09684</v>
          </cell>
          <cell r="AY14">
            <v>8.9263800000000004E-2</v>
          </cell>
          <cell r="AZ14">
            <v>11.83746</v>
          </cell>
          <cell r="BH14">
            <v>0.1024544</v>
          </cell>
          <cell r="BI14">
            <v>12.648680000000001</v>
          </cell>
          <cell r="BQ14">
            <v>0.1023853</v>
          </cell>
          <cell r="BR14">
            <v>18.454699999999999</v>
          </cell>
          <cell r="BZ14">
            <v>0.1026311</v>
          </cell>
          <cell r="CA14">
            <v>18.94603</v>
          </cell>
        </row>
        <row r="15">
          <cell r="E15">
            <v>0.1026237</v>
          </cell>
          <cell r="F15">
            <v>16.21246</v>
          </cell>
          <cell r="O15">
            <v>0.1026174</v>
          </cell>
          <cell r="P15">
            <v>18.529170000000001</v>
          </cell>
          <cell r="X15">
            <v>0.1026292</v>
          </cell>
          <cell r="Y15">
            <v>18.830570000000002</v>
          </cell>
          <cell r="AG15">
            <v>0.1026497</v>
          </cell>
          <cell r="AH15">
            <v>16.583839999999999</v>
          </cell>
          <cell r="AP15">
            <v>0.1026311</v>
          </cell>
          <cell r="AQ15">
            <v>16.62482</v>
          </cell>
          <cell r="AY15">
            <v>0.1026084</v>
          </cell>
          <cell r="AZ15">
            <v>13.262969999999999</v>
          </cell>
          <cell r="BH15">
            <v>0.1157789</v>
          </cell>
          <cell r="BI15">
            <v>13.89226</v>
          </cell>
          <cell r="BQ15">
            <v>0.1157009</v>
          </cell>
          <cell r="BR15">
            <v>20.303560000000001</v>
          </cell>
          <cell r="BZ15">
            <v>0.1159787</v>
          </cell>
          <cell r="CA15">
            <v>20.75291</v>
          </cell>
        </row>
        <row r="16">
          <cell r="E16">
            <v>0.1159703</v>
          </cell>
          <cell r="F16">
            <v>17.837910000000001</v>
          </cell>
          <cell r="O16">
            <v>0.1159632</v>
          </cell>
          <cell r="P16">
            <v>20.37304</v>
          </cell>
          <cell r="X16">
            <v>0.11597639999999999</v>
          </cell>
          <cell r="Y16">
            <v>20.64395</v>
          </cell>
          <cell r="AG16">
            <v>0.1159997</v>
          </cell>
          <cell r="AH16">
            <v>18.022839999999999</v>
          </cell>
          <cell r="AP16">
            <v>0.1159786</v>
          </cell>
          <cell r="AQ16">
            <v>18.13531</v>
          </cell>
          <cell r="AY16">
            <v>0.115953</v>
          </cell>
          <cell r="AZ16">
            <v>14.73447</v>
          </cell>
          <cell r="BH16">
            <v>0.12905359999999999</v>
          </cell>
          <cell r="BI16">
            <v>15.13533</v>
          </cell>
          <cell r="BQ16">
            <v>0.12901650000000001</v>
          </cell>
          <cell r="BR16">
            <v>22.09395</v>
          </cell>
          <cell r="BZ16">
            <v>0.1293262</v>
          </cell>
          <cell r="CA16">
            <v>22.52431</v>
          </cell>
        </row>
        <row r="17">
          <cell r="E17">
            <v>0.12931690000000001</v>
          </cell>
          <cell r="F17">
            <v>19.426359999999999</v>
          </cell>
          <cell r="O17">
            <v>0.1293089</v>
          </cell>
          <cell r="P17">
            <v>22.144939999999998</v>
          </cell>
          <cell r="X17">
            <v>0.12932370000000001</v>
          </cell>
          <cell r="Y17">
            <v>22.443829999999998</v>
          </cell>
          <cell r="AG17">
            <v>0.12934970000000001</v>
          </cell>
          <cell r="AH17">
            <v>19.416370000000001</v>
          </cell>
          <cell r="AP17">
            <v>0.1293261</v>
          </cell>
          <cell r="AQ17">
            <v>19.6218</v>
          </cell>
          <cell r="AY17">
            <v>0.12929760000000001</v>
          </cell>
          <cell r="AZ17">
            <v>16.171479999999999</v>
          </cell>
          <cell r="BH17">
            <v>0.14237810000000001</v>
          </cell>
          <cell r="BI17">
            <v>16.345420000000001</v>
          </cell>
          <cell r="BQ17">
            <v>0.1422822</v>
          </cell>
          <cell r="BR17">
            <v>23.79787</v>
          </cell>
          <cell r="BZ17">
            <v>0.1426238</v>
          </cell>
          <cell r="CA17">
            <v>24.28021</v>
          </cell>
        </row>
        <row r="18">
          <cell r="E18">
            <v>0.1426135</v>
          </cell>
          <cell r="F18">
            <v>21.012820000000001</v>
          </cell>
          <cell r="O18">
            <v>0.1426047</v>
          </cell>
          <cell r="P18">
            <v>23.87584</v>
          </cell>
          <cell r="X18">
            <v>0.142621</v>
          </cell>
          <cell r="Y18">
            <v>24.215229999999998</v>
          </cell>
          <cell r="AG18">
            <v>0.14264959999999999</v>
          </cell>
          <cell r="AH18">
            <v>20.785399999999999</v>
          </cell>
          <cell r="AP18">
            <v>0.14262369999999999</v>
          </cell>
          <cell r="AQ18">
            <v>21.06231</v>
          </cell>
          <cell r="AY18">
            <v>0.1425922</v>
          </cell>
          <cell r="AZ18">
            <v>17.65897</v>
          </cell>
          <cell r="BH18">
            <v>0.1557027</v>
          </cell>
          <cell r="BI18">
            <v>17.561</v>
          </cell>
          <cell r="BQ18">
            <v>0.15559780000000001</v>
          </cell>
          <cell r="BR18">
            <v>25.45881</v>
          </cell>
          <cell r="BZ18">
            <v>0.15597130000000001</v>
          </cell>
          <cell r="CA18">
            <v>25.978629999999999</v>
          </cell>
        </row>
        <row r="19">
          <cell r="E19">
            <v>0.15596009999999999</v>
          </cell>
          <cell r="F19">
            <v>22.532800000000002</v>
          </cell>
          <cell r="O19">
            <v>0.15595049999999999</v>
          </cell>
          <cell r="P19">
            <v>25.598749999999999</v>
          </cell>
          <cell r="X19">
            <v>0.1559683</v>
          </cell>
          <cell r="Y19">
            <v>25.973130000000001</v>
          </cell>
          <cell r="AG19">
            <v>0.15599959999999999</v>
          </cell>
          <cell r="AH19">
            <v>22.17343</v>
          </cell>
          <cell r="AP19">
            <v>0.1559712</v>
          </cell>
          <cell r="AQ19">
            <v>22.50131</v>
          </cell>
          <cell r="AY19">
            <v>0.15593679999999999</v>
          </cell>
          <cell r="AZ19">
            <v>19.127970000000001</v>
          </cell>
          <cell r="BH19">
            <v>0.16902729999999999</v>
          </cell>
          <cell r="BI19">
            <v>18.762090000000001</v>
          </cell>
          <cell r="BQ19">
            <v>0.16891339999999999</v>
          </cell>
          <cell r="BR19">
            <v>27.119240000000001</v>
          </cell>
          <cell r="BZ19">
            <v>0.1692688</v>
          </cell>
          <cell r="CA19">
            <v>27.67155</v>
          </cell>
        </row>
        <row r="20">
          <cell r="E20">
            <v>0.16925670000000001</v>
          </cell>
          <cell r="F20">
            <v>24.024290000000001</v>
          </cell>
          <cell r="O20">
            <v>0.16929620000000001</v>
          </cell>
          <cell r="P20">
            <v>27.274180000000001</v>
          </cell>
          <cell r="X20">
            <v>0.16931560000000001</v>
          </cell>
          <cell r="Y20">
            <v>27.682549999999999</v>
          </cell>
          <cell r="AG20">
            <v>0.16929959999999999</v>
          </cell>
          <cell r="AH20">
            <v>23.494980000000002</v>
          </cell>
          <cell r="AP20">
            <v>0.16931879999999999</v>
          </cell>
          <cell r="AQ20">
            <v>23.910329999999998</v>
          </cell>
          <cell r="AY20">
            <v>0.1692314</v>
          </cell>
          <cell r="AZ20">
            <v>20.62246</v>
          </cell>
          <cell r="BH20">
            <v>0.18230189999999999</v>
          </cell>
          <cell r="BI20">
            <v>19.952680000000001</v>
          </cell>
          <cell r="BQ20">
            <v>0.18217910000000001</v>
          </cell>
          <cell r="BR20">
            <v>28.623719999999999</v>
          </cell>
          <cell r="BZ20">
            <v>0.18261640000000001</v>
          </cell>
          <cell r="CA20">
            <v>29.25451</v>
          </cell>
        </row>
        <row r="21">
          <cell r="E21">
            <v>0.1826033</v>
          </cell>
          <cell r="F21">
            <v>25.517779999999998</v>
          </cell>
          <cell r="O21">
            <v>0.182592</v>
          </cell>
          <cell r="P21">
            <v>28.94961</v>
          </cell>
          <cell r="X21">
            <v>0.18261289999999999</v>
          </cell>
          <cell r="Y21">
            <v>29.369969999999999</v>
          </cell>
          <cell r="AG21">
            <v>0.18264949999999999</v>
          </cell>
          <cell r="AH21">
            <v>24.805530000000001</v>
          </cell>
          <cell r="AP21">
            <v>0.18261630000000001</v>
          </cell>
          <cell r="AQ21">
            <v>25.30686</v>
          </cell>
          <cell r="AY21">
            <v>0.18257599999999999</v>
          </cell>
          <cell r="AZ21">
            <v>22.12744</v>
          </cell>
          <cell r="BH21">
            <v>0.19562650000000001</v>
          </cell>
          <cell r="BI21">
            <v>21.119789999999998</v>
          </cell>
          <cell r="BQ21">
            <v>0.19549459999999999</v>
          </cell>
          <cell r="BR21">
            <v>30.139199999999999</v>
          </cell>
          <cell r="BZ21">
            <v>0.1959639</v>
          </cell>
          <cell r="CA21">
            <v>30.789480000000001</v>
          </cell>
        </row>
        <row r="22">
          <cell r="E22">
            <v>0.19594980000000001</v>
          </cell>
          <cell r="F22">
            <v>26.983280000000001</v>
          </cell>
          <cell r="O22">
            <v>0.1959378</v>
          </cell>
          <cell r="P22">
            <v>30.60155</v>
          </cell>
          <cell r="X22">
            <v>0.1959602</v>
          </cell>
          <cell r="Y22">
            <v>31.023900000000001</v>
          </cell>
          <cell r="AG22">
            <v>0.19599949999999999</v>
          </cell>
          <cell r="AH22">
            <v>26.083089999999999</v>
          </cell>
          <cell r="AP22">
            <v>0.1959639</v>
          </cell>
          <cell r="AQ22">
            <v>26.635899999999999</v>
          </cell>
          <cell r="AY22">
            <v>0.1959205</v>
          </cell>
          <cell r="AZ22">
            <v>23.580449999999999</v>
          </cell>
          <cell r="BH22">
            <v>0.208951</v>
          </cell>
          <cell r="BI22">
            <v>22.29439</v>
          </cell>
          <cell r="BQ22">
            <v>0.20876040000000001</v>
          </cell>
          <cell r="BR22">
            <v>31.654689999999999</v>
          </cell>
          <cell r="BZ22">
            <v>0.20931150000000001</v>
          </cell>
          <cell r="CA22">
            <v>32.37144</v>
          </cell>
        </row>
        <row r="23">
          <cell r="E23">
            <v>0.20929639999999999</v>
          </cell>
          <cell r="F23">
            <v>28.3963</v>
          </cell>
          <cell r="O23">
            <v>0.20928350000000001</v>
          </cell>
          <cell r="P23">
            <v>32.185009999999998</v>
          </cell>
          <cell r="X23">
            <v>0.20925750000000001</v>
          </cell>
          <cell r="Y23">
            <v>32.673839999999998</v>
          </cell>
          <cell r="AG23">
            <v>0.20934939999999999</v>
          </cell>
          <cell r="AH23">
            <v>27.349160000000001</v>
          </cell>
          <cell r="AP23">
            <v>0.20926139999999999</v>
          </cell>
          <cell r="AQ23">
            <v>27.97495</v>
          </cell>
          <cell r="AY23">
            <v>0.20926510000000001</v>
          </cell>
          <cell r="AZ23">
            <v>25.045950000000001</v>
          </cell>
          <cell r="BH23">
            <v>0.2222257</v>
          </cell>
          <cell r="BI23">
            <v>23.46199</v>
          </cell>
          <cell r="BQ23">
            <v>0.22207589999999999</v>
          </cell>
          <cell r="BR23">
            <v>33.052210000000002</v>
          </cell>
          <cell r="BZ23">
            <v>0.222609</v>
          </cell>
          <cell r="CA23">
            <v>33.879930000000002</v>
          </cell>
        </row>
        <row r="24">
          <cell r="E24">
            <v>0.22259300000000001</v>
          </cell>
          <cell r="F24">
            <v>29.812819999999999</v>
          </cell>
          <cell r="O24">
            <v>0.22257930000000001</v>
          </cell>
          <cell r="P24">
            <v>33.77946</v>
          </cell>
          <cell r="X24">
            <v>0.22260479999999999</v>
          </cell>
          <cell r="Y24">
            <v>34.278790000000001</v>
          </cell>
          <cell r="AG24">
            <v>0.2226494</v>
          </cell>
          <cell r="AH24">
            <v>28.588730000000002</v>
          </cell>
          <cell r="AP24">
            <v>0.2226089</v>
          </cell>
          <cell r="AQ24">
            <v>29.274999999999999</v>
          </cell>
          <cell r="AY24">
            <v>0.2225597</v>
          </cell>
          <cell r="AZ24">
            <v>26.44547</v>
          </cell>
          <cell r="BH24">
            <v>0.23555019999999999</v>
          </cell>
          <cell r="BI24">
            <v>24.582599999999999</v>
          </cell>
          <cell r="BQ24">
            <v>0.2353915</v>
          </cell>
          <cell r="BR24">
            <v>34.449730000000002</v>
          </cell>
          <cell r="BZ24">
            <v>0.23595659999999999</v>
          </cell>
          <cell r="CA24">
            <v>35.33043</v>
          </cell>
        </row>
        <row r="25">
          <cell r="E25">
            <v>0.2359396</v>
          </cell>
          <cell r="F25">
            <v>31.178349999999998</v>
          </cell>
          <cell r="O25">
            <v>0.2359251</v>
          </cell>
          <cell r="P25">
            <v>35.34393</v>
          </cell>
          <cell r="X25">
            <v>0.2359521</v>
          </cell>
          <cell r="Y25">
            <v>35.84975</v>
          </cell>
          <cell r="AG25">
            <v>0.2359994</v>
          </cell>
          <cell r="AH25">
            <v>29.820309999999999</v>
          </cell>
          <cell r="AP25">
            <v>0.23595650000000001</v>
          </cell>
          <cell r="AQ25">
            <v>30.533570000000001</v>
          </cell>
          <cell r="AY25">
            <v>0.23590430000000001</v>
          </cell>
          <cell r="AZ25">
            <v>27.826000000000001</v>
          </cell>
          <cell r="BH25">
            <v>0.24887480000000001</v>
          </cell>
          <cell r="BI25">
            <v>25.74521</v>
          </cell>
          <cell r="BQ25">
            <v>0.24870709999999999</v>
          </cell>
          <cell r="BR25">
            <v>35.85575</v>
          </cell>
          <cell r="BZ25">
            <v>0.24925410000000001</v>
          </cell>
          <cell r="CA25">
            <v>36.778939999999999</v>
          </cell>
        </row>
        <row r="26">
          <cell r="E26">
            <v>0.24928620000000001</v>
          </cell>
          <cell r="F26">
            <v>32.491900000000001</v>
          </cell>
          <cell r="O26">
            <v>0.24927079999999999</v>
          </cell>
          <cell r="P26">
            <v>36.838419999999999</v>
          </cell>
          <cell r="X26">
            <v>0.2492994</v>
          </cell>
          <cell r="Y26">
            <v>37.423720000000003</v>
          </cell>
          <cell r="AG26">
            <v>0.2492993</v>
          </cell>
          <cell r="AH26">
            <v>30.98592</v>
          </cell>
          <cell r="AP26">
            <v>0.249304</v>
          </cell>
          <cell r="AQ26">
            <v>31.80264</v>
          </cell>
          <cell r="AY26">
            <v>0.2491989</v>
          </cell>
          <cell r="AZ26">
            <v>29.206029999999998</v>
          </cell>
          <cell r="BH26">
            <v>0.26214939999999998</v>
          </cell>
          <cell r="BI26">
            <v>26.856819999999999</v>
          </cell>
          <cell r="BQ26">
            <v>0.26197280000000001</v>
          </cell>
          <cell r="BR26">
            <v>37.10633</v>
          </cell>
          <cell r="BZ26">
            <v>0.26260159999999999</v>
          </cell>
          <cell r="CA26">
            <v>38.170459999999999</v>
          </cell>
        </row>
        <row r="27">
          <cell r="E27">
            <v>0.26258280000000001</v>
          </cell>
          <cell r="F27">
            <v>33.795459999999999</v>
          </cell>
          <cell r="O27">
            <v>0.26256659999999998</v>
          </cell>
          <cell r="P27">
            <v>38.363399999999999</v>
          </cell>
          <cell r="X27">
            <v>0.26259670000000002</v>
          </cell>
          <cell r="Y27">
            <v>38.912210000000002</v>
          </cell>
          <cell r="AG27">
            <v>0.26264929999999997</v>
          </cell>
          <cell r="AH27">
            <v>32.162509999999997</v>
          </cell>
          <cell r="AP27">
            <v>0.26260159999999999</v>
          </cell>
          <cell r="AQ27">
            <v>33.067210000000003</v>
          </cell>
          <cell r="AY27">
            <v>0.26254349999999999</v>
          </cell>
          <cell r="AZ27">
            <v>30.58305</v>
          </cell>
          <cell r="BH27">
            <v>0.275474</v>
          </cell>
          <cell r="BI27">
            <v>27.934460000000001</v>
          </cell>
          <cell r="BQ27">
            <v>0.27528839999999999</v>
          </cell>
          <cell r="BR27">
            <v>38.419379999999997</v>
          </cell>
          <cell r="BZ27">
            <v>0.27594920000000001</v>
          </cell>
          <cell r="CA27">
            <v>39.555489999999999</v>
          </cell>
        </row>
        <row r="28">
          <cell r="E28">
            <v>0.27592939999999999</v>
          </cell>
          <cell r="F28">
            <v>35.067019999999999</v>
          </cell>
          <cell r="O28">
            <v>0.2759124</v>
          </cell>
          <cell r="P28">
            <v>39.840389999999999</v>
          </cell>
          <cell r="X28">
            <v>0.27594400000000002</v>
          </cell>
          <cell r="Y28">
            <v>40.384709999999998</v>
          </cell>
          <cell r="AG28">
            <v>0.2759993</v>
          </cell>
          <cell r="AH28">
            <v>33.330120000000001</v>
          </cell>
          <cell r="AP28">
            <v>0.2759491</v>
          </cell>
          <cell r="AQ28">
            <v>34.247799999999998</v>
          </cell>
          <cell r="AY28">
            <v>0.27588810000000002</v>
          </cell>
          <cell r="AZ28">
            <v>31.908100000000001</v>
          </cell>
          <cell r="BH28">
            <v>0.28874870000000002</v>
          </cell>
          <cell r="BI28">
            <v>29.039580000000001</v>
          </cell>
          <cell r="BQ28">
            <v>0.28855409999999998</v>
          </cell>
          <cell r="BR28">
            <v>39.670450000000002</v>
          </cell>
          <cell r="BZ28">
            <v>0.28929680000000002</v>
          </cell>
          <cell r="CA28">
            <v>40.927019999999999</v>
          </cell>
        </row>
        <row r="29">
          <cell r="E29">
            <v>0.28927599999999998</v>
          </cell>
          <cell r="F29">
            <v>36.290100000000002</v>
          </cell>
          <cell r="O29">
            <v>0.28925810000000002</v>
          </cell>
          <cell r="P29">
            <v>41.302390000000003</v>
          </cell>
          <cell r="X29">
            <v>0.28924129999999998</v>
          </cell>
          <cell r="Y29">
            <v>41.815219999999997</v>
          </cell>
          <cell r="AG29">
            <v>0.28934929999999998</v>
          </cell>
          <cell r="AH29">
            <v>34.42774</v>
          </cell>
          <cell r="AP29">
            <v>0.28929670000000002</v>
          </cell>
          <cell r="AQ29">
            <v>35.416400000000003</v>
          </cell>
          <cell r="AY29">
            <v>0.28923270000000001</v>
          </cell>
          <cell r="AZ29">
            <v>33.249639999999999</v>
          </cell>
          <cell r="BH29">
            <v>0.30207319999999999</v>
          </cell>
          <cell r="BI29">
            <v>30.096219999999999</v>
          </cell>
          <cell r="BQ29">
            <v>0.30186970000000002</v>
          </cell>
          <cell r="BR29">
            <v>40.868040000000001</v>
          </cell>
          <cell r="BZ29">
            <v>0.30259429999999998</v>
          </cell>
          <cell r="CA29">
            <v>42.280059999999999</v>
          </cell>
        </row>
        <row r="30">
          <cell r="E30">
            <v>0.30257250000000002</v>
          </cell>
          <cell r="F30">
            <v>37.510190000000001</v>
          </cell>
          <cell r="O30">
            <v>0.30255389999999999</v>
          </cell>
          <cell r="P30">
            <v>42.743400000000001</v>
          </cell>
          <cell r="X30">
            <v>0.30258859999999999</v>
          </cell>
          <cell r="Y30">
            <v>43.222740000000002</v>
          </cell>
          <cell r="AG30">
            <v>0.30264920000000001</v>
          </cell>
          <cell r="AH30">
            <v>35.539859999999997</v>
          </cell>
          <cell r="AP30">
            <v>0.30259419999999998</v>
          </cell>
          <cell r="AQ30">
            <v>36.575510000000001</v>
          </cell>
          <cell r="AY30">
            <v>0.3025273</v>
          </cell>
          <cell r="AZ30">
            <v>34.541699999999999</v>
          </cell>
          <cell r="BH30">
            <v>0.31539780000000001</v>
          </cell>
          <cell r="BI30">
            <v>31.168859999999999</v>
          </cell>
          <cell r="BQ30">
            <v>0.3151852</v>
          </cell>
          <cell r="BR30">
            <v>42.051639999999999</v>
          </cell>
          <cell r="BZ30">
            <v>0.31594179999999999</v>
          </cell>
          <cell r="CA30">
            <v>43.56062</v>
          </cell>
        </row>
        <row r="31">
          <cell r="E31">
            <v>0.31591910000000001</v>
          </cell>
          <cell r="F31">
            <v>38.693779999999997</v>
          </cell>
          <cell r="O31">
            <v>0.31589970000000001</v>
          </cell>
          <cell r="P31">
            <v>44.164409999999997</v>
          </cell>
          <cell r="X31">
            <v>0.31593589999999999</v>
          </cell>
          <cell r="Y31">
            <v>44.606259999999999</v>
          </cell>
          <cell r="AG31">
            <v>0.31599919999999998</v>
          </cell>
          <cell r="AH31">
            <v>36.636989999999997</v>
          </cell>
          <cell r="AP31">
            <v>0.31594169999999999</v>
          </cell>
          <cell r="AQ31">
            <v>37.707619999999999</v>
          </cell>
          <cell r="AY31">
            <v>0.31587189999999998</v>
          </cell>
          <cell r="AZ31">
            <v>35.85275</v>
          </cell>
          <cell r="BH31">
            <v>0.32872230000000002</v>
          </cell>
          <cell r="BI31">
            <v>32.227989999999998</v>
          </cell>
          <cell r="BQ31">
            <v>0.32850079999999998</v>
          </cell>
          <cell r="BR31">
            <v>43.182250000000003</v>
          </cell>
          <cell r="BZ31">
            <v>0.32928940000000001</v>
          </cell>
          <cell r="CA31">
            <v>44.797199999999997</v>
          </cell>
        </row>
        <row r="32">
          <cell r="E32">
            <v>0.3292157</v>
          </cell>
          <cell r="F32">
            <v>39.807400000000001</v>
          </cell>
          <cell r="O32">
            <v>0.32924540000000002</v>
          </cell>
          <cell r="P32">
            <v>45.539439999999999</v>
          </cell>
          <cell r="X32">
            <v>0.3292331</v>
          </cell>
          <cell r="Y32">
            <v>45.950310000000002</v>
          </cell>
          <cell r="AG32">
            <v>0.32934910000000001</v>
          </cell>
          <cell r="AH32">
            <v>37.702120000000001</v>
          </cell>
          <cell r="AP32">
            <v>0.32928930000000001</v>
          </cell>
          <cell r="AQ32">
            <v>38.794249999999998</v>
          </cell>
          <cell r="AY32">
            <v>0.32916649999999997</v>
          </cell>
          <cell r="AZ32">
            <v>37.142310000000002</v>
          </cell>
          <cell r="BH32">
            <v>0.341997</v>
          </cell>
          <cell r="BI32">
            <v>33.256140000000002</v>
          </cell>
          <cell r="BQ32">
            <v>0.34176649999999997</v>
          </cell>
          <cell r="BR32">
            <v>44.293370000000003</v>
          </cell>
          <cell r="BZ32">
            <v>0.34258699999999997</v>
          </cell>
          <cell r="CA32">
            <v>46.045769999999997</v>
          </cell>
        </row>
        <row r="33">
          <cell r="E33">
            <v>0.34256229999999999</v>
          </cell>
          <cell r="F33">
            <v>40.912030000000001</v>
          </cell>
          <cell r="O33">
            <v>0.34254119999999999</v>
          </cell>
          <cell r="P33">
            <v>46.880989999999997</v>
          </cell>
          <cell r="X33">
            <v>0.34258040000000001</v>
          </cell>
          <cell r="Y33">
            <v>47.261859999999999</v>
          </cell>
          <cell r="AG33">
            <v>0.34264909999999998</v>
          </cell>
          <cell r="AH33">
            <v>38.728769999999997</v>
          </cell>
          <cell r="AP33">
            <v>0.34258680000000002</v>
          </cell>
          <cell r="AQ33">
            <v>39.88937</v>
          </cell>
          <cell r="AY33">
            <v>0.34251110000000001</v>
          </cell>
          <cell r="AZ33">
            <v>38.382890000000003</v>
          </cell>
          <cell r="BH33">
            <v>0.35532150000000001</v>
          </cell>
          <cell r="BI33">
            <v>34.279290000000003</v>
          </cell>
          <cell r="BQ33">
            <v>0.35508210000000001</v>
          </cell>
          <cell r="BR33">
            <v>45.368499999999997</v>
          </cell>
          <cell r="BZ33">
            <v>0.35593449999999999</v>
          </cell>
          <cell r="CA33">
            <v>47.208370000000002</v>
          </cell>
        </row>
        <row r="34">
          <cell r="E34">
            <v>0.35590889999999997</v>
          </cell>
          <cell r="F34">
            <v>41.961669999999998</v>
          </cell>
          <cell r="O34">
            <v>0.35588690000000001</v>
          </cell>
          <cell r="P34">
            <v>48.220529999999997</v>
          </cell>
          <cell r="X34">
            <v>0.35592770000000001</v>
          </cell>
          <cell r="Y34">
            <v>48.535919999999997</v>
          </cell>
          <cell r="AG34">
            <v>0.35599910000000001</v>
          </cell>
          <cell r="AH34">
            <v>39.752420000000001</v>
          </cell>
          <cell r="AP34">
            <v>0.35593439999999998</v>
          </cell>
          <cell r="AQ34">
            <v>40.958509999999997</v>
          </cell>
          <cell r="AY34">
            <v>0.35585559999999999</v>
          </cell>
          <cell r="AZ34">
            <v>39.64096</v>
          </cell>
          <cell r="BH34">
            <v>0.36864609999999998</v>
          </cell>
          <cell r="BI34">
            <v>35.301940000000002</v>
          </cell>
          <cell r="BQ34">
            <v>0.36839769999999999</v>
          </cell>
          <cell r="BR34">
            <v>46.444139999999997</v>
          </cell>
          <cell r="BZ34">
            <v>0.369282</v>
          </cell>
          <cell r="CA34">
            <v>48.413960000000003</v>
          </cell>
        </row>
        <row r="35">
          <cell r="E35">
            <v>0.36925550000000001</v>
          </cell>
          <cell r="F35">
            <v>42.982819999999997</v>
          </cell>
          <cell r="O35">
            <v>0.36918269999999997</v>
          </cell>
          <cell r="P35">
            <v>49.502090000000003</v>
          </cell>
          <cell r="X35">
            <v>0.36927500000000002</v>
          </cell>
          <cell r="Y35">
            <v>49.794490000000003</v>
          </cell>
          <cell r="AG35">
            <v>0.36929899999999999</v>
          </cell>
          <cell r="AH35">
            <v>40.723089999999999</v>
          </cell>
          <cell r="AP35">
            <v>0.3692819</v>
          </cell>
          <cell r="AQ35">
            <v>41.98516</v>
          </cell>
          <cell r="AY35">
            <v>0.36920029999999998</v>
          </cell>
          <cell r="AZ35">
            <v>40.832050000000002</v>
          </cell>
          <cell r="BH35">
            <v>0.3819208</v>
          </cell>
          <cell r="BI35">
            <v>36.317599999999999</v>
          </cell>
          <cell r="BQ35">
            <v>0.38166339999999999</v>
          </cell>
          <cell r="BR35">
            <v>47.469790000000003</v>
          </cell>
          <cell r="BZ35">
            <v>0.38257960000000002</v>
          </cell>
          <cell r="CA35">
            <v>49.513089999999998</v>
          </cell>
        </row>
        <row r="36">
          <cell r="E36">
            <v>0.38255210000000001</v>
          </cell>
          <cell r="F36">
            <v>43.982480000000002</v>
          </cell>
          <cell r="O36">
            <v>0.38252849999999999</v>
          </cell>
          <cell r="P36">
            <v>50.78116</v>
          </cell>
          <cell r="X36">
            <v>0.38257229999999998</v>
          </cell>
          <cell r="Y36">
            <v>50.997079999999997</v>
          </cell>
          <cell r="AG36">
            <v>0.38264900000000002</v>
          </cell>
          <cell r="AH36">
            <v>41.66677</v>
          </cell>
          <cell r="AP36">
            <v>0.38257940000000001</v>
          </cell>
          <cell r="AQ36">
            <v>42.996810000000004</v>
          </cell>
          <cell r="AY36">
            <v>0.38249490000000003</v>
          </cell>
          <cell r="AZ36">
            <v>42.118110000000001</v>
          </cell>
          <cell r="BH36">
            <v>0.39524530000000002</v>
          </cell>
          <cell r="BI36">
            <v>37.329250000000002</v>
          </cell>
          <cell r="BQ36">
            <v>0.39497900000000002</v>
          </cell>
          <cell r="BR36">
            <v>48.464950000000002</v>
          </cell>
          <cell r="BZ36">
            <v>0.39592719999999998</v>
          </cell>
          <cell r="CA36">
            <v>50.61121</v>
          </cell>
        </row>
        <row r="37">
          <cell r="E37">
            <v>0.39589869999999999</v>
          </cell>
          <cell r="F37">
            <v>44.949150000000003</v>
          </cell>
          <cell r="O37">
            <v>0.39587430000000001</v>
          </cell>
          <cell r="P37">
            <v>52.004739999999998</v>
          </cell>
          <cell r="X37">
            <v>0.39591959999999998</v>
          </cell>
          <cell r="Y37">
            <v>52.167679999999997</v>
          </cell>
          <cell r="AG37">
            <v>0.39599899999999999</v>
          </cell>
          <cell r="AH37">
            <v>42.594949999999997</v>
          </cell>
          <cell r="AP37">
            <v>0.39592699999999997</v>
          </cell>
          <cell r="AQ37">
            <v>43.959980000000002</v>
          </cell>
          <cell r="AY37">
            <v>0.39583950000000001</v>
          </cell>
          <cell r="AZ37">
            <v>43.281219999999998</v>
          </cell>
          <cell r="BH37">
            <v>0.40856989999999999</v>
          </cell>
          <cell r="BI37">
            <v>38.296419999999998</v>
          </cell>
          <cell r="BQ37">
            <v>0.4082945</v>
          </cell>
          <cell r="BR37">
            <v>49.433120000000002</v>
          </cell>
          <cell r="BZ37">
            <v>0.40927459999999999</v>
          </cell>
          <cell r="CA37">
            <v>51.678849999999997</v>
          </cell>
        </row>
        <row r="38">
          <cell r="E38">
            <v>0.40924519999999998</v>
          </cell>
          <cell r="F38">
            <v>45.868830000000003</v>
          </cell>
          <cell r="O38">
            <v>0.40917009999999998</v>
          </cell>
          <cell r="P38">
            <v>53.204329999999999</v>
          </cell>
          <cell r="X38">
            <v>0.40926689999999999</v>
          </cell>
          <cell r="Y38">
            <v>53.306289999999997</v>
          </cell>
          <cell r="AG38">
            <v>0.40934890000000002</v>
          </cell>
          <cell r="AH38">
            <v>43.48565</v>
          </cell>
          <cell r="AP38">
            <v>0.40927449999999999</v>
          </cell>
          <cell r="AQ38">
            <v>44.887169999999998</v>
          </cell>
          <cell r="AY38">
            <v>0.4091341</v>
          </cell>
          <cell r="AZ38">
            <v>44.469810000000003</v>
          </cell>
          <cell r="BH38">
            <v>0.42184450000000001</v>
          </cell>
          <cell r="BI38">
            <v>39.25309</v>
          </cell>
          <cell r="BQ38">
            <v>0.4215602</v>
          </cell>
          <cell r="BR38">
            <v>50.3613</v>
          </cell>
          <cell r="BZ38">
            <v>0.42257220000000001</v>
          </cell>
          <cell r="CA38">
            <v>52.683010000000003</v>
          </cell>
        </row>
        <row r="39">
          <cell r="E39">
            <v>0.42254190000000003</v>
          </cell>
          <cell r="F39">
            <v>46.725540000000002</v>
          </cell>
          <cell r="O39">
            <v>0.4225158</v>
          </cell>
          <cell r="P39">
            <v>54.385930000000002</v>
          </cell>
          <cell r="X39">
            <v>0.4225642</v>
          </cell>
          <cell r="Y39">
            <v>54.425910000000002</v>
          </cell>
          <cell r="AG39">
            <v>0.42264889999999999</v>
          </cell>
          <cell r="AH39">
            <v>44.337859999999999</v>
          </cell>
          <cell r="AP39">
            <v>0.42257210000000001</v>
          </cell>
          <cell r="AQ39">
            <v>45.801859999999998</v>
          </cell>
          <cell r="AY39">
            <v>0.42247859999999998</v>
          </cell>
          <cell r="AZ39">
            <v>45.63691</v>
          </cell>
          <cell r="BH39">
            <v>0.43516909999999998</v>
          </cell>
          <cell r="BI39">
            <v>40.198270000000001</v>
          </cell>
          <cell r="BQ39">
            <v>0.43487579999999998</v>
          </cell>
          <cell r="BR39">
            <v>51.277979999999999</v>
          </cell>
          <cell r="BZ39">
            <v>0.43591980000000002</v>
          </cell>
          <cell r="CA39">
            <v>53.674660000000003</v>
          </cell>
        </row>
        <row r="40">
          <cell r="E40">
            <v>0.43588840000000001</v>
          </cell>
          <cell r="F40">
            <v>47.618729999999999</v>
          </cell>
          <cell r="O40">
            <v>0.43586160000000002</v>
          </cell>
          <cell r="P40">
            <v>55.542529999999999</v>
          </cell>
          <cell r="X40">
            <v>0.43591150000000001</v>
          </cell>
          <cell r="Y40">
            <v>55.514539999999997</v>
          </cell>
          <cell r="AG40">
            <v>0.43599890000000002</v>
          </cell>
          <cell r="AH40">
            <v>45.178069999999998</v>
          </cell>
          <cell r="AP40">
            <v>0.43591960000000002</v>
          </cell>
          <cell r="AQ40">
            <v>46.663060000000002</v>
          </cell>
          <cell r="AY40">
            <v>0.43582330000000002</v>
          </cell>
          <cell r="AZ40">
            <v>46.769019999999998</v>
          </cell>
          <cell r="BH40">
            <v>0.4484937</v>
          </cell>
          <cell r="BI40">
            <v>41.147449999999999</v>
          </cell>
          <cell r="BQ40">
            <v>0.44814150000000003</v>
          </cell>
          <cell r="BR40">
            <v>52.200670000000002</v>
          </cell>
          <cell r="BZ40">
            <v>0.44926729999999998</v>
          </cell>
          <cell r="CA40">
            <v>54.666829999999997</v>
          </cell>
        </row>
        <row r="41">
          <cell r="E41">
            <v>0.449235</v>
          </cell>
          <cell r="F41">
            <v>48.463450000000002</v>
          </cell>
          <cell r="O41">
            <v>0.44920729999999998</v>
          </cell>
          <cell r="P41">
            <v>56.653649999999999</v>
          </cell>
          <cell r="X41">
            <v>0.44925880000000001</v>
          </cell>
          <cell r="Y41">
            <v>56.602170000000001</v>
          </cell>
          <cell r="AG41">
            <v>0.44934879999999999</v>
          </cell>
          <cell r="AH41">
            <v>45.968800000000002</v>
          </cell>
          <cell r="AP41">
            <v>0.44926719999999998</v>
          </cell>
          <cell r="AQ41">
            <v>47.533259999999999</v>
          </cell>
          <cell r="AY41">
            <v>0.44916780000000001</v>
          </cell>
          <cell r="AZ41">
            <v>47.890639999999998</v>
          </cell>
          <cell r="BH41">
            <v>0.46176830000000002</v>
          </cell>
          <cell r="BI41">
            <v>42.057639999999999</v>
          </cell>
          <cell r="BQ41">
            <v>0.461507</v>
          </cell>
          <cell r="BR41">
            <v>53.050879999999999</v>
          </cell>
          <cell r="BZ41">
            <v>0.4625649</v>
          </cell>
          <cell r="CA41">
            <v>55.568019999999997</v>
          </cell>
        </row>
        <row r="42">
          <cell r="E42">
            <v>0.46253159999999999</v>
          </cell>
          <cell r="F42">
            <v>49.26867</v>
          </cell>
          <cell r="O42">
            <v>0.4625031</v>
          </cell>
          <cell r="P42">
            <v>57.735779999999998</v>
          </cell>
          <cell r="X42">
            <v>0.46255610000000003</v>
          </cell>
          <cell r="Y42">
            <v>57.664299999999997</v>
          </cell>
          <cell r="AG42">
            <v>0.46264880000000003</v>
          </cell>
          <cell r="AH42">
            <v>46.750529999999998</v>
          </cell>
          <cell r="AP42">
            <v>0.4625647</v>
          </cell>
          <cell r="AQ42">
            <v>48.367980000000003</v>
          </cell>
          <cell r="AY42">
            <v>0.4624624</v>
          </cell>
          <cell r="AZ42">
            <v>48.974269999999997</v>
          </cell>
          <cell r="BH42">
            <v>0.47509279999999998</v>
          </cell>
          <cell r="BI42">
            <v>42.940829999999998</v>
          </cell>
          <cell r="BQ42">
            <v>0.47477269999999999</v>
          </cell>
          <cell r="BR42">
            <v>53.890090000000001</v>
          </cell>
          <cell r="BZ42">
            <v>0.47591240000000001</v>
          </cell>
          <cell r="CA42">
            <v>56.432220000000001</v>
          </cell>
        </row>
        <row r="43">
          <cell r="E43">
            <v>0.47587819999999997</v>
          </cell>
          <cell r="F43">
            <v>50.032910000000001</v>
          </cell>
          <cell r="O43">
            <v>0.47584890000000002</v>
          </cell>
          <cell r="P43">
            <v>58.804920000000003</v>
          </cell>
          <cell r="X43">
            <v>0.47590339999999998</v>
          </cell>
          <cell r="Y43">
            <v>58.682949999999998</v>
          </cell>
          <cell r="AG43">
            <v>0.4759987</v>
          </cell>
          <cell r="AH43">
            <v>47.512270000000001</v>
          </cell>
          <cell r="AP43">
            <v>0.47591220000000001</v>
          </cell>
          <cell r="AQ43">
            <v>49.158209999999997</v>
          </cell>
          <cell r="AY43">
            <v>0.47580699999999998</v>
          </cell>
          <cell r="AZ43">
            <v>50.057400000000001</v>
          </cell>
          <cell r="BH43">
            <v>0.4884174</v>
          </cell>
          <cell r="BI43">
            <v>43.840530000000001</v>
          </cell>
          <cell r="BQ43">
            <v>0.48808829999999997</v>
          </cell>
          <cell r="BR43">
            <v>54.715809999999998</v>
          </cell>
          <cell r="BZ43">
            <v>0.48920989999999998</v>
          </cell>
          <cell r="CA43">
            <v>57.379399999999997</v>
          </cell>
        </row>
        <row r="44">
          <cell r="E44">
            <v>0.48922480000000002</v>
          </cell>
          <cell r="F44">
            <v>50.820140000000002</v>
          </cell>
          <cell r="O44">
            <v>0.48914459999999998</v>
          </cell>
          <cell r="P44">
            <v>59.851059999999997</v>
          </cell>
          <cell r="X44">
            <v>0.48925069999999998</v>
          </cell>
          <cell r="Y44">
            <v>59.698610000000002</v>
          </cell>
          <cell r="AG44">
            <v>0.48929869999999998</v>
          </cell>
          <cell r="AH44">
            <v>48.23903</v>
          </cell>
          <cell r="AP44">
            <v>0.48920979999999997</v>
          </cell>
          <cell r="AQ44">
            <v>49.935940000000002</v>
          </cell>
          <cell r="AY44">
            <v>0.48915160000000002</v>
          </cell>
          <cell r="AZ44">
            <v>51.10604</v>
          </cell>
          <cell r="BH44">
            <v>0.50169200000000003</v>
          </cell>
          <cell r="BI44">
            <v>44.67474</v>
          </cell>
          <cell r="BQ44">
            <v>0.50135390000000002</v>
          </cell>
          <cell r="BR44">
            <v>55.520029999999998</v>
          </cell>
          <cell r="BZ44">
            <v>0.50255749999999999</v>
          </cell>
          <cell r="CA44">
            <v>58.167630000000003</v>
          </cell>
        </row>
        <row r="45">
          <cell r="E45">
            <v>0.50252129999999995</v>
          </cell>
          <cell r="F45">
            <v>51.561889999999998</v>
          </cell>
          <cell r="O45">
            <v>0.50249029999999995</v>
          </cell>
          <cell r="P45">
            <v>60.8872</v>
          </cell>
          <cell r="X45">
            <v>0.50254790000000005</v>
          </cell>
          <cell r="Y45">
            <v>60.707259999999998</v>
          </cell>
          <cell r="AG45">
            <v>0.50264869999999995</v>
          </cell>
          <cell r="AH45">
            <v>48.965769999999999</v>
          </cell>
          <cell r="AP45">
            <v>0.50255729999999998</v>
          </cell>
          <cell r="AQ45">
            <v>50.700679999999998</v>
          </cell>
          <cell r="AY45">
            <v>0.50244619999999995</v>
          </cell>
          <cell r="AZ45">
            <v>52.138199999999998</v>
          </cell>
          <cell r="BH45">
            <v>0.51501660000000005</v>
          </cell>
          <cell r="BI45">
            <v>45.509459999999997</v>
          </cell>
          <cell r="BQ45">
            <v>0.51466959999999995</v>
          </cell>
          <cell r="BR45">
            <v>56.298769999999998</v>
          </cell>
          <cell r="BZ45">
            <v>0.51590499999999995</v>
          </cell>
          <cell r="CA45">
            <v>58.985849999999999</v>
          </cell>
        </row>
        <row r="46">
          <cell r="E46">
            <v>0.51586790000000005</v>
          </cell>
          <cell r="F46">
            <v>52.274140000000003</v>
          </cell>
          <cell r="O46">
            <v>0.51583619999999997</v>
          </cell>
          <cell r="P46">
            <v>61.884860000000003</v>
          </cell>
          <cell r="X46">
            <v>0.5158952</v>
          </cell>
          <cell r="Y46">
            <v>61.646940000000001</v>
          </cell>
          <cell r="AG46">
            <v>0.51599859999999997</v>
          </cell>
          <cell r="AH46">
            <v>49.643540000000002</v>
          </cell>
          <cell r="AP46">
            <v>0.51590480000000005</v>
          </cell>
          <cell r="AQ46">
            <v>51.434930000000001</v>
          </cell>
          <cell r="AY46">
            <v>0.51579079999999999</v>
          </cell>
          <cell r="AZ46">
            <v>53.126849999999997</v>
          </cell>
          <cell r="BH46">
            <v>0.52834119999999996</v>
          </cell>
          <cell r="BI46">
            <v>46.327669999999998</v>
          </cell>
          <cell r="BQ46">
            <v>0.5279353</v>
          </cell>
          <cell r="BR46">
            <v>57.061010000000003</v>
          </cell>
          <cell r="BZ46">
            <v>0.52925259999999996</v>
          </cell>
          <cell r="CA46">
            <v>59.782580000000003</v>
          </cell>
        </row>
        <row r="47">
          <cell r="E47">
            <v>0.52921450000000003</v>
          </cell>
          <cell r="F47">
            <v>52.977910000000001</v>
          </cell>
          <cell r="O47">
            <v>0.52918189999999998</v>
          </cell>
          <cell r="P47">
            <v>62.868020000000001</v>
          </cell>
          <cell r="X47">
            <v>0.52924249999999995</v>
          </cell>
          <cell r="Y47">
            <v>62.60812</v>
          </cell>
          <cell r="AG47">
            <v>0.52934859999999995</v>
          </cell>
          <cell r="AH47">
            <v>50.318809999999999</v>
          </cell>
          <cell r="AP47">
            <v>0.52925239999999996</v>
          </cell>
          <cell r="AQ47">
            <v>52.143189999999997</v>
          </cell>
          <cell r="AY47">
            <v>0.52913540000000003</v>
          </cell>
          <cell r="AZ47">
            <v>54.138509999999997</v>
          </cell>
          <cell r="BH47">
            <v>0.54161579999999998</v>
          </cell>
          <cell r="BI47">
            <v>47.125399999999999</v>
          </cell>
          <cell r="BQ47">
            <v>0.54125089999999998</v>
          </cell>
          <cell r="BR47">
            <v>57.736780000000003</v>
          </cell>
          <cell r="BZ47">
            <v>0.54255010000000004</v>
          </cell>
          <cell r="CA47">
            <v>60.531329999999997</v>
          </cell>
        </row>
        <row r="48">
          <cell r="E48">
            <v>0.54251119999999997</v>
          </cell>
          <cell r="F48">
            <v>53.657170000000001</v>
          </cell>
          <cell r="O48">
            <v>0.54247769999999995</v>
          </cell>
          <cell r="P48">
            <v>63.790709999999997</v>
          </cell>
          <cell r="X48">
            <v>0.54253980000000002</v>
          </cell>
          <cell r="Y48">
            <v>63.533299999999997</v>
          </cell>
          <cell r="AG48">
            <v>0.54264860000000004</v>
          </cell>
          <cell r="AH48">
            <v>51.000579999999999</v>
          </cell>
          <cell r="AP48">
            <v>0.54254990000000003</v>
          </cell>
          <cell r="AQ48">
            <v>52.84395</v>
          </cell>
          <cell r="AY48">
            <v>0.54242999999999997</v>
          </cell>
          <cell r="AZ48">
            <v>55.115169999999999</v>
          </cell>
          <cell r="BH48">
            <v>0.5549404</v>
          </cell>
          <cell r="BI48">
            <v>47.935130000000001</v>
          </cell>
          <cell r="BQ48">
            <v>0.55456640000000001</v>
          </cell>
          <cell r="BR48">
            <v>58.436039999999998</v>
          </cell>
          <cell r="BZ48">
            <v>0.55589770000000005</v>
          </cell>
          <cell r="CA48">
            <v>61.278570000000002</v>
          </cell>
        </row>
        <row r="49">
          <cell r="E49">
            <v>0.55585770000000001</v>
          </cell>
          <cell r="F49">
            <v>54.31644</v>
          </cell>
          <cell r="O49">
            <v>0.55582339999999997</v>
          </cell>
          <cell r="P49">
            <v>64.718890000000002</v>
          </cell>
          <cell r="X49">
            <v>0.55588709999999997</v>
          </cell>
          <cell r="Y49">
            <v>64.41</v>
          </cell>
          <cell r="AG49">
            <v>0.55599860000000001</v>
          </cell>
          <cell r="AH49">
            <v>51.643859999999997</v>
          </cell>
          <cell r="AP49">
            <v>0.55589750000000004</v>
          </cell>
          <cell r="AQ49">
            <v>53.509219999999999</v>
          </cell>
          <cell r="AY49">
            <v>0.55577460000000001</v>
          </cell>
          <cell r="AZ49">
            <v>56.082340000000002</v>
          </cell>
          <cell r="BH49">
            <v>0.56826500000000002</v>
          </cell>
          <cell r="BI49">
            <v>48.695369999999997</v>
          </cell>
          <cell r="BQ49">
            <v>0.56788209999999995</v>
          </cell>
          <cell r="BR49">
            <v>59.118810000000003</v>
          </cell>
          <cell r="BZ49">
            <v>0.56919529999999996</v>
          </cell>
          <cell r="CA49">
            <v>62.01332</v>
          </cell>
        </row>
        <row r="50">
          <cell r="E50">
            <v>0.5691543</v>
          </cell>
          <cell r="F50">
            <v>54.95223</v>
          </cell>
          <cell r="O50">
            <v>0.56916920000000004</v>
          </cell>
          <cell r="P50">
            <v>65.579099999999997</v>
          </cell>
          <cell r="X50">
            <v>0.56918440000000003</v>
          </cell>
          <cell r="Y50">
            <v>65.243709999999993</v>
          </cell>
          <cell r="AG50">
            <v>0.56934859999999998</v>
          </cell>
          <cell r="AH50">
            <v>52.282640000000001</v>
          </cell>
          <cell r="AP50">
            <v>0.569245</v>
          </cell>
          <cell r="AQ50">
            <v>54.206490000000002</v>
          </cell>
          <cell r="AY50">
            <v>0.56906920000000005</v>
          </cell>
          <cell r="AZ50">
            <v>57.003529999999998</v>
          </cell>
          <cell r="BH50">
            <v>0.58153960000000005</v>
          </cell>
          <cell r="BI50">
            <v>49.432119999999998</v>
          </cell>
          <cell r="BQ50">
            <v>0.58114770000000004</v>
          </cell>
          <cell r="BR50">
            <v>59.76558</v>
          </cell>
          <cell r="BZ50">
            <v>0.58254280000000003</v>
          </cell>
          <cell r="CA50">
            <v>62.68909</v>
          </cell>
        </row>
        <row r="51">
          <cell r="E51">
            <v>0.58250089999999999</v>
          </cell>
          <cell r="F51">
            <v>55.536029999999997</v>
          </cell>
          <cell r="O51">
            <v>0.58246500000000001</v>
          </cell>
          <cell r="P51">
            <v>66.444810000000004</v>
          </cell>
          <cell r="X51">
            <v>0.58253180000000004</v>
          </cell>
          <cell r="Y51">
            <v>66.102419999999995</v>
          </cell>
          <cell r="AG51">
            <v>0.58264850000000001</v>
          </cell>
          <cell r="AH51">
            <v>52.874940000000002</v>
          </cell>
          <cell r="AP51">
            <v>0.58254260000000002</v>
          </cell>
          <cell r="AQ51">
            <v>54.830269999999999</v>
          </cell>
          <cell r="AY51">
            <v>0.58241379999999998</v>
          </cell>
          <cell r="AZ51">
            <v>57.909219999999998</v>
          </cell>
          <cell r="BH51">
            <v>0.59486410000000001</v>
          </cell>
          <cell r="BI51">
            <v>50.167870000000001</v>
          </cell>
          <cell r="BQ51">
            <v>0.59446330000000003</v>
          </cell>
          <cell r="BR51">
            <v>60.392879999999998</v>
          </cell>
          <cell r="BZ51">
            <v>0.59589029999999998</v>
          </cell>
          <cell r="CA51">
            <v>63.414839999999998</v>
          </cell>
        </row>
        <row r="52">
          <cell r="E52">
            <v>0.59584740000000003</v>
          </cell>
          <cell r="F52">
            <v>56.14282</v>
          </cell>
          <cell r="O52">
            <v>0.59581070000000003</v>
          </cell>
          <cell r="P52">
            <v>67.284520000000001</v>
          </cell>
          <cell r="X52">
            <v>0.59587900000000005</v>
          </cell>
          <cell r="Y52">
            <v>66.909139999999994</v>
          </cell>
          <cell r="AG52">
            <v>0.59599840000000004</v>
          </cell>
          <cell r="AH52">
            <v>53.472230000000003</v>
          </cell>
          <cell r="AP52">
            <v>0.59589009999999998</v>
          </cell>
          <cell r="AQ52">
            <v>55.486049999999999</v>
          </cell>
          <cell r="AY52">
            <v>0.59575829999999996</v>
          </cell>
          <cell r="AZ52">
            <v>58.795920000000002</v>
          </cell>
          <cell r="BH52">
            <v>0.60818870000000003</v>
          </cell>
          <cell r="BI52">
            <v>50.897109999999998</v>
          </cell>
          <cell r="BQ52">
            <v>0.60777890000000001</v>
          </cell>
          <cell r="BR52">
            <v>61.017159999999997</v>
          </cell>
          <cell r="BZ52">
            <v>0.60923780000000005</v>
          </cell>
          <cell r="CA52">
            <v>64.007639999999995</v>
          </cell>
        </row>
        <row r="53">
          <cell r="E53">
            <v>0.60919400000000001</v>
          </cell>
          <cell r="F53">
            <v>56.680140000000002</v>
          </cell>
          <cell r="O53">
            <v>0.60915649999999999</v>
          </cell>
          <cell r="P53">
            <v>68.068240000000003</v>
          </cell>
          <cell r="X53">
            <v>0.6092263</v>
          </cell>
          <cell r="Y53">
            <v>67.691879999999998</v>
          </cell>
          <cell r="AG53">
            <v>0.60934840000000001</v>
          </cell>
          <cell r="AH53">
            <v>54.02355</v>
          </cell>
          <cell r="AP53">
            <v>0.60923760000000005</v>
          </cell>
          <cell r="AQ53">
            <v>56.095840000000003</v>
          </cell>
          <cell r="AY53">
            <v>0.60905290000000001</v>
          </cell>
          <cell r="AZ53">
            <v>59.671120000000002</v>
          </cell>
          <cell r="BH53">
            <v>0.6214634</v>
          </cell>
          <cell r="BI53">
            <v>51.59937</v>
          </cell>
          <cell r="BQ53">
            <v>0.62104459999999995</v>
          </cell>
          <cell r="BR53">
            <v>61.605460000000001</v>
          </cell>
          <cell r="BZ53">
            <v>0.62253539999999996</v>
          </cell>
          <cell r="CA53">
            <v>64.646919999999994</v>
          </cell>
        </row>
        <row r="54">
          <cell r="E54">
            <v>0.62249060000000001</v>
          </cell>
          <cell r="F54">
            <v>57.21096</v>
          </cell>
          <cell r="O54">
            <v>0.62245229999999996</v>
          </cell>
          <cell r="P54">
            <v>68.84648</v>
          </cell>
          <cell r="X54">
            <v>0.62252350000000001</v>
          </cell>
          <cell r="Y54">
            <v>68.43262</v>
          </cell>
          <cell r="AG54">
            <v>0.62264839999999999</v>
          </cell>
          <cell r="AH54">
            <v>54.561860000000003</v>
          </cell>
          <cell r="AP54">
            <v>0.62253519999999996</v>
          </cell>
          <cell r="AQ54">
            <v>56.699629999999999</v>
          </cell>
          <cell r="AY54">
            <v>0.62239750000000005</v>
          </cell>
          <cell r="AZ54">
            <v>60.518329999999999</v>
          </cell>
          <cell r="BH54">
            <v>0.63478789999999996</v>
          </cell>
          <cell r="BI54">
            <v>52.313630000000003</v>
          </cell>
          <cell r="BQ54">
            <v>0.63436020000000004</v>
          </cell>
          <cell r="BR54">
            <v>62.196249999999999</v>
          </cell>
          <cell r="BZ54">
            <v>0.63588299999999998</v>
          </cell>
          <cell r="CA54">
            <v>65.242710000000002</v>
          </cell>
        </row>
        <row r="55">
          <cell r="E55">
            <v>0.63583719999999999</v>
          </cell>
          <cell r="F55">
            <v>57.70579</v>
          </cell>
          <cell r="O55">
            <v>0.63579799999999997</v>
          </cell>
          <cell r="P55">
            <v>69.620220000000003</v>
          </cell>
          <cell r="X55">
            <v>0.63587090000000002</v>
          </cell>
          <cell r="Y55">
            <v>69.142880000000005</v>
          </cell>
          <cell r="AG55">
            <v>0.63599830000000002</v>
          </cell>
          <cell r="AH55">
            <v>55.104680000000002</v>
          </cell>
          <cell r="AP55">
            <v>0.63588270000000002</v>
          </cell>
          <cell r="AQ55">
            <v>57.273940000000003</v>
          </cell>
          <cell r="AY55">
            <v>0.63574209999999998</v>
          </cell>
          <cell r="AZ55">
            <v>61.395530000000001</v>
          </cell>
          <cell r="BH55">
            <v>0.64811249999999998</v>
          </cell>
          <cell r="BI55">
            <v>53.000399999999999</v>
          </cell>
          <cell r="BQ55">
            <v>0.64767580000000002</v>
          </cell>
          <cell r="BR55">
            <v>62.73207</v>
          </cell>
          <cell r="BZ55">
            <v>0.64923050000000004</v>
          </cell>
          <cell r="CA55">
            <v>65.806529999999995</v>
          </cell>
        </row>
        <row r="56">
          <cell r="E56">
            <v>0.64918379999999998</v>
          </cell>
          <cell r="F56">
            <v>58.213619999999999</v>
          </cell>
          <cell r="O56">
            <v>0.6490939</v>
          </cell>
          <cell r="P56">
            <v>70.332980000000006</v>
          </cell>
          <cell r="X56">
            <v>0.64921810000000002</v>
          </cell>
          <cell r="Y56">
            <v>69.861630000000005</v>
          </cell>
          <cell r="AG56">
            <v>0.64934829999999999</v>
          </cell>
          <cell r="AH56">
            <v>55.603000000000002</v>
          </cell>
          <cell r="AP56">
            <v>0.64923030000000004</v>
          </cell>
          <cell r="AQ56">
            <v>57.804250000000003</v>
          </cell>
          <cell r="AY56">
            <v>0.64908670000000002</v>
          </cell>
          <cell r="AZ56">
            <v>62.221739999999997</v>
          </cell>
          <cell r="BH56">
            <v>0.66138710000000001</v>
          </cell>
          <cell r="BI56">
            <v>53.690660000000001</v>
          </cell>
          <cell r="BQ56">
            <v>0.66094149999999996</v>
          </cell>
          <cell r="BR56">
            <v>63.263390000000001</v>
          </cell>
          <cell r="BZ56">
            <v>0.66252809999999995</v>
          </cell>
          <cell r="CA56">
            <v>66.378330000000005</v>
          </cell>
        </row>
        <row r="57">
          <cell r="E57">
            <v>0.66248039999999997</v>
          </cell>
          <cell r="F57">
            <v>58.694949999999999</v>
          </cell>
          <cell r="O57">
            <v>0.66243960000000002</v>
          </cell>
          <cell r="P57">
            <v>71.030240000000006</v>
          </cell>
          <cell r="X57">
            <v>0.66251550000000003</v>
          </cell>
          <cell r="Y57">
            <v>70.547899999999998</v>
          </cell>
          <cell r="AG57">
            <v>0.66264829999999997</v>
          </cell>
          <cell r="AH57">
            <v>56.076839999999997</v>
          </cell>
          <cell r="AP57">
            <v>0.66252789999999995</v>
          </cell>
          <cell r="AQ57">
            <v>58.361559999999997</v>
          </cell>
          <cell r="AY57">
            <v>0.66238140000000001</v>
          </cell>
          <cell r="AZ57">
            <v>63.024479999999997</v>
          </cell>
          <cell r="BH57">
            <v>0.67471170000000003</v>
          </cell>
          <cell r="BI57">
            <v>54.355429999999998</v>
          </cell>
          <cell r="BQ57">
            <v>0.674257</v>
          </cell>
          <cell r="BR57">
            <v>63.8307</v>
          </cell>
          <cell r="BZ57">
            <v>0.67587569999999997</v>
          </cell>
          <cell r="CA57">
            <v>66.961619999999996</v>
          </cell>
        </row>
        <row r="58">
          <cell r="E58">
            <v>0.67582699999999996</v>
          </cell>
          <cell r="F58">
            <v>59.187289999999997</v>
          </cell>
          <cell r="O58">
            <v>0.67578539999999998</v>
          </cell>
          <cell r="P58">
            <v>71.723010000000002</v>
          </cell>
          <cell r="X58">
            <v>0.67586279999999999</v>
          </cell>
          <cell r="Y58">
            <v>71.199179999999998</v>
          </cell>
          <cell r="AG58">
            <v>0.67599830000000005</v>
          </cell>
          <cell r="AH58">
            <v>56.534689999999998</v>
          </cell>
          <cell r="AP58">
            <v>0.67587540000000002</v>
          </cell>
          <cell r="AQ58">
            <v>58.874890000000001</v>
          </cell>
          <cell r="AY58">
            <v>0.67572589999999999</v>
          </cell>
          <cell r="AZ58">
            <v>63.81371</v>
          </cell>
          <cell r="BH58">
            <v>0.68803630000000005</v>
          </cell>
          <cell r="BI58">
            <v>54.989719999999998</v>
          </cell>
          <cell r="BQ58">
            <v>0.68752279999999999</v>
          </cell>
          <cell r="BR58">
            <v>64.261049999999997</v>
          </cell>
          <cell r="BZ58">
            <v>0.68922320000000004</v>
          </cell>
          <cell r="CA58">
            <v>67.476950000000002</v>
          </cell>
        </row>
        <row r="59">
          <cell r="E59">
            <v>0.68917360000000005</v>
          </cell>
          <cell r="F59">
            <v>59.612139999999997</v>
          </cell>
          <cell r="O59">
            <v>0.6891311</v>
          </cell>
          <cell r="P59">
            <v>72.385279999999995</v>
          </cell>
          <cell r="X59">
            <v>0.68916010000000005</v>
          </cell>
          <cell r="Y59">
            <v>71.819469999999995</v>
          </cell>
          <cell r="AG59">
            <v>0.68934819999999997</v>
          </cell>
          <cell r="AH59">
            <v>56.989040000000003</v>
          </cell>
          <cell r="AP59">
            <v>0.68917289999999998</v>
          </cell>
          <cell r="AQ59">
            <v>59.376719999999999</v>
          </cell>
          <cell r="AY59">
            <v>0.68907050000000003</v>
          </cell>
          <cell r="AZ59">
            <v>64.574439999999996</v>
          </cell>
          <cell r="BH59">
            <v>0.70131089999999996</v>
          </cell>
          <cell r="BI59">
            <v>55.613</v>
          </cell>
          <cell r="BQ59">
            <v>0.70083830000000003</v>
          </cell>
          <cell r="BR59">
            <v>64.722399999999993</v>
          </cell>
          <cell r="BZ59">
            <v>0.7025207</v>
          </cell>
          <cell r="CA59">
            <v>68.002269999999996</v>
          </cell>
        </row>
        <row r="60">
          <cell r="E60">
            <v>0.70247020000000004</v>
          </cell>
          <cell r="F60">
            <v>60.040990000000001</v>
          </cell>
          <cell r="O60">
            <v>0.70242689999999997</v>
          </cell>
          <cell r="P60">
            <v>73.023560000000003</v>
          </cell>
          <cell r="X60">
            <v>0.7025074</v>
          </cell>
          <cell r="Y60">
            <v>72.46875</v>
          </cell>
          <cell r="AG60">
            <v>0.70264819999999995</v>
          </cell>
          <cell r="AH60">
            <v>57.41639</v>
          </cell>
          <cell r="AP60">
            <v>0.70252049999999999</v>
          </cell>
          <cell r="AQ60">
            <v>59.846559999999997</v>
          </cell>
          <cell r="AY60">
            <v>0.70236520000000002</v>
          </cell>
          <cell r="AZ60">
            <v>65.307689999999994</v>
          </cell>
          <cell r="BH60">
            <v>0.71463540000000003</v>
          </cell>
          <cell r="BI60">
            <v>56.244289999999999</v>
          </cell>
          <cell r="BQ60">
            <v>0.71415390000000001</v>
          </cell>
          <cell r="BR60">
            <v>65.255210000000005</v>
          </cell>
          <cell r="BZ60">
            <v>0.71586819999999995</v>
          </cell>
          <cell r="CA60">
            <v>68.534589999999994</v>
          </cell>
        </row>
        <row r="61">
          <cell r="E61">
            <v>0.71581669999999997</v>
          </cell>
          <cell r="F61">
            <v>60.486339999999998</v>
          </cell>
          <cell r="O61">
            <v>0.71577259999999998</v>
          </cell>
          <cell r="P61">
            <v>73.66283</v>
          </cell>
          <cell r="X61">
            <v>0.71585460000000001</v>
          </cell>
          <cell r="Y61">
            <v>73.068539999999999</v>
          </cell>
          <cell r="AG61">
            <v>0.71599809999999997</v>
          </cell>
          <cell r="AH61">
            <v>57.863239999999998</v>
          </cell>
          <cell r="AP61">
            <v>0.7158679</v>
          </cell>
          <cell r="AQ61">
            <v>60.315899999999999</v>
          </cell>
          <cell r="AY61">
            <v>0.7157097</v>
          </cell>
          <cell r="AZ61">
            <v>66.035939999999997</v>
          </cell>
          <cell r="BH61">
            <v>0.72796000000000005</v>
          </cell>
          <cell r="BI61">
            <v>56.815100000000001</v>
          </cell>
          <cell r="BQ61">
            <v>0.72746940000000004</v>
          </cell>
          <cell r="BR61">
            <v>65.673069999999996</v>
          </cell>
          <cell r="BZ61">
            <v>0.72916579999999998</v>
          </cell>
          <cell r="CA61">
            <v>68.985929999999996</v>
          </cell>
        </row>
        <row r="62">
          <cell r="E62">
            <v>0.72916329999999996</v>
          </cell>
          <cell r="F62">
            <v>60.910690000000002</v>
          </cell>
          <cell r="O62">
            <v>0.72906839999999995</v>
          </cell>
          <cell r="P62">
            <v>74.258129999999994</v>
          </cell>
          <cell r="X62">
            <v>0.72915189999999996</v>
          </cell>
          <cell r="Y62">
            <v>73.684830000000005</v>
          </cell>
          <cell r="AG62">
            <v>0.72929809999999995</v>
          </cell>
          <cell r="AH62">
            <v>58.290089999999999</v>
          </cell>
          <cell r="AP62">
            <v>0.72916550000000002</v>
          </cell>
          <cell r="AQ62">
            <v>60.769739999999999</v>
          </cell>
          <cell r="AY62">
            <v>0.72900430000000005</v>
          </cell>
          <cell r="AZ62">
            <v>66.696719999999999</v>
          </cell>
          <cell r="BH62">
            <v>0.74123470000000002</v>
          </cell>
          <cell r="BI62">
            <v>57.378900000000002</v>
          </cell>
          <cell r="BQ62">
            <v>0.74073520000000004</v>
          </cell>
          <cell r="BR62">
            <v>66.142910000000001</v>
          </cell>
          <cell r="BZ62">
            <v>0.74251330000000004</v>
          </cell>
          <cell r="CA62">
            <v>69.471770000000006</v>
          </cell>
        </row>
        <row r="63">
          <cell r="E63">
            <v>0.74246000000000001</v>
          </cell>
          <cell r="F63">
            <v>61.287559999999999</v>
          </cell>
          <cell r="O63">
            <v>0.74241420000000002</v>
          </cell>
          <cell r="P63">
            <v>74.855429999999998</v>
          </cell>
          <cell r="X63">
            <v>0.74249920000000003</v>
          </cell>
          <cell r="Y63">
            <v>74.280619999999999</v>
          </cell>
          <cell r="AG63">
            <v>0.74264799999999997</v>
          </cell>
          <cell r="AH63">
            <v>58.674460000000003</v>
          </cell>
          <cell r="AP63">
            <v>0.74251310000000004</v>
          </cell>
          <cell r="AQ63">
            <v>61.198099999999997</v>
          </cell>
          <cell r="AY63">
            <v>0.74234889999999998</v>
          </cell>
          <cell r="AZ63">
            <v>67.382480000000001</v>
          </cell>
          <cell r="BH63">
            <v>0.75455919999999999</v>
          </cell>
          <cell r="BI63">
            <v>57.949210000000001</v>
          </cell>
          <cell r="BQ63">
            <v>0.75405080000000002</v>
          </cell>
          <cell r="BR63">
            <v>66.629239999999996</v>
          </cell>
          <cell r="BZ63">
            <v>0.75586089999999995</v>
          </cell>
          <cell r="CA63">
            <v>69.970600000000005</v>
          </cell>
        </row>
        <row r="64">
          <cell r="E64">
            <v>0.75580650000000005</v>
          </cell>
          <cell r="F64">
            <v>61.674930000000003</v>
          </cell>
          <cell r="O64">
            <v>0.75575999999999999</v>
          </cell>
          <cell r="P64">
            <v>75.432739999999995</v>
          </cell>
          <cell r="X64">
            <v>0.75584660000000004</v>
          </cell>
          <cell r="Y64">
            <v>74.863429999999994</v>
          </cell>
          <cell r="AG64">
            <v>0.75599799999999995</v>
          </cell>
          <cell r="AH64">
            <v>59.05733</v>
          </cell>
          <cell r="AP64">
            <v>0.75586059999999999</v>
          </cell>
          <cell r="AQ64">
            <v>61.620959999999997</v>
          </cell>
          <cell r="AY64">
            <v>0.75569350000000002</v>
          </cell>
          <cell r="AZ64">
            <v>68.058260000000004</v>
          </cell>
          <cell r="BH64">
            <v>0.76783389999999996</v>
          </cell>
          <cell r="BI64">
            <v>58.470529999999997</v>
          </cell>
          <cell r="BQ64">
            <v>0.76731649999999996</v>
          </cell>
          <cell r="BR64">
            <v>67.036600000000007</v>
          </cell>
          <cell r="BZ64">
            <v>0.76920849999999996</v>
          </cell>
          <cell r="CA64">
            <v>70.410449999999997</v>
          </cell>
        </row>
        <row r="65">
          <cell r="E65">
            <v>0.76915310000000003</v>
          </cell>
          <cell r="F65">
            <v>62.07479</v>
          </cell>
          <cell r="O65">
            <v>0.7691057</v>
          </cell>
          <cell r="P65">
            <v>75.999039999999994</v>
          </cell>
          <cell r="X65">
            <v>0.76914380000000004</v>
          </cell>
          <cell r="Y65">
            <v>75.429239999999993</v>
          </cell>
          <cell r="AG65">
            <v>0.76934800000000003</v>
          </cell>
          <cell r="AH65">
            <v>59.457689999999999</v>
          </cell>
          <cell r="AP65">
            <v>0.76920809999999995</v>
          </cell>
          <cell r="AQ65">
            <v>62.044809999999998</v>
          </cell>
          <cell r="AY65">
            <v>0.76903809999999995</v>
          </cell>
          <cell r="AZ65">
            <v>68.700530000000001</v>
          </cell>
          <cell r="BH65">
            <v>0.78115840000000003</v>
          </cell>
          <cell r="BI65">
            <v>59.003349999999998</v>
          </cell>
          <cell r="BQ65">
            <v>0.78063210000000005</v>
          </cell>
          <cell r="BR65">
            <v>67.453460000000007</v>
          </cell>
          <cell r="BZ65">
            <v>0.78250600000000003</v>
          </cell>
          <cell r="CA65">
            <v>70.844800000000006</v>
          </cell>
        </row>
        <row r="66">
          <cell r="E66">
            <v>0.78244970000000003</v>
          </cell>
          <cell r="F66">
            <v>62.428179999999998</v>
          </cell>
          <cell r="O66">
            <v>0.78240149999999997</v>
          </cell>
          <cell r="P66">
            <v>76.565349999999995</v>
          </cell>
          <cell r="X66">
            <v>0.78249109999999999</v>
          </cell>
          <cell r="Y66">
            <v>75.965059999999994</v>
          </cell>
          <cell r="AG66">
            <v>0.78264800000000001</v>
          </cell>
          <cell r="AH66">
            <v>59.803570000000001</v>
          </cell>
          <cell r="AP66">
            <v>0.78250569999999997</v>
          </cell>
          <cell r="AQ66">
            <v>62.44117</v>
          </cell>
          <cell r="AY66">
            <v>0.78233269999999999</v>
          </cell>
          <cell r="AZ66">
            <v>69.34881</v>
          </cell>
          <cell r="BH66">
            <v>0.79448289999999999</v>
          </cell>
          <cell r="BI66">
            <v>59.507179999999998</v>
          </cell>
          <cell r="BQ66">
            <v>0.79394759999999998</v>
          </cell>
          <cell r="BR66">
            <v>67.856319999999997</v>
          </cell>
          <cell r="BZ66">
            <v>0.79585349999999999</v>
          </cell>
          <cell r="CA66">
            <v>71.316640000000007</v>
          </cell>
        </row>
        <row r="67">
          <cell r="E67">
            <v>0.79579630000000001</v>
          </cell>
          <cell r="F67">
            <v>62.809539999999998</v>
          </cell>
          <cell r="O67">
            <v>0.79574719999999999</v>
          </cell>
          <cell r="P67">
            <v>77.082179999999994</v>
          </cell>
          <cell r="X67">
            <v>0.79583839999999995</v>
          </cell>
          <cell r="Y67">
            <v>76.466380000000001</v>
          </cell>
          <cell r="AG67">
            <v>0.79599799999999998</v>
          </cell>
          <cell r="AH67">
            <v>60.173949999999998</v>
          </cell>
          <cell r="AP67">
            <v>0.79585329999999999</v>
          </cell>
          <cell r="AQ67">
            <v>62.830039999999997</v>
          </cell>
          <cell r="AY67">
            <v>0.79567730000000003</v>
          </cell>
          <cell r="AZ67">
            <v>69.964100000000002</v>
          </cell>
          <cell r="BH67">
            <v>0.80780750000000001</v>
          </cell>
          <cell r="BI67">
            <v>60.03049</v>
          </cell>
          <cell r="BQ67">
            <v>0.80726310000000001</v>
          </cell>
          <cell r="BR67">
            <v>68.237690000000001</v>
          </cell>
          <cell r="BZ67">
            <v>0.80915110000000001</v>
          </cell>
          <cell r="CA67">
            <v>71.736500000000007</v>
          </cell>
        </row>
        <row r="68">
          <cell r="E68">
            <v>0.80914280000000005</v>
          </cell>
          <cell r="F68">
            <v>63.172919999999998</v>
          </cell>
          <cell r="O68">
            <v>0.80909299999999995</v>
          </cell>
          <cell r="P68">
            <v>77.613489999999999</v>
          </cell>
          <cell r="X68">
            <v>0.80918570000000001</v>
          </cell>
          <cell r="Y68">
            <v>76.976209999999995</v>
          </cell>
          <cell r="AG68">
            <v>0.80929790000000001</v>
          </cell>
          <cell r="AH68">
            <v>60.501339999999999</v>
          </cell>
          <cell r="AP68">
            <v>0.80920080000000005</v>
          </cell>
          <cell r="AQ68">
            <v>63.204909999999998</v>
          </cell>
          <cell r="AY68">
            <v>0.80902180000000001</v>
          </cell>
          <cell r="AZ68">
            <v>70.561899999999994</v>
          </cell>
          <cell r="BH68">
            <v>0.82108219999999998</v>
          </cell>
          <cell r="BI68">
            <v>60.513330000000003</v>
          </cell>
          <cell r="BQ68">
            <v>0.82052890000000001</v>
          </cell>
          <cell r="BR68">
            <v>68.615560000000002</v>
          </cell>
          <cell r="BZ68">
            <v>0.82249859999999997</v>
          </cell>
          <cell r="CA68">
            <v>72.176349999999999</v>
          </cell>
        </row>
        <row r="69">
          <cell r="E69">
            <v>0.82243940000000004</v>
          </cell>
          <cell r="F69">
            <v>63.52131</v>
          </cell>
          <cell r="O69">
            <v>0.82238880000000003</v>
          </cell>
          <cell r="P69">
            <v>78.067340000000002</v>
          </cell>
          <cell r="X69">
            <v>0.82248299999999996</v>
          </cell>
          <cell r="Y69">
            <v>77.449039999999997</v>
          </cell>
          <cell r="AG69">
            <v>0.82264789999999999</v>
          </cell>
          <cell r="AH69">
            <v>60.85622</v>
          </cell>
          <cell r="AP69">
            <v>0.82249830000000002</v>
          </cell>
          <cell r="AQ69">
            <v>63.57329</v>
          </cell>
          <cell r="AY69">
            <v>0.82231650000000001</v>
          </cell>
          <cell r="AZ69">
            <v>71.139200000000002</v>
          </cell>
          <cell r="BH69">
            <v>0.83440669999999995</v>
          </cell>
          <cell r="BI69">
            <v>61.016660000000002</v>
          </cell>
          <cell r="BQ69">
            <v>0.83384449999999999</v>
          </cell>
          <cell r="BR69">
            <v>68.977440000000001</v>
          </cell>
          <cell r="BZ69">
            <v>0.83584619999999998</v>
          </cell>
          <cell r="CA69">
            <v>72.559209999999993</v>
          </cell>
        </row>
        <row r="70">
          <cell r="E70">
            <v>0.83578600000000003</v>
          </cell>
          <cell r="F70">
            <v>63.872680000000003</v>
          </cell>
          <cell r="O70">
            <v>0.83573450000000005</v>
          </cell>
          <cell r="P70">
            <v>78.538179999999997</v>
          </cell>
          <cell r="X70">
            <v>0.83583030000000003</v>
          </cell>
          <cell r="Y70">
            <v>77.914389999999997</v>
          </cell>
          <cell r="AG70">
            <v>0.83599780000000001</v>
          </cell>
          <cell r="AH70">
            <v>61.192599999999999</v>
          </cell>
          <cell r="AP70">
            <v>0.83584579999999997</v>
          </cell>
          <cell r="AQ70">
            <v>63.946660000000001</v>
          </cell>
          <cell r="AY70">
            <v>0.83566110000000005</v>
          </cell>
          <cell r="AZ70">
            <v>71.692009999999996</v>
          </cell>
          <cell r="BH70">
            <v>0.84773140000000002</v>
          </cell>
          <cell r="BI70">
            <v>61.445010000000003</v>
          </cell>
          <cell r="BQ70">
            <v>0.84711020000000004</v>
          </cell>
          <cell r="BR70">
            <v>69.33981</v>
          </cell>
          <cell r="BZ70">
            <v>0.84919370000000005</v>
          </cell>
          <cell r="CA70">
            <v>72.917590000000004</v>
          </cell>
        </row>
        <row r="71">
          <cell r="E71">
            <v>0.84908260000000002</v>
          </cell>
          <cell r="F71">
            <v>64.210070000000002</v>
          </cell>
          <cell r="O71">
            <v>0.84908030000000001</v>
          </cell>
          <cell r="P71">
            <v>78.948040000000006</v>
          </cell>
          <cell r="X71">
            <v>0.84912759999999998</v>
          </cell>
          <cell r="Y71">
            <v>78.385729999999995</v>
          </cell>
          <cell r="AG71">
            <v>0.84929779999999999</v>
          </cell>
          <cell r="AH71">
            <v>61.522489999999998</v>
          </cell>
          <cell r="AP71">
            <v>0.84919350000000005</v>
          </cell>
          <cell r="AQ71">
            <v>64.322029999999998</v>
          </cell>
          <cell r="AY71">
            <v>0.84900569999999997</v>
          </cell>
          <cell r="AZ71">
            <v>72.279820000000001</v>
          </cell>
          <cell r="BH71">
            <v>0.86100600000000005</v>
          </cell>
          <cell r="BI71">
            <v>61.900359999999999</v>
          </cell>
          <cell r="BQ71">
            <v>0.86042580000000002</v>
          </cell>
          <cell r="BR71">
            <v>69.700689999999994</v>
          </cell>
          <cell r="BZ71">
            <v>0.86249129999999996</v>
          </cell>
          <cell r="CA71">
            <v>73.295969999999997</v>
          </cell>
        </row>
        <row r="72">
          <cell r="E72">
            <v>0.86242920000000001</v>
          </cell>
          <cell r="F72">
            <v>64.532960000000003</v>
          </cell>
          <cell r="O72">
            <v>0.86237609999999998</v>
          </cell>
          <cell r="P72">
            <v>79.361890000000002</v>
          </cell>
          <cell r="X72">
            <v>0.86247490000000004</v>
          </cell>
          <cell r="Y72">
            <v>78.843069999999997</v>
          </cell>
          <cell r="AG72">
            <v>0.86264779999999996</v>
          </cell>
          <cell r="AH72">
            <v>61.835380000000001</v>
          </cell>
          <cell r="AP72">
            <v>0.86249100000000001</v>
          </cell>
          <cell r="AQ72">
            <v>64.686409999999995</v>
          </cell>
          <cell r="AY72">
            <v>0.86230019999999996</v>
          </cell>
          <cell r="AZ72">
            <v>72.842619999999997</v>
          </cell>
          <cell r="BH72">
            <v>0.87433059999999996</v>
          </cell>
          <cell r="BI72">
            <v>62.332210000000003</v>
          </cell>
          <cell r="BQ72">
            <v>0.8737414</v>
          </cell>
          <cell r="BR72">
            <v>70.027079999999998</v>
          </cell>
          <cell r="BZ72">
            <v>0.87583889999999998</v>
          </cell>
          <cell r="CA72">
            <v>73.661339999999996</v>
          </cell>
        </row>
        <row r="73">
          <cell r="E73">
            <v>0.87577579999999999</v>
          </cell>
          <cell r="F73">
            <v>64.815359999999998</v>
          </cell>
          <cell r="O73">
            <v>0.87572190000000005</v>
          </cell>
          <cell r="P73">
            <v>79.75976</v>
          </cell>
          <cell r="X73">
            <v>0.8758222</v>
          </cell>
          <cell r="Y73">
            <v>79.258430000000004</v>
          </cell>
          <cell r="AG73">
            <v>0.87599769999999999</v>
          </cell>
          <cell r="AH73">
            <v>62.147269999999999</v>
          </cell>
          <cell r="AP73">
            <v>0.87583849999999996</v>
          </cell>
          <cell r="AQ73">
            <v>65.034289999999999</v>
          </cell>
          <cell r="AY73">
            <v>0.87564489999999995</v>
          </cell>
          <cell r="AZ73">
            <v>73.379429999999999</v>
          </cell>
          <cell r="BH73">
            <v>0.88765510000000003</v>
          </cell>
          <cell r="BI73">
            <v>62.774560000000001</v>
          </cell>
          <cell r="BQ73">
            <v>0.88705699999999998</v>
          </cell>
          <cell r="BR73">
            <v>70.340479999999999</v>
          </cell>
          <cell r="BZ73">
            <v>0.88918640000000004</v>
          </cell>
          <cell r="CA73">
            <v>74.003720000000001</v>
          </cell>
        </row>
        <row r="74">
          <cell r="E74">
            <v>0.88912239999999998</v>
          </cell>
          <cell r="F74">
            <v>65.145740000000004</v>
          </cell>
          <cell r="O74">
            <v>0.88901759999999996</v>
          </cell>
          <cell r="P74">
            <v>80.163619999999995</v>
          </cell>
          <cell r="X74">
            <v>0.88916949999999995</v>
          </cell>
          <cell r="Y74">
            <v>79.695269999999994</v>
          </cell>
          <cell r="AG74">
            <v>0.88934769999999996</v>
          </cell>
          <cell r="AH74">
            <v>62.44267</v>
          </cell>
          <cell r="AP74">
            <v>0.88918600000000003</v>
          </cell>
          <cell r="AQ74">
            <v>65.36018</v>
          </cell>
          <cell r="AY74">
            <v>0.88898940000000004</v>
          </cell>
          <cell r="AZ74">
            <v>73.912760000000006</v>
          </cell>
          <cell r="BH74">
            <v>0.9009298</v>
          </cell>
          <cell r="BI74">
            <v>63.206910000000001</v>
          </cell>
          <cell r="BQ74">
            <v>0.90032270000000003</v>
          </cell>
          <cell r="BR74">
            <v>70.663359999999997</v>
          </cell>
          <cell r="BZ74">
            <v>0.90248390000000001</v>
          </cell>
          <cell r="CA74">
            <v>74.360600000000005</v>
          </cell>
        </row>
        <row r="75">
          <cell r="E75">
            <v>0.90241899999999997</v>
          </cell>
          <cell r="F75">
            <v>65.417659999999998</v>
          </cell>
          <cell r="O75">
            <v>0.90236340000000004</v>
          </cell>
          <cell r="P75">
            <v>80.558980000000005</v>
          </cell>
          <cell r="X75">
            <v>0.90246680000000001</v>
          </cell>
          <cell r="Y75">
            <v>80.099639999999994</v>
          </cell>
          <cell r="AG75">
            <v>0.90264759999999999</v>
          </cell>
          <cell r="AH75">
            <v>62.734070000000003</v>
          </cell>
          <cell r="AP75">
            <v>0.90248360000000005</v>
          </cell>
          <cell r="AQ75">
            <v>65.672569999999993</v>
          </cell>
          <cell r="AY75">
            <v>0.90228399999999997</v>
          </cell>
          <cell r="AZ75">
            <v>74.424080000000004</v>
          </cell>
          <cell r="BH75">
            <v>0.91425420000000002</v>
          </cell>
          <cell r="BI75">
            <v>63.630270000000003</v>
          </cell>
          <cell r="BQ75">
            <v>0.91363819999999996</v>
          </cell>
          <cell r="BR75">
            <v>70.979259999999996</v>
          </cell>
          <cell r="BZ75">
            <v>0.91583139999999996</v>
          </cell>
          <cell r="CA75">
            <v>74.661500000000004</v>
          </cell>
        </row>
        <row r="76">
          <cell r="E76">
            <v>0.91576559999999996</v>
          </cell>
          <cell r="F76">
            <v>65.69556</v>
          </cell>
          <cell r="O76">
            <v>0.91570910000000005</v>
          </cell>
          <cell r="P76">
            <v>80.94135</v>
          </cell>
          <cell r="X76">
            <v>0.91581400000000002</v>
          </cell>
          <cell r="Y76">
            <v>80.523499999999999</v>
          </cell>
          <cell r="AG76">
            <v>0.91599759999999997</v>
          </cell>
          <cell r="AH76">
            <v>63.029969999999999</v>
          </cell>
          <cell r="AP76">
            <v>0.91583099999999995</v>
          </cell>
          <cell r="AQ76">
            <v>65.992459999999994</v>
          </cell>
          <cell r="AY76">
            <v>0.91562860000000001</v>
          </cell>
          <cell r="AZ76">
            <v>74.951899999999995</v>
          </cell>
          <cell r="BH76">
            <v>0.92757889999999998</v>
          </cell>
          <cell r="BI76">
            <v>64.044619999999995</v>
          </cell>
          <cell r="BQ76">
            <v>0.9269039</v>
          </cell>
          <cell r="BR76">
            <v>71.285160000000005</v>
          </cell>
          <cell r="BZ76">
            <v>0.92917899999999998</v>
          </cell>
          <cell r="CA76">
            <v>74.994889999999998</v>
          </cell>
        </row>
        <row r="77">
          <cell r="E77">
            <v>0.92911220000000005</v>
          </cell>
          <cell r="F77">
            <v>65.975459999999998</v>
          </cell>
          <cell r="O77">
            <v>0.92905490000000002</v>
          </cell>
          <cell r="P77">
            <v>81.295739999999995</v>
          </cell>
          <cell r="X77">
            <v>0.92911140000000003</v>
          </cell>
          <cell r="Y77">
            <v>80.900859999999994</v>
          </cell>
          <cell r="AG77">
            <v>0.92934749999999999</v>
          </cell>
          <cell r="AH77">
            <v>63.321370000000002</v>
          </cell>
          <cell r="AP77">
            <v>0.92917859999999997</v>
          </cell>
          <cell r="AQ77">
            <v>66.276859999999999</v>
          </cell>
          <cell r="AY77">
            <v>0.92892319999999995</v>
          </cell>
          <cell r="AZ77">
            <v>75.433239999999998</v>
          </cell>
          <cell r="BH77">
            <v>0.94085350000000001</v>
          </cell>
          <cell r="BI77">
            <v>64.416499999999999</v>
          </cell>
          <cell r="BQ77">
            <v>0.94021949999999999</v>
          </cell>
          <cell r="BR77">
            <v>71.580550000000002</v>
          </cell>
          <cell r="BZ77">
            <v>0.9424766</v>
          </cell>
          <cell r="CA77">
            <v>75.292779999999993</v>
          </cell>
        </row>
        <row r="78">
          <cell r="E78">
            <v>0.94240869999999999</v>
          </cell>
          <cell r="F78">
            <v>66.250870000000006</v>
          </cell>
          <cell r="O78">
            <v>0.94235060000000004</v>
          </cell>
          <cell r="P78">
            <v>81.621120000000005</v>
          </cell>
          <cell r="X78">
            <v>0.94245860000000004</v>
          </cell>
          <cell r="Y78">
            <v>81.262249999999995</v>
          </cell>
          <cell r="AG78">
            <v>0.94264760000000003</v>
          </cell>
          <cell r="AH78">
            <v>63.60378</v>
          </cell>
          <cell r="AP78">
            <v>0.94247619999999999</v>
          </cell>
          <cell r="AQ78">
            <v>66.582759999999993</v>
          </cell>
          <cell r="AY78">
            <v>0.94226779999999999</v>
          </cell>
          <cell r="AZ78">
            <v>75.947059999999993</v>
          </cell>
          <cell r="BH78">
            <v>0.95417810000000003</v>
          </cell>
          <cell r="BI78">
            <v>64.787869999999998</v>
          </cell>
          <cell r="BQ78">
            <v>0.95353509999999997</v>
          </cell>
          <cell r="BR78">
            <v>71.871449999999996</v>
          </cell>
          <cell r="BZ78">
            <v>0.95582409999999995</v>
          </cell>
          <cell r="CA78">
            <v>75.597179999999994</v>
          </cell>
        </row>
        <row r="79">
          <cell r="E79">
            <v>0.95575540000000003</v>
          </cell>
          <cell r="F79">
            <v>66.499790000000004</v>
          </cell>
          <cell r="O79">
            <v>0.9556964</v>
          </cell>
          <cell r="P79">
            <v>81.976500000000001</v>
          </cell>
          <cell r="X79">
            <v>0.95580589999999999</v>
          </cell>
          <cell r="Y79">
            <v>81.63212</v>
          </cell>
          <cell r="AG79">
            <v>0.95599749999999994</v>
          </cell>
          <cell r="AH79">
            <v>63.891179999999999</v>
          </cell>
          <cell r="AP79">
            <v>0.95582370000000005</v>
          </cell>
          <cell r="AQ79">
            <v>66.877660000000006</v>
          </cell>
          <cell r="AY79">
            <v>0.95561240000000003</v>
          </cell>
          <cell r="AZ79">
            <v>76.418400000000005</v>
          </cell>
          <cell r="BH79">
            <v>0.96750259999999999</v>
          </cell>
          <cell r="BI79">
            <v>65.151740000000004</v>
          </cell>
          <cell r="BQ79">
            <v>0.9668506</v>
          </cell>
          <cell r="BR79">
            <v>72.139359999999996</v>
          </cell>
          <cell r="BZ79">
            <v>0.96912160000000003</v>
          </cell>
          <cell r="CA79">
            <v>75.89658</v>
          </cell>
        </row>
        <row r="80">
          <cell r="E80">
            <v>0.96910200000000002</v>
          </cell>
          <cell r="F80">
            <v>66.761700000000005</v>
          </cell>
          <cell r="O80">
            <v>0.96899219999999997</v>
          </cell>
          <cell r="P80">
            <v>82.326880000000003</v>
          </cell>
          <cell r="X80">
            <v>0.9691533</v>
          </cell>
          <cell r="Y80">
            <v>81.999489999999994</v>
          </cell>
          <cell r="AG80">
            <v>0.96929739999999998</v>
          </cell>
          <cell r="AH80">
            <v>64.110110000000006</v>
          </cell>
          <cell r="AP80">
            <v>0.96912120000000002</v>
          </cell>
          <cell r="AQ80">
            <v>67.161060000000006</v>
          </cell>
          <cell r="AY80">
            <v>0.96895690000000001</v>
          </cell>
          <cell r="AZ80">
            <v>76.864750000000001</v>
          </cell>
          <cell r="BH80">
            <v>0.98077729999999996</v>
          </cell>
          <cell r="BI80">
            <v>65.520120000000006</v>
          </cell>
          <cell r="BQ80">
            <v>0.9801164</v>
          </cell>
          <cell r="BR80">
            <v>72.446749999999994</v>
          </cell>
          <cell r="BZ80">
            <v>0.98246920000000004</v>
          </cell>
          <cell r="CA80">
            <v>76.192980000000006</v>
          </cell>
        </row>
        <row r="81">
          <cell r="E81">
            <v>0.98239849999999995</v>
          </cell>
          <cell r="F81">
            <v>67.008110000000002</v>
          </cell>
          <cell r="O81">
            <v>0.98233800000000004</v>
          </cell>
          <cell r="P81">
            <v>82.669759999999997</v>
          </cell>
          <cell r="X81">
            <v>0.9824505</v>
          </cell>
          <cell r="Y81">
            <v>82.345380000000006</v>
          </cell>
          <cell r="AG81">
            <v>0.98264739999999995</v>
          </cell>
          <cell r="AH81">
            <v>64.293539999999993</v>
          </cell>
          <cell r="AP81">
            <v>0.98246880000000003</v>
          </cell>
          <cell r="AQ81">
            <v>67.420969999999997</v>
          </cell>
          <cell r="AY81">
            <v>0.9822516</v>
          </cell>
          <cell r="AZ81">
            <v>77.310590000000005</v>
          </cell>
          <cell r="BH81">
            <v>0.99410180000000004</v>
          </cell>
          <cell r="BI81">
            <v>65.862009999999998</v>
          </cell>
          <cell r="BQ81">
            <v>0.99343199999999998</v>
          </cell>
          <cell r="BR81">
            <v>72.726159999999993</v>
          </cell>
          <cell r="BZ81">
            <v>0.99581679999999995</v>
          </cell>
          <cell r="CA81">
            <v>76.503370000000004</v>
          </cell>
        </row>
        <row r="82">
          <cell r="E82">
            <v>0.99574510000000005</v>
          </cell>
          <cell r="F82">
            <v>67.250529999999998</v>
          </cell>
          <cell r="O82">
            <v>0.99568380000000001</v>
          </cell>
          <cell r="P82">
            <v>82.993160000000003</v>
          </cell>
          <cell r="X82">
            <v>0.99579790000000001</v>
          </cell>
          <cell r="Y82">
            <v>82.690259999999995</v>
          </cell>
          <cell r="AG82">
            <v>0.99599740000000003</v>
          </cell>
          <cell r="AH82">
            <v>64.644419999999997</v>
          </cell>
          <cell r="AP82">
            <v>0.99581640000000005</v>
          </cell>
          <cell r="AQ82">
            <v>67.70787</v>
          </cell>
          <cell r="AY82">
            <v>0.99559620000000004</v>
          </cell>
          <cell r="AZ82">
            <v>77.707459999999998</v>
          </cell>
          <cell r="BH82">
            <v>1.0074259999999999</v>
          </cell>
          <cell r="BI82">
            <v>66.226879999999994</v>
          </cell>
          <cell r="BQ82">
            <v>1.0066980000000001</v>
          </cell>
          <cell r="BR82">
            <v>73.013559999999998</v>
          </cell>
          <cell r="BZ82">
            <v>1.0091639999999999</v>
          </cell>
          <cell r="CA82">
            <v>76.795270000000002</v>
          </cell>
        </row>
        <row r="83">
          <cell r="E83">
            <v>1.0090920000000001</v>
          </cell>
          <cell r="F83">
            <v>67.506450000000001</v>
          </cell>
          <cell r="O83">
            <v>1.009029</v>
          </cell>
          <cell r="P83">
            <v>83.337040000000002</v>
          </cell>
          <cell r="X83">
            <v>1.009145</v>
          </cell>
          <cell r="Y83">
            <v>83.021640000000005</v>
          </cell>
          <cell r="AG83">
            <v>1.009347</v>
          </cell>
          <cell r="AH83">
            <v>64.853849999999994</v>
          </cell>
          <cell r="AP83">
            <v>1.0091639999999999</v>
          </cell>
          <cell r="AQ83">
            <v>67.977779999999996</v>
          </cell>
          <cell r="AY83">
            <v>1.0089410000000001</v>
          </cell>
          <cell r="AZ83">
            <v>78.141810000000007</v>
          </cell>
          <cell r="BH83">
            <v>1.0207010000000001</v>
          </cell>
          <cell r="BI83">
            <v>66.552769999999995</v>
          </cell>
          <cell r="BQ83">
            <v>1.0200130000000001</v>
          </cell>
          <cell r="BR83">
            <v>73.28098</v>
          </cell>
          <cell r="BZ83">
            <v>1.022462</v>
          </cell>
          <cell r="CA83">
            <v>77.088669999999993</v>
          </cell>
        </row>
        <row r="84">
          <cell r="E84">
            <v>1.0223880000000001</v>
          </cell>
          <cell r="F84">
            <v>67.743359999999996</v>
          </cell>
          <cell r="O84">
            <v>1.0223249999999999</v>
          </cell>
          <cell r="P84">
            <v>83.670419999999993</v>
          </cell>
          <cell r="X84">
            <v>1.0224420000000001</v>
          </cell>
          <cell r="Y84">
            <v>83.354029999999995</v>
          </cell>
          <cell r="AG84">
            <v>1.0226470000000001</v>
          </cell>
          <cell r="AH84">
            <v>65.081270000000004</v>
          </cell>
          <cell r="AP84">
            <v>1.0224610000000001</v>
          </cell>
          <cell r="AQ84">
            <v>68.230189999999993</v>
          </cell>
          <cell r="AY84">
            <v>1.022235</v>
          </cell>
          <cell r="AZ84">
            <v>78.537670000000006</v>
          </cell>
          <cell r="BH84">
            <v>1.0340259999999999</v>
          </cell>
          <cell r="BI84">
            <v>66.893150000000006</v>
          </cell>
          <cell r="BQ84">
            <v>1.0333289999999999</v>
          </cell>
          <cell r="BR84">
            <v>73.539379999999994</v>
          </cell>
          <cell r="BZ84">
            <v>1.035809</v>
          </cell>
          <cell r="CA84">
            <v>77.374070000000003</v>
          </cell>
        </row>
        <row r="85">
          <cell r="E85">
            <v>1.0357350000000001</v>
          </cell>
          <cell r="F85">
            <v>68.033259999999999</v>
          </cell>
          <cell r="O85">
            <v>1.035671</v>
          </cell>
          <cell r="P85">
            <v>83.983810000000005</v>
          </cell>
          <cell r="X85">
            <v>1.03579</v>
          </cell>
          <cell r="Y85">
            <v>83.683909999999997</v>
          </cell>
          <cell r="AG85">
            <v>1.0359970000000001</v>
          </cell>
          <cell r="AH85">
            <v>65.378169999999997</v>
          </cell>
          <cell r="AP85">
            <v>1.035809</v>
          </cell>
          <cell r="AQ85">
            <v>68.472110000000001</v>
          </cell>
          <cell r="AY85">
            <v>1.0355799999999999</v>
          </cell>
          <cell r="AZ85">
            <v>78.906549999999996</v>
          </cell>
          <cell r="BH85">
            <v>1.04735</v>
          </cell>
          <cell r="BI85">
            <v>67.215549999999993</v>
          </cell>
          <cell r="BQ85">
            <v>1.0466439999999999</v>
          </cell>
          <cell r="BR85">
            <v>73.798789999999997</v>
          </cell>
          <cell r="BZ85">
            <v>1.0491569999999999</v>
          </cell>
          <cell r="CA85">
            <v>77.665469999999999</v>
          </cell>
        </row>
        <row r="86">
          <cell r="E86">
            <v>1.0490820000000001</v>
          </cell>
          <cell r="F86">
            <v>68.267179999999996</v>
          </cell>
          <cell r="O86">
            <v>1.048967</v>
          </cell>
          <cell r="P86">
            <v>84.300200000000004</v>
          </cell>
          <cell r="X86">
            <v>1.049137</v>
          </cell>
          <cell r="Y86">
            <v>83.996809999999996</v>
          </cell>
          <cell r="AG86">
            <v>1.0492969999999999</v>
          </cell>
          <cell r="AH86">
            <v>65.609589999999997</v>
          </cell>
          <cell r="AP86">
            <v>1.0491060000000001</v>
          </cell>
          <cell r="AQ86">
            <v>68.713030000000003</v>
          </cell>
          <cell r="AY86">
            <v>1.0489250000000001</v>
          </cell>
          <cell r="AZ86">
            <v>79.31541</v>
          </cell>
          <cell r="BH86">
            <v>1.0606249999999999</v>
          </cell>
          <cell r="BI86">
            <v>67.541430000000005</v>
          </cell>
          <cell r="BQ86">
            <v>1.0599099999999999</v>
          </cell>
          <cell r="BR86">
            <v>74.013720000000006</v>
          </cell>
          <cell r="BZ86">
            <v>1.062454</v>
          </cell>
          <cell r="CA86">
            <v>77.933880000000002</v>
          </cell>
        </row>
        <row r="87">
          <cell r="E87">
            <v>1.062378</v>
          </cell>
          <cell r="F87">
            <v>68.512100000000004</v>
          </cell>
          <cell r="O87">
            <v>1.0623119999999999</v>
          </cell>
          <cell r="P87">
            <v>84.637090000000001</v>
          </cell>
          <cell r="X87">
            <v>1.0624340000000001</v>
          </cell>
          <cell r="Y87">
            <v>84.275220000000004</v>
          </cell>
          <cell r="AG87">
            <v>1.0626469999999999</v>
          </cell>
          <cell r="AH87">
            <v>65.833510000000004</v>
          </cell>
          <cell r="AP87">
            <v>1.062454</v>
          </cell>
          <cell r="AQ87">
            <v>68.949449999999999</v>
          </cell>
          <cell r="AY87">
            <v>1.062219</v>
          </cell>
          <cell r="AZ87">
            <v>79.678780000000003</v>
          </cell>
          <cell r="BH87">
            <v>1.073949</v>
          </cell>
          <cell r="BI87">
            <v>67.847329999999999</v>
          </cell>
          <cell r="BQ87">
            <v>1.073226</v>
          </cell>
          <cell r="BR87">
            <v>74.274630000000002</v>
          </cell>
          <cell r="BZ87">
            <v>1.0758019999999999</v>
          </cell>
          <cell r="CA87">
            <v>78.215289999999996</v>
          </cell>
        </row>
        <row r="88">
          <cell r="E88">
            <v>1.075725</v>
          </cell>
          <cell r="F88">
            <v>68.747510000000005</v>
          </cell>
          <cell r="O88">
            <v>1.075658</v>
          </cell>
          <cell r="P88">
            <v>84.924490000000006</v>
          </cell>
          <cell r="X88">
            <v>1.075782</v>
          </cell>
          <cell r="Y88">
            <v>84.564120000000003</v>
          </cell>
          <cell r="AG88">
            <v>1.0759970000000001</v>
          </cell>
          <cell r="AH88">
            <v>66.069429999999997</v>
          </cell>
          <cell r="AP88">
            <v>1.0758019999999999</v>
          </cell>
          <cell r="AQ88">
            <v>69.154880000000006</v>
          </cell>
          <cell r="AY88">
            <v>1.075564</v>
          </cell>
          <cell r="AZ88">
            <v>80.04016</v>
          </cell>
          <cell r="BH88">
            <v>1.087224</v>
          </cell>
          <cell r="BI88">
            <v>68.143230000000003</v>
          </cell>
          <cell r="BQ88">
            <v>1.0864910000000001</v>
          </cell>
          <cell r="BR88">
            <v>74.503050000000002</v>
          </cell>
          <cell r="BZ88">
            <v>1.0891489999999999</v>
          </cell>
          <cell r="CA88">
            <v>78.499690000000001</v>
          </cell>
        </row>
        <row r="89">
          <cell r="E89">
            <v>1.0890709999999999</v>
          </cell>
          <cell r="F89">
            <v>68.971440000000001</v>
          </cell>
          <cell r="O89">
            <v>1.0890040000000001</v>
          </cell>
          <cell r="P89">
            <v>85.212389999999999</v>
          </cell>
          <cell r="X89">
            <v>1.089129</v>
          </cell>
          <cell r="Y89">
            <v>84.869010000000003</v>
          </cell>
          <cell r="AG89">
            <v>1.0893470000000001</v>
          </cell>
          <cell r="AH89">
            <v>66.281859999999995</v>
          </cell>
          <cell r="AP89">
            <v>1.0891489999999999</v>
          </cell>
          <cell r="AQ89">
            <v>69.411789999999996</v>
          </cell>
          <cell r="AY89">
            <v>1.0888580000000001</v>
          </cell>
          <cell r="AZ89">
            <v>80.415530000000004</v>
          </cell>
          <cell r="BH89">
            <v>1.100549</v>
          </cell>
          <cell r="BI89">
            <v>68.450119999999998</v>
          </cell>
          <cell r="BQ89">
            <v>1.099807</v>
          </cell>
          <cell r="BR89">
            <v>74.753469999999993</v>
          </cell>
          <cell r="BZ89">
            <v>1.102447</v>
          </cell>
          <cell r="CA89">
            <v>78.787090000000006</v>
          </cell>
        </row>
        <row r="90">
          <cell r="E90">
            <v>1.102368</v>
          </cell>
          <cell r="F90">
            <v>69.209360000000004</v>
          </cell>
          <cell r="O90">
            <v>1.1023000000000001</v>
          </cell>
          <cell r="P90">
            <v>85.481300000000005</v>
          </cell>
          <cell r="X90">
            <v>1.1024259999999999</v>
          </cell>
          <cell r="Y90">
            <v>85.143420000000006</v>
          </cell>
          <cell r="AG90">
            <v>1.1026469999999999</v>
          </cell>
          <cell r="AH90">
            <v>66.486289999999997</v>
          </cell>
          <cell r="AP90">
            <v>1.102447</v>
          </cell>
          <cell r="AQ90">
            <v>69.625219999999999</v>
          </cell>
          <cell r="AY90">
            <v>1.102203</v>
          </cell>
          <cell r="AZ90">
            <v>80.790899999999993</v>
          </cell>
          <cell r="BH90">
            <v>1.1138729999999999</v>
          </cell>
          <cell r="BI90">
            <v>68.738020000000006</v>
          </cell>
          <cell r="BQ90">
            <v>1.1131219999999999</v>
          </cell>
          <cell r="BR90">
            <v>74.978390000000005</v>
          </cell>
          <cell r="BZ90">
            <v>1.1157950000000001</v>
          </cell>
          <cell r="CA90">
            <v>79.035499999999999</v>
          </cell>
        </row>
        <row r="91">
          <cell r="E91">
            <v>1.1157140000000001</v>
          </cell>
          <cell r="F91">
            <v>69.419290000000004</v>
          </cell>
          <cell r="O91">
            <v>1.1156459999999999</v>
          </cell>
          <cell r="P91">
            <v>85.778700000000001</v>
          </cell>
          <cell r="X91">
            <v>1.1157729999999999</v>
          </cell>
          <cell r="Y91">
            <v>85.427819999999997</v>
          </cell>
          <cell r="AG91">
            <v>1.1159969999999999</v>
          </cell>
          <cell r="AH91">
            <v>66.727710000000002</v>
          </cell>
          <cell r="AP91">
            <v>1.115794</v>
          </cell>
          <cell r="AQ91">
            <v>69.852639999999994</v>
          </cell>
          <cell r="AY91">
            <v>1.115548</v>
          </cell>
          <cell r="AZ91">
            <v>81.116789999999995</v>
          </cell>
          <cell r="BH91">
            <v>1.1271979999999999</v>
          </cell>
          <cell r="BI91">
            <v>69.045910000000006</v>
          </cell>
          <cell r="BQ91">
            <v>1.1264380000000001</v>
          </cell>
          <cell r="BR91">
            <v>75.20581</v>
          </cell>
          <cell r="BZ91">
            <v>1.129092</v>
          </cell>
          <cell r="CA91">
            <v>79.274420000000006</v>
          </cell>
        </row>
        <row r="92">
          <cell r="E92">
            <v>1.1290610000000001</v>
          </cell>
          <cell r="F92">
            <v>69.637709999999998</v>
          </cell>
          <cell r="O92">
            <v>1.128941</v>
          </cell>
          <cell r="P92">
            <v>86.044610000000006</v>
          </cell>
          <cell r="X92">
            <v>1.129121</v>
          </cell>
          <cell r="Y92">
            <v>85.717219999999998</v>
          </cell>
          <cell r="AG92">
            <v>1.129297</v>
          </cell>
          <cell r="AH92">
            <v>66.917640000000006</v>
          </cell>
          <cell r="AP92">
            <v>1.1291420000000001</v>
          </cell>
          <cell r="AQ92">
            <v>70.085059999999999</v>
          </cell>
          <cell r="AY92">
            <v>1.1288419999999999</v>
          </cell>
          <cell r="AZ92">
            <v>81.475669999999994</v>
          </cell>
          <cell r="BH92">
            <v>1.1404719999999999</v>
          </cell>
          <cell r="BI92">
            <v>69.337320000000005</v>
          </cell>
          <cell r="BQ92">
            <v>1.1397040000000001</v>
          </cell>
          <cell r="BR92">
            <v>75.446240000000003</v>
          </cell>
          <cell r="BZ92">
            <v>1.1424399999999999</v>
          </cell>
          <cell r="CA92">
            <v>79.535839999999993</v>
          </cell>
        </row>
        <row r="93">
          <cell r="E93">
            <v>1.142358</v>
          </cell>
          <cell r="F93">
            <v>69.853639999999999</v>
          </cell>
          <cell r="O93">
            <v>1.1422870000000001</v>
          </cell>
          <cell r="P93">
            <v>86.294020000000003</v>
          </cell>
          <cell r="X93">
            <v>1.1424179999999999</v>
          </cell>
          <cell r="Y93">
            <v>85.993129999999994</v>
          </cell>
          <cell r="AG93">
            <v>1.142647</v>
          </cell>
          <cell r="AH93">
            <v>67.109579999999994</v>
          </cell>
          <cell r="AP93">
            <v>1.142439</v>
          </cell>
          <cell r="AQ93">
            <v>70.316990000000004</v>
          </cell>
          <cell r="AY93">
            <v>1.1421870000000001</v>
          </cell>
          <cell r="AZ93">
            <v>81.831050000000005</v>
          </cell>
          <cell r="BH93">
            <v>1.153797</v>
          </cell>
          <cell r="BI93">
            <v>69.622720000000001</v>
          </cell>
          <cell r="BQ93">
            <v>1.153019</v>
          </cell>
          <cell r="BR93">
            <v>75.695650000000001</v>
          </cell>
          <cell r="BZ93">
            <v>1.1557869999999999</v>
          </cell>
          <cell r="CA93">
            <v>79.774249999999995</v>
          </cell>
        </row>
        <row r="94">
          <cell r="E94">
            <v>1.1557040000000001</v>
          </cell>
          <cell r="F94">
            <v>70.063069999999996</v>
          </cell>
          <cell r="O94">
            <v>1.1556329999999999</v>
          </cell>
          <cell r="P94">
            <v>86.524450000000002</v>
          </cell>
          <cell r="X94">
            <v>1.1557649999999999</v>
          </cell>
          <cell r="Y94">
            <v>86.275540000000007</v>
          </cell>
          <cell r="AG94">
            <v>1.1559969999999999</v>
          </cell>
          <cell r="AH94">
            <v>67.309010000000001</v>
          </cell>
          <cell r="AP94">
            <v>1.1557869999999999</v>
          </cell>
          <cell r="AQ94">
            <v>70.508420000000001</v>
          </cell>
          <cell r="AY94">
            <v>1.1555310000000001</v>
          </cell>
          <cell r="AZ94">
            <v>82.182429999999997</v>
          </cell>
          <cell r="BH94">
            <v>1.167122</v>
          </cell>
          <cell r="BI94">
            <v>69.899630000000002</v>
          </cell>
          <cell r="BQ94">
            <v>1.166285</v>
          </cell>
          <cell r="BR94">
            <v>75.905569999999997</v>
          </cell>
          <cell r="BZ94">
            <v>1.169135</v>
          </cell>
          <cell r="CA94">
            <v>80.002669999999995</v>
          </cell>
        </row>
        <row r="95">
          <cell r="E95">
            <v>1.1690510000000001</v>
          </cell>
          <cell r="F95">
            <v>70.266999999999996</v>
          </cell>
          <cell r="O95">
            <v>1.168979</v>
          </cell>
          <cell r="P95">
            <v>86.782359999999997</v>
          </cell>
          <cell r="X95">
            <v>1.1691130000000001</v>
          </cell>
          <cell r="Y95">
            <v>86.56344</v>
          </cell>
          <cell r="AG95">
            <v>1.1693469999999999</v>
          </cell>
          <cell r="AH95">
            <v>67.485950000000003</v>
          </cell>
          <cell r="AP95">
            <v>1.1691339999999999</v>
          </cell>
          <cell r="AQ95">
            <v>70.718350000000001</v>
          </cell>
          <cell r="AY95">
            <v>1.168876</v>
          </cell>
          <cell r="AZ95">
            <v>82.535309999999996</v>
          </cell>
          <cell r="BH95">
            <v>1.180396</v>
          </cell>
          <cell r="BI95">
            <v>70.177530000000004</v>
          </cell>
          <cell r="BQ95">
            <v>1.1796009999999999</v>
          </cell>
          <cell r="BR95">
            <v>76.130489999999995</v>
          </cell>
          <cell r="BZ95">
            <v>1.1824319999999999</v>
          </cell>
          <cell r="CA95">
            <v>80.24709</v>
          </cell>
        </row>
        <row r="96">
          <cell r="E96">
            <v>1.182347</v>
          </cell>
          <cell r="F96">
            <v>70.461429999999993</v>
          </cell>
          <cell r="O96">
            <v>1.182274</v>
          </cell>
          <cell r="P96">
            <v>87.006780000000006</v>
          </cell>
          <cell r="X96">
            <v>1.18241</v>
          </cell>
          <cell r="Y96">
            <v>86.827839999999995</v>
          </cell>
          <cell r="AG96">
            <v>1.182647</v>
          </cell>
          <cell r="AH96">
            <v>67.702879999999993</v>
          </cell>
          <cell r="AP96">
            <v>1.1824319999999999</v>
          </cell>
          <cell r="AQ96">
            <v>70.906779999999998</v>
          </cell>
          <cell r="AY96">
            <v>1.1821710000000001</v>
          </cell>
          <cell r="AZ96">
            <v>82.878690000000006</v>
          </cell>
          <cell r="BH96">
            <v>1.193721</v>
          </cell>
          <cell r="BI96">
            <v>70.446430000000007</v>
          </cell>
          <cell r="BQ96">
            <v>1.1929160000000001</v>
          </cell>
          <cell r="BR96">
            <v>76.357410000000002</v>
          </cell>
          <cell r="BZ96">
            <v>1.1957800000000001</v>
          </cell>
          <cell r="CA96">
            <v>80.479010000000002</v>
          </cell>
        </row>
        <row r="97">
          <cell r="E97">
            <v>1.195694</v>
          </cell>
          <cell r="F97">
            <v>70.664370000000005</v>
          </cell>
          <cell r="O97">
            <v>1.1956199999999999</v>
          </cell>
          <cell r="P97">
            <v>87.218710000000002</v>
          </cell>
          <cell r="X97">
            <v>1.195757</v>
          </cell>
          <cell r="Y97">
            <v>87.083250000000007</v>
          </cell>
          <cell r="AG97">
            <v>1.195997</v>
          </cell>
          <cell r="AH97">
            <v>67.883809999999997</v>
          </cell>
          <cell r="AP97">
            <v>1.1957789999999999</v>
          </cell>
          <cell r="AQ97">
            <v>71.102220000000003</v>
          </cell>
          <cell r="AY97">
            <v>1.1955150000000001</v>
          </cell>
          <cell r="AZ97">
            <v>83.193579999999997</v>
          </cell>
          <cell r="BH97">
            <v>1.2070449999999999</v>
          </cell>
          <cell r="BI97">
            <v>70.712350000000001</v>
          </cell>
          <cell r="BQ97">
            <v>1.2061820000000001</v>
          </cell>
          <cell r="BR97">
            <v>76.561850000000007</v>
          </cell>
          <cell r="BZ97">
            <v>1.209128</v>
          </cell>
          <cell r="CA97">
            <v>80.668949999999995</v>
          </cell>
        </row>
        <row r="98">
          <cell r="E98">
            <v>1.209041</v>
          </cell>
          <cell r="F98">
            <v>70.845299999999995</v>
          </cell>
          <cell r="O98">
            <v>1.2089160000000001</v>
          </cell>
          <cell r="P98">
            <v>87.425640000000001</v>
          </cell>
          <cell r="X98">
            <v>1.2090540000000001</v>
          </cell>
          <cell r="Y98">
            <v>87.339669999999998</v>
          </cell>
          <cell r="AG98">
            <v>1.2092970000000001</v>
          </cell>
          <cell r="AH98">
            <v>68.088750000000005</v>
          </cell>
          <cell r="AP98">
            <v>1.209077</v>
          </cell>
          <cell r="AQ98">
            <v>71.288150000000002</v>
          </cell>
          <cell r="AY98">
            <v>1.2088099999999999</v>
          </cell>
          <cell r="AZ98">
            <v>83.501480000000001</v>
          </cell>
          <cell r="BH98">
            <v>1.2203200000000001</v>
          </cell>
          <cell r="BI98">
            <v>70.973749999999995</v>
          </cell>
          <cell r="BQ98">
            <v>1.219498</v>
          </cell>
          <cell r="BR98">
            <v>76.792270000000002</v>
          </cell>
          <cell r="BZ98">
            <v>1.2224250000000001</v>
          </cell>
          <cell r="CA98">
            <v>80.942850000000007</v>
          </cell>
        </row>
        <row r="99">
          <cell r="E99">
            <v>1.222337</v>
          </cell>
          <cell r="F99">
            <v>71.031739999999999</v>
          </cell>
          <cell r="O99">
            <v>1.222262</v>
          </cell>
          <cell r="P99">
            <v>87.648060000000001</v>
          </cell>
          <cell r="X99">
            <v>1.222402</v>
          </cell>
          <cell r="Y99">
            <v>87.612570000000005</v>
          </cell>
          <cell r="AG99">
            <v>1.222647</v>
          </cell>
          <cell r="AH99">
            <v>68.247190000000003</v>
          </cell>
          <cell r="AP99">
            <v>1.2224250000000001</v>
          </cell>
          <cell r="AQ99">
            <v>71.497569999999996</v>
          </cell>
          <cell r="AY99">
            <v>1.222154</v>
          </cell>
          <cell r="AZ99">
            <v>83.815370000000001</v>
          </cell>
          <cell r="BH99">
            <v>1.233644</v>
          </cell>
          <cell r="BI99">
            <v>71.224670000000003</v>
          </cell>
          <cell r="BQ99">
            <v>1.2328129999999999</v>
          </cell>
          <cell r="BR99">
            <v>77.010199999999998</v>
          </cell>
          <cell r="BZ99">
            <v>1.235773</v>
          </cell>
          <cell r="CA99">
            <v>81.145780000000002</v>
          </cell>
        </row>
        <row r="100">
          <cell r="E100">
            <v>1.235684</v>
          </cell>
          <cell r="F100">
            <v>71.263660000000002</v>
          </cell>
          <cell r="O100">
            <v>1.235608</v>
          </cell>
          <cell r="P100">
            <v>87.833500000000001</v>
          </cell>
          <cell r="X100">
            <v>1.235749</v>
          </cell>
          <cell r="Y100">
            <v>87.860489999999999</v>
          </cell>
          <cell r="AG100">
            <v>1.235997</v>
          </cell>
          <cell r="AH100">
            <v>68.418139999999994</v>
          </cell>
          <cell r="AP100">
            <v>1.2357720000000001</v>
          </cell>
          <cell r="AQ100">
            <v>71.686520000000002</v>
          </cell>
          <cell r="AY100">
            <v>1.2354989999999999</v>
          </cell>
          <cell r="AZ100">
            <v>84.130759999999995</v>
          </cell>
          <cell r="BH100">
            <v>1.246969</v>
          </cell>
          <cell r="BI100">
            <v>71.470590000000001</v>
          </cell>
          <cell r="BQ100">
            <v>1.2460789999999999</v>
          </cell>
          <cell r="BR100">
            <v>77.201130000000006</v>
          </cell>
          <cell r="BZ100">
            <v>1.24912</v>
          </cell>
          <cell r="CA100">
            <v>81.337720000000004</v>
          </cell>
        </row>
        <row r="101">
          <cell r="E101">
            <v>1.2490300000000001</v>
          </cell>
          <cell r="F101">
            <v>71.437100000000001</v>
          </cell>
          <cell r="O101">
            <v>1.248953</v>
          </cell>
          <cell r="P101">
            <v>88.043430000000001</v>
          </cell>
          <cell r="X101">
            <v>1.249096</v>
          </cell>
          <cell r="Y101">
            <v>88.118899999999996</v>
          </cell>
          <cell r="AG101">
            <v>1.2492970000000001</v>
          </cell>
          <cell r="AH101">
            <v>68.642560000000003</v>
          </cell>
          <cell r="AP101">
            <v>1.24912</v>
          </cell>
          <cell r="AQ101">
            <v>71.891440000000003</v>
          </cell>
          <cell r="AY101">
            <v>1.2488429999999999</v>
          </cell>
          <cell r="AZ101">
            <v>84.413169999999994</v>
          </cell>
          <cell r="BH101">
            <v>1.2602439999999999</v>
          </cell>
          <cell r="BI101">
            <v>71.705010000000001</v>
          </cell>
          <cell r="BQ101">
            <v>1.2593939999999999</v>
          </cell>
          <cell r="BR101">
            <v>77.427059999999997</v>
          </cell>
          <cell r="BZ101">
            <v>1.262418</v>
          </cell>
          <cell r="CA101">
            <v>81.577640000000002</v>
          </cell>
        </row>
        <row r="102">
          <cell r="E102">
            <v>1.262327</v>
          </cell>
          <cell r="F102">
            <v>71.614040000000003</v>
          </cell>
          <cell r="O102">
            <v>1.262249</v>
          </cell>
          <cell r="P102">
            <v>88.306340000000006</v>
          </cell>
          <cell r="X102">
            <v>1.262394</v>
          </cell>
          <cell r="Y102">
            <v>88.358819999999994</v>
          </cell>
          <cell r="AG102">
            <v>1.2626470000000001</v>
          </cell>
          <cell r="AH102">
            <v>68.816490000000002</v>
          </cell>
          <cell r="AP102">
            <v>1.2624169999999999</v>
          </cell>
          <cell r="AQ102">
            <v>72.094880000000003</v>
          </cell>
          <cell r="AY102">
            <v>1.262138</v>
          </cell>
          <cell r="AZ102">
            <v>84.664090000000002</v>
          </cell>
          <cell r="BH102">
            <v>1.273568</v>
          </cell>
          <cell r="BI102">
            <v>71.951419999999999</v>
          </cell>
          <cell r="BQ102">
            <v>1.27271</v>
          </cell>
          <cell r="BR102">
            <v>77.639979999999994</v>
          </cell>
          <cell r="BZ102">
            <v>1.275765</v>
          </cell>
          <cell r="CA102">
            <v>81.809060000000002</v>
          </cell>
        </row>
        <row r="103">
          <cell r="E103">
            <v>1.275674</v>
          </cell>
          <cell r="F103">
            <v>71.804469999999995</v>
          </cell>
          <cell r="O103">
            <v>1.275595</v>
          </cell>
          <cell r="P103">
            <v>88.531260000000003</v>
          </cell>
          <cell r="X103">
            <v>1.275741</v>
          </cell>
          <cell r="Y103">
            <v>88.599739999999997</v>
          </cell>
          <cell r="AG103">
            <v>1.275997</v>
          </cell>
          <cell r="AH103">
            <v>68.985439999999997</v>
          </cell>
          <cell r="AP103">
            <v>1.275765</v>
          </cell>
          <cell r="AQ103">
            <v>72.293300000000002</v>
          </cell>
          <cell r="AY103">
            <v>1.2754829999999999</v>
          </cell>
          <cell r="AZ103">
            <v>84.979470000000006</v>
          </cell>
          <cell r="BH103">
            <v>1.2868930000000001</v>
          </cell>
          <cell r="BI103">
            <v>72.210329999999999</v>
          </cell>
          <cell r="BQ103">
            <v>1.285976</v>
          </cell>
          <cell r="BR103">
            <v>77.807919999999996</v>
          </cell>
          <cell r="BZ103">
            <v>1.289113</v>
          </cell>
          <cell r="CA103">
            <v>82.023480000000006</v>
          </cell>
        </row>
        <row r="104">
          <cell r="E104">
            <v>1.2890200000000001</v>
          </cell>
          <cell r="F104">
            <v>71.989909999999995</v>
          </cell>
          <cell r="O104">
            <v>1.288891</v>
          </cell>
          <cell r="P104">
            <v>88.744690000000006</v>
          </cell>
          <cell r="X104">
            <v>1.2890379999999999</v>
          </cell>
          <cell r="Y104">
            <v>88.812160000000006</v>
          </cell>
          <cell r="AG104">
            <v>1.289347</v>
          </cell>
          <cell r="AH104">
            <v>69.217860000000002</v>
          </cell>
          <cell r="AP104">
            <v>1.289112</v>
          </cell>
          <cell r="AQ104">
            <v>72.48124</v>
          </cell>
          <cell r="AY104">
            <v>1.2888269999999999</v>
          </cell>
          <cell r="AZ104">
            <v>85.24588</v>
          </cell>
          <cell r="BH104">
            <v>1.3001670000000001</v>
          </cell>
          <cell r="BI104">
            <v>72.431259999999995</v>
          </cell>
          <cell r="BQ104">
            <v>1.299291</v>
          </cell>
          <cell r="BR104">
            <v>78.045839999999998</v>
          </cell>
          <cell r="BZ104">
            <v>1.3024100000000001</v>
          </cell>
          <cell r="CA104">
            <v>82.237909999999999</v>
          </cell>
        </row>
        <row r="105">
          <cell r="E105">
            <v>1.3023169999999999</v>
          </cell>
          <cell r="F105">
            <v>72.165350000000004</v>
          </cell>
          <cell r="O105">
            <v>1.3022359999999999</v>
          </cell>
          <cell r="P105">
            <v>89.013090000000005</v>
          </cell>
          <cell r="X105">
            <v>1.302386</v>
          </cell>
          <cell r="Y105">
            <v>89.008600000000001</v>
          </cell>
          <cell r="AG105">
            <v>1.3026470000000001</v>
          </cell>
          <cell r="AH105">
            <v>69.381799999999998</v>
          </cell>
          <cell r="AP105">
            <v>1.3024100000000001</v>
          </cell>
          <cell r="AQ105">
            <v>72.665679999999995</v>
          </cell>
          <cell r="AY105">
            <v>1.302122</v>
          </cell>
          <cell r="AZ105">
            <v>85.533779999999993</v>
          </cell>
          <cell r="BH105">
            <v>1.3134920000000001</v>
          </cell>
          <cell r="BI105">
            <v>72.690169999999995</v>
          </cell>
          <cell r="BQ105">
            <v>1.3126070000000001</v>
          </cell>
          <cell r="BR105">
            <v>78.191289999999995</v>
          </cell>
          <cell r="BZ105">
            <v>1.315758</v>
          </cell>
          <cell r="CA105">
            <v>82.490830000000003</v>
          </cell>
        </row>
        <row r="106">
          <cell r="E106">
            <v>1.315663</v>
          </cell>
          <cell r="F106">
            <v>72.376270000000005</v>
          </cell>
          <cell r="O106">
            <v>1.315582</v>
          </cell>
          <cell r="P106">
            <v>89.220529999999997</v>
          </cell>
          <cell r="X106">
            <v>1.315733</v>
          </cell>
          <cell r="Y106">
            <v>89.243520000000004</v>
          </cell>
          <cell r="AG106">
            <v>1.3159970000000001</v>
          </cell>
          <cell r="AH106">
            <v>69.560239999999993</v>
          </cell>
          <cell r="AP106">
            <v>1.3157570000000001</v>
          </cell>
          <cell r="AQ106">
            <v>72.877110000000002</v>
          </cell>
          <cell r="AY106">
            <v>1.3154669999999999</v>
          </cell>
          <cell r="AZ106">
            <v>85.779210000000006</v>
          </cell>
          <cell r="BH106">
            <v>1.3268169999999999</v>
          </cell>
          <cell r="BI106">
            <v>72.900599999999997</v>
          </cell>
          <cell r="BQ106">
            <v>1.3258730000000001</v>
          </cell>
          <cell r="BR106">
            <v>78.378230000000002</v>
          </cell>
          <cell r="BZ106">
            <v>1.3290550000000001</v>
          </cell>
          <cell r="CA106">
            <v>82.70675</v>
          </cell>
        </row>
        <row r="107">
          <cell r="E107">
            <v>1.32901</v>
          </cell>
          <cell r="F107">
            <v>72.532730000000001</v>
          </cell>
          <cell r="O107">
            <v>1.3289280000000001</v>
          </cell>
          <cell r="P107">
            <v>89.40146</v>
          </cell>
          <cell r="X107">
            <v>1.32908</v>
          </cell>
          <cell r="Y107">
            <v>89.432460000000006</v>
          </cell>
          <cell r="AG107">
            <v>1.3293470000000001</v>
          </cell>
          <cell r="AH107">
            <v>69.778170000000003</v>
          </cell>
          <cell r="AP107">
            <v>1.329105</v>
          </cell>
          <cell r="AQ107">
            <v>73.048050000000003</v>
          </cell>
          <cell r="AY107">
            <v>1.3287610000000001</v>
          </cell>
          <cell r="AZ107">
            <v>86.046109999999999</v>
          </cell>
          <cell r="BH107">
            <v>1.3400909999999999</v>
          </cell>
          <cell r="BI107">
            <v>73.147509999999997</v>
          </cell>
          <cell r="BQ107">
            <v>1.339188</v>
          </cell>
          <cell r="BR107">
            <v>78.545680000000004</v>
          </cell>
          <cell r="BZ107">
            <v>1.342403</v>
          </cell>
          <cell r="CA107">
            <v>82.900679999999994</v>
          </cell>
        </row>
        <row r="108">
          <cell r="E108">
            <v>1.342306</v>
          </cell>
          <cell r="F108">
            <v>72.741159999999994</v>
          </cell>
          <cell r="O108">
            <v>1.3422240000000001</v>
          </cell>
          <cell r="P108">
            <v>89.628389999999996</v>
          </cell>
          <cell r="X108">
            <v>1.3423769999999999</v>
          </cell>
          <cell r="Y108">
            <v>89.610889999999998</v>
          </cell>
          <cell r="AG108">
            <v>1.342646</v>
          </cell>
          <cell r="AH108">
            <v>69.928120000000007</v>
          </cell>
          <cell r="AP108">
            <v>1.3424020000000001</v>
          </cell>
          <cell r="AQ108">
            <v>73.266469999999998</v>
          </cell>
          <cell r="AY108">
            <v>1.342106</v>
          </cell>
          <cell r="AZ108">
            <v>86.308019999999999</v>
          </cell>
          <cell r="BH108">
            <v>1.353416</v>
          </cell>
          <cell r="BI108">
            <v>73.368440000000007</v>
          </cell>
          <cell r="BQ108">
            <v>1.3525039999999999</v>
          </cell>
          <cell r="BR108">
            <v>78.717609999999993</v>
          </cell>
          <cell r="BZ108">
            <v>1.35575</v>
          </cell>
          <cell r="CA108">
            <v>83.115610000000004</v>
          </cell>
        </row>
        <row r="109">
          <cell r="E109">
            <v>1.355653</v>
          </cell>
          <cell r="F109">
            <v>72.920590000000004</v>
          </cell>
          <cell r="O109">
            <v>1.355569</v>
          </cell>
          <cell r="P109">
            <v>89.832319999999996</v>
          </cell>
          <cell r="X109">
            <v>1.3557250000000001</v>
          </cell>
          <cell r="Y109">
            <v>89.834819999999993</v>
          </cell>
          <cell r="AG109">
            <v>1.355996</v>
          </cell>
          <cell r="AH109">
            <v>70.090069999999997</v>
          </cell>
          <cell r="AP109">
            <v>1.35575</v>
          </cell>
          <cell r="AQ109">
            <v>73.446910000000003</v>
          </cell>
          <cell r="AY109">
            <v>1.35545</v>
          </cell>
          <cell r="AZ109">
            <v>86.540440000000004</v>
          </cell>
          <cell r="BH109">
            <v>1.3667400000000001</v>
          </cell>
          <cell r="BI109">
            <v>73.591369999999998</v>
          </cell>
          <cell r="BQ109">
            <v>1.3658189999999999</v>
          </cell>
          <cell r="BR109">
            <v>78.878559999999993</v>
          </cell>
          <cell r="BZ109">
            <v>1.3690979999999999</v>
          </cell>
          <cell r="CA109">
            <v>83.351029999999994</v>
          </cell>
        </row>
        <row r="110">
          <cell r="E110">
            <v>1.369</v>
          </cell>
          <cell r="F110">
            <v>73.081540000000004</v>
          </cell>
          <cell r="O110">
            <v>1.368865</v>
          </cell>
          <cell r="P110">
            <v>90.023750000000007</v>
          </cell>
          <cell r="X110">
            <v>1.3690720000000001</v>
          </cell>
          <cell r="Y110">
            <v>90.050740000000005</v>
          </cell>
          <cell r="AG110">
            <v>1.3692960000000001</v>
          </cell>
          <cell r="AH110">
            <v>70.272499999999994</v>
          </cell>
          <cell r="AP110">
            <v>1.369097</v>
          </cell>
          <cell r="AQ110">
            <v>73.610860000000002</v>
          </cell>
          <cell r="AY110">
            <v>1.3687450000000001</v>
          </cell>
          <cell r="AZ110">
            <v>86.805350000000004</v>
          </cell>
          <cell r="BH110">
            <v>1.380015</v>
          </cell>
          <cell r="BI110">
            <v>73.835279999999997</v>
          </cell>
          <cell r="BQ110">
            <v>1.3790849999999999</v>
          </cell>
          <cell r="BR110">
            <v>79.039510000000007</v>
          </cell>
          <cell r="BZ110">
            <v>1.382396</v>
          </cell>
          <cell r="CA110">
            <v>83.509969999999996</v>
          </cell>
        </row>
        <row r="111">
          <cell r="E111">
            <v>1.382296</v>
          </cell>
          <cell r="F111">
            <v>73.255979999999994</v>
          </cell>
          <cell r="O111">
            <v>1.3822110000000001</v>
          </cell>
          <cell r="P111">
            <v>90.206190000000007</v>
          </cell>
          <cell r="X111">
            <v>1.382369</v>
          </cell>
          <cell r="Y111">
            <v>90.228179999999995</v>
          </cell>
          <cell r="AG111">
            <v>1.382646</v>
          </cell>
          <cell r="AH111">
            <v>70.431950000000001</v>
          </cell>
          <cell r="AP111">
            <v>1.382395</v>
          </cell>
          <cell r="AQ111">
            <v>73.779799999999994</v>
          </cell>
          <cell r="AY111">
            <v>1.3820889999999999</v>
          </cell>
          <cell r="AZ111">
            <v>87.053759999999997</v>
          </cell>
          <cell r="BH111">
            <v>1.3933390000000001</v>
          </cell>
          <cell r="BI111">
            <v>74.0852</v>
          </cell>
          <cell r="BQ111">
            <v>1.392401</v>
          </cell>
          <cell r="BR111">
            <v>79.176959999999994</v>
          </cell>
          <cell r="BZ111">
            <v>1.395743</v>
          </cell>
          <cell r="CA111">
            <v>83.7149</v>
          </cell>
        </row>
        <row r="112">
          <cell r="E112">
            <v>1.395643</v>
          </cell>
          <cell r="F112">
            <v>73.419920000000005</v>
          </cell>
          <cell r="O112">
            <v>1.3955569999999999</v>
          </cell>
          <cell r="P112">
            <v>90.427109999999999</v>
          </cell>
          <cell r="X112">
            <v>1.3957170000000001</v>
          </cell>
          <cell r="Y112">
            <v>90.437610000000006</v>
          </cell>
          <cell r="AG112">
            <v>1.395996</v>
          </cell>
          <cell r="AH112">
            <v>70.611379999999997</v>
          </cell>
          <cell r="AP112">
            <v>1.395743</v>
          </cell>
          <cell r="AQ112">
            <v>73.930750000000003</v>
          </cell>
          <cell r="AY112">
            <v>1.3954340000000001</v>
          </cell>
          <cell r="AZ112">
            <v>87.315669999999997</v>
          </cell>
          <cell r="BH112">
            <v>1.4066639999999999</v>
          </cell>
          <cell r="BI112">
            <v>74.313119999999998</v>
          </cell>
          <cell r="BQ112">
            <v>1.405716</v>
          </cell>
          <cell r="BR112">
            <v>79.175460000000001</v>
          </cell>
          <cell r="BZ112">
            <v>1.4090910000000001</v>
          </cell>
          <cell r="CA112">
            <v>83.929829999999995</v>
          </cell>
        </row>
        <row r="113">
          <cell r="E113">
            <v>1.408989</v>
          </cell>
          <cell r="F113">
            <v>73.597859999999997</v>
          </cell>
          <cell r="O113">
            <v>1.4088529999999999</v>
          </cell>
          <cell r="P113">
            <v>90.591560000000001</v>
          </cell>
          <cell r="X113">
            <v>1.4090640000000001</v>
          </cell>
          <cell r="Y113">
            <v>90.647040000000004</v>
          </cell>
          <cell r="AG113">
            <v>1.409346</v>
          </cell>
          <cell r="AH113">
            <v>70.782319999999999</v>
          </cell>
          <cell r="AP113">
            <v>1.40909</v>
          </cell>
          <cell r="AQ113">
            <v>74.10069</v>
          </cell>
          <cell r="AY113">
            <v>1.408779</v>
          </cell>
          <cell r="AZ113">
            <v>87.567089999999993</v>
          </cell>
          <cell r="BH113">
            <v>1.4199390000000001</v>
          </cell>
          <cell r="BI113">
            <v>74.535039999999995</v>
          </cell>
          <cell r="BZ113">
            <v>1.422388</v>
          </cell>
          <cell r="CA113">
            <v>84.100769999999997</v>
          </cell>
        </row>
        <row r="114">
          <cell r="E114">
            <v>1.4222859999999999</v>
          </cell>
          <cell r="F114">
            <v>73.758799999999994</v>
          </cell>
          <cell r="O114">
            <v>1.4221980000000001</v>
          </cell>
          <cell r="P114">
            <v>90.790490000000005</v>
          </cell>
          <cell r="X114">
            <v>1.422361</v>
          </cell>
          <cell r="Y114">
            <v>90.825969999999998</v>
          </cell>
          <cell r="AG114">
            <v>1.4226460000000001</v>
          </cell>
          <cell r="AH114">
            <v>70.911779999999993</v>
          </cell>
          <cell r="AP114">
            <v>1.422388</v>
          </cell>
          <cell r="AQ114">
            <v>74.267129999999995</v>
          </cell>
          <cell r="AY114">
            <v>1.4220729999999999</v>
          </cell>
          <cell r="AZ114">
            <v>87.80001</v>
          </cell>
          <cell r="BH114">
            <v>1.433263</v>
          </cell>
          <cell r="BI114">
            <v>74.761470000000003</v>
          </cell>
          <cell r="BZ114">
            <v>1.4357359999999999</v>
          </cell>
          <cell r="CA114">
            <v>84.261219999999994</v>
          </cell>
        </row>
        <row r="115">
          <cell r="E115">
            <v>1.4356329999999999</v>
          </cell>
          <cell r="F115">
            <v>73.930750000000003</v>
          </cell>
          <cell r="O115">
            <v>1.4355439999999999</v>
          </cell>
          <cell r="P115">
            <v>91.00591</v>
          </cell>
          <cell r="X115">
            <v>1.4357089999999999</v>
          </cell>
          <cell r="Y115">
            <v>91.045900000000003</v>
          </cell>
          <cell r="AG115">
            <v>1.4359960000000001</v>
          </cell>
          <cell r="AH115">
            <v>71.11121</v>
          </cell>
          <cell r="AP115">
            <v>1.435735</v>
          </cell>
          <cell r="AQ115">
            <v>74.388090000000005</v>
          </cell>
          <cell r="AY115">
            <v>1.4354180000000001</v>
          </cell>
          <cell r="AZ115">
            <v>88.034930000000003</v>
          </cell>
          <cell r="BH115">
            <v>1.446588</v>
          </cell>
          <cell r="BI115">
            <v>74.962890000000002</v>
          </cell>
          <cell r="BZ115">
            <v>1.4490829999999999</v>
          </cell>
          <cell r="CA115">
            <v>84.503140000000002</v>
          </cell>
        </row>
        <row r="116">
          <cell r="E116">
            <v>1.448979</v>
          </cell>
          <cell r="F116">
            <v>74.102189999999993</v>
          </cell>
          <cell r="O116">
            <v>1.4488399999999999</v>
          </cell>
          <cell r="P116">
            <v>91.186850000000007</v>
          </cell>
          <cell r="X116">
            <v>1.449006</v>
          </cell>
          <cell r="Y116">
            <v>91.188850000000002</v>
          </cell>
          <cell r="AG116">
            <v>1.4492959999999999</v>
          </cell>
          <cell r="AH116">
            <v>71.262159999999994</v>
          </cell>
          <cell r="AP116">
            <v>1.4490829999999999</v>
          </cell>
          <cell r="AQ116">
            <v>74.544529999999995</v>
          </cell>
          <cell r="AY116">
            <v>1.448712</v>
          </cell>
          <cell r="AZ116">
            <v>88.271349999999998</v>
          </cell>
          <cell r="BH116">
            <v>1.459862</v>
          </cell>
          <cell r="BI116">
            <v>75.172330000000002</v>
          </cell>
          <cell r="BZ116">
            <v>1.4623809999999999</v>
          </cell>
          <cell r="CA116">
            <v>84.654589999999999</v>
          </cell>
        </row>
        <row r="117">
          <cell r="E117">
            <v>1.4622759999999999</v>
          </cell>
          <cell r="F117">
            <v>74.269630000000006</v>
          </cell>
          <cell r="O117">
            <v>1.462186</v>
          </cell>
          <cell r="P117">
            <v>91.38279</v>
          </cell>
          <cell r="X117">
            <v>1.462353</v>
          </cell>
          <cell r="Y117">
            <v>91.382289999999998</v>
          </cell>
          <cell r="AG117">
            <v>1.4626459999999999</v>
          </cell>
          <cell r="AH117">
            <v>71.378119999999996</v>
          </cell>
          <cell r="AP117">
            <v>1.4624299999999999</v>
          </cell>
          <cell r="AQ117">
            <v>74.694490000000002</v>
          </cell>
          <cell r="AY117">
            <v>1.4620569999999999</v>
          </cell>
          <cell r="AZ117">
            <v>88.504270000000005</v>
          </cell>
          <cell r="BH117">
            <v>1.473187</v>
          </cell>
          <cell r="BI117">
            <v>75.349760000000003</v>
          </cell>
          <cell r="BZ117">
            <v>1.4757279999999999</v>
          </cell>
          <cell r="CA117">
            <v>84.830020000000005</v>
          </cell>
        </row>
        <row r="118">
          <cell r="E118">
            <v>1.475622</v>
          </cell>
          <cell r="F118">
            <v>74.442070000000001</v>
          </cell>
          <cell r="O118">
            <v>1.4755309999999999</v>
          </cell>
          <cell r="P118">
            <v>91.577219999999997</v>
          </cell>
          <cell r="X118">
            <v>1.4757</v>
          </cell>
          <cell r="Y118">
            <v>91.62021</v>
          </cell>
          <cell r="AG118">
            <v>1.4759960000000001</v>
          </cell>
          <cell r="AH118">
            <v>71.543559999999999</v>
          </cell>
          <cell r="AP118">
            <v>1.4757279999999999</v>
          </cell>
          <cell r="AQ118">
            <v>74.853939999999994</v>
          </cell>
          <cell r="AY118">
            <v>1.4754020000000001</v>
          </cell>
          <cell r="AZ118">
            <v>88.75018</v>
          </cell>
          <cell r="BH118">
            <v>1.4865120000000001</v>
          </cell>
          <cell r="BI118">
            <v>75.557689999999994</v>
          </cell>
          <cell r="BZ118">
            <v>1.489026</v>
          </cell>
          <cell r="CA118">
            <v>85.06944</v>
          </cell>
        </row>
        <row r="119">
          <cell r="E119">
            <v>1.488969</v>
          </cell>
          <cell r="F119">
            <v>74.600520000000003</v>
          </cell>
          <cell r="O119">
            <v>1.488877</v>
          </cell>
          <cell r="P119">
            <v>91.745670000000004</v>
          </cell>
          <cell r="X119">
            <v>1.4890479999999999</v>
          </cell>
          <cell r="Y119">
            <v>91.810640000000006</v>
          </cell>
          <cell r="AG119">
            <v>1.489296</v>
          </cell>
          <cell r="AH119">
            <v>71.703010000000006</v>
          </cell>
          <cell r="AP119">
            <v>1.4890749999999999</v>
          </cell>
          <cell r="AQ119">
            <v>74.990880000000004</v>
          </cell>
          <cell r="AY119">
            <v>1.4887459999999999</v>
          </cell>
          <cell r="AZ119">
            <v>88.943119999999993</v>
          </cell>
          <cell r="BH119">
            <v>1.4997860000000001</v>
          </cell>
          <cell r="BI119">
            <v>75.74512</v>
          </cell>
          <cell r="BZ119">
            <v>1.502373</v>
          </cell>
          <cell r="CA119">
            <v>85.214389999999995</v>
          </cell>
        </row>
        <row r="120">
          <cell r="E120">
            <v>1.502265</v>
          </cell>
          <cell r="F120">
            <v>74.786460000000005</v>
          </cell>
          <cell r="O120">
            <v>1.502173</v>
          </cell>
          <cell r="P120">
            <v>91.921099999999996</v>
          </cell>
          <cell r="X120">
            <v>1.502345</v>
          </cell>
          <cell r="Y120">
            <v>92.004069999999999</v>
          </cell>
          <cell r="AG120">
            <v>1.5026459999999999</v>
          </cell>
          <cell r="AH120">
            <v>71.852459999999994</v>
          </cell>
          <cell r="AP120">
            <v>1.502373</v>
          </cell>
          <cell r="AQ120">
            <v>75.146330000000006</v>
          </cell>
          <cell r="AY120">
            <v>1.502041</v>
          </cell>
          <cell r="AZ120">
            <v>89.175039999999996</v>
          </cell>
          <cell r="BH120">
            <v>1.5131110000000001</v>
          </cell>
          <cell r="BI120">
            <v>75.938059999999993</v>
          </cell>
          <cell r="BZ120">
            <v>1.5157210000000001</v>
          </cell>
          <cell r="CA120">
            <v>85.408330000000007</v>
          </cell>
        </row>
        <row r="121">
          <cell r="E121">
            <v>1.515612</v>
          </cell>
          <cell r="F121">
            <v>74.925910000000002</v>
          </cell>
          <cell r="O121">
            <v>1.5155190000000001</v>
          </cell>
          <cell r="P121">
            <v>92.121539999999996</v>
          </cell>
          <cell r="X121">
            <v>1.515692</v>
          </cell>
          <cell r="Y121">
            <v>92.221000000000004</v>
          </cell>
          <cell r="AG121">
            <v>1.5159959999999999</v>
          </cell>
          <cell r="AH121">
            <v>72.022400000000005</v>
          </cell>
          <cell r="AP121">
            <v>1.51572</v>
          </cell>
          <cell r="AQ121">
            <v>75.319270000000003</v>
          </cell>
          <cell r="AY121">
            <v>1.515385</v>
          </cell>
          <cell r="AZ121">
            <v>89.366479999999996</v>
          </cell>
          <cell r="BH121">
            <v>1.526435</v>
          </cell>
          <cell r="BI121">
            <v>76.116500000000002</v>
          </cell>
          <cell r="BZ121">
            <v>1.5290680000000001</v>
          </cell>
          <cell r="CA121">
            <v>85.608760000000004</v>
          </cell>
        </row>
        <row r="122">
          <cell r="E122">
            <v>1.528959</v>
          </cell>
          <cell r="F122">
            <v>75.103350000000006</v>
          </cell>
          <cell r="O122">
            <v>1.5288139999999999</v>
          </cell>
          <cell r="P122">
            <v>92.316969999999998</v>
          </cell>
          <cell r="X122">
            <v>1.52904</v>
          </cell>
          <cell r="Y122">
            <v>92.417929999999998</v>
          </cell>
          <cell r="AG122">
            <v>1.5293460000000001</v>
          </cell>
          <cell r="AH122">
            <v>72.149860000000004</v>
          </cell>
          <cell r="AP122">
            <v>1.5290680000000001</v>
          </cell>
          <cell r="AQ122">
            <v>75.494709999999998</v>
          </cell>
          <cell r="AY122">
            <v>1.5287299999999999</v>
          </cell>
          <cell r="AZ122">
            <v>89.588899999999995</v>
          </cell>
          <cell r="BH122">
            <v>1.5397099999999999</v>
          </cell>
          <cell r="BI122">
            <v>76.325429999999997</v>
          </cell>
          <cell r="BZ122">
            <v>1.5423659999999999</v>
          </cell>
          <cell r="CA122">
            <v>85.7697</v>
          </cell>
        </row>
        <row r="123">
          <cell r="E123">
            <v>1.5422549999999999</v>
          </cell>
          <cell r="F123">
            <v>75.285290000000003</v>
          </cell>
          <cell r="O123">
            <v>1.54216</v>
          </cell>
          <cell r="P123">
            <v>92.513400000000004</v>
          </cell>
          <cell r="X123">
            <v>1.5423370000000001</v>
          </cell>
          <cell r="Y123">
            <v>92.609369999999998</v>
          </cell>
          <cell r="AG123">
            <v>1.542646</v>
          </cell>
          <cell r="AH123">
            <v>72.3048</v>
          </cell>
          <cell r="AP123">
            <v>1.5423659999999999</v>
          </cell>
          <cell r="AQ123">
            <v>75.620170000000002</v>
          </cell>
          <cell r="AY123">
            <v>1.542025</v>
          </cell>
          <cell r="AZ123">
            <v>89.788330000000002</v>
          </cell>
          <cell r="BH123">
            <v>1.5530349999999999</v>
          </cell>
          <cell r="BI123">
            <v>76.498869999999997</v>
          </cell>
          <cell r="BZ123">
            <v>1.555714</v>
          </cell>
          <cell r="CA123">
            <v>85.97663</v>
          </cell>
        </row>
        <row r="124">
          <cell r="E124">
            <v>1.5556019999999999</v>
          </cell>
          <cell r="F124">
            <v>75.45872</v>
          </cell>
          <cell r="O124">
            <v>1.5555060000000001</v>
          </cell>
          <cell r="P124">
            <v>92.671840000000003</v>
          </cell>
          <cell r="X124">
            <v>1.5556840000000001</v>
          </cell>
          <cell r="Y124">
            <v>92.791799999999995</v>
          </cell>
          <cell r="AG124">
            <v>1.5559959999999999</v>
          </cell>
          <cell r="AH124">
            <v>72.483739999999997</v>
          </cell>
          <cell r="AP124">
            <v>1.5557129999999999</v>
          </cell>
          <cell r="AQ124">
            <v>75.781620000000004</v>
          </cell>
          <cell r="AY124">
            <v>1.555369</v>
          </cell>
          <cell r="AZ124">
            <v>89.995769999999993</v>
          </cell>
          <cell r="BH124">
            <v>1.5663590000000001</v>
          </cell>
          <cell r="BI124">
            <v>76.692800000000005</v>
          </cell>
          <cell r="BZ124">
            <v>1.5690109999999999</v>
          </cell>
          <cell r="CA124">
            <v>86.179060000000007</v>
          </cell>
        </row>
        <row r="125">
          <cell r="E125">
            <v>1.5689489999999999</v>
          </cell>
          <cell r="F125">
            <v>75.635170000000002</v>
          </cell>
          <cell r="O125">
            <v>1.5688519999999999</v>
          </cell>
          <cell r="P125">
            <v>92.841290000000001</v>
          </cell>
          <cell r="X125">
            <v>1.569032</v>
          </cell>
          <cell r="Y125">
            <v>92.98124</v>
          </cell>
          <cell r="AG125">
            <v>1.569296</v>
          </cell>
          <cell r="AH125">
            <v>72.627200000000002</v>
          </cell>
          <cell r="AP125">
            <v>1.569061</v>
          </cell>
          <cell r="AQ125">
            <v>75.930059999999997</v>
          </cell>
          <cell r="AY125">
            <v>1.5687139999999999</v>
          </cell>
          <cell r="AZ125">
            <v>90.207189999999997</v>
          </cell>
          <cell r="BH125">
            <v>1.579634</v>
          </cell>
          <cell r="BI125">
            <v>76.853740000000002</v>
          </cell>
          <cell r="BZ125">
            <v>1.5823590000000001</v>
          </cell>
          <cell r="CA125">
            <v>86.373500000000007</v>
          </cell>
        </row>
        <row r="126">
          <cell r="E126">
            <v>1.5822449999999999</v>
          </cell>
          <cell r="F126">
            <v>75.782619999999994</v>
          </cell>
          <cell r="O126">
            <v>1.582147</v>
          </cell>
          <cell r="P126">
            <v>93.00573</v>
          </cell>
          <cell r="X126">
            <v>1.5823290000000001</v>
          </cell>
          <cell r="Y126">
            <v>93.172169999999994</v>
          </cell>
          <cell r="AG126">
            <v>1.582646</v>
          </cell>
          <cell r="AH126">
            <v>72.809629999999999</v>
          </cell>
          <cell r="AP126">
            <v>1.5823579999999999</v>
          </cell>
          <cell r="AQ126">
            <v>76.101010000000002</v>
          </cell>
          <cell r="AY126">
            <v>1.5820080000000001</v>
          </cell>
          <cell r="AZ126">
            <v>90.419619999999995</v>
          </cell>
          <cell r="BH126">
            <v>1.5929580000000001</v>
          </cell>
          <cell r="BI126">
            <v>77.05068</v>
          </cell>
          <cell r="BZ126">
            <v>1.5957060000000001</v>
          </cell>
          <cell r="CA126">
            <v>86.565430000000006</v>
          </cell>
        </row>
        <row r="127">
          <cell r="E127">
            <v>1.5955919999999999</v>
          </cell>
          <cell r="F127">
            <v>75.915570000000002</v>
          </cell>
          <cell r="O127">
            <v>1.5954930000000001</v>
          </cell>
          <cell r="P127">
            <v>93.171170000000004</v>
          </cell>
          <cell r="X127">
            <v>1.5956760000000001</v>
          </cell>
          <cell r="Y127">
            <v>93.371600000000001</v>
          </cell>
          <cell r="AG127">
            <v>1.595996</v>
          </cell>
          <cell r="AH127">
            <v>72.956580000000002</v>
          </cell>
          <cell r="AP127">
            <v>1.5957060000000001</v>
          </cell>
          <cell r="AQ127">
            <v>76.280450000000002</v>
          </cell>
          <cell r="AY127">
            <v>1.595353</v>
          </cell>
          <cell r="AZ127">
            <v>90.638540000000006</v>
          </cell>
          <cell r="BH127">
            <v>1.6062829999999999</v>
          </cell>
          <cell r="BI127">
            <v>77.246610000000004</v>
          </cell>
          <cell r="BZ127">
            <v>1.609054</v>
          </cell>
          <cell r="CA127">
            <v>86.752870000000001</v>
          </cell>
        </row>
        <row r="128">
          <cell r="E128">
            <v>1.608938</v>
          </cell>
          <cell r="F128">
            <v>76.094009999999997</v>
          </cell>
          <cell r="O128">
            <v>1.608789</v>
          </cell>
          <cell r="P128">
            <v>93.320629999999994</v>
          </cell>
          <cell r="X128">
            <v>1.6090230000000001</v>
          </cell>
          <cell r="Y128">
            <v>93.52355</v>
          </cell>
          <cell r="AG128">
            <v>1.6093459999999999</v>
          </cell>
          <cell r="AH128">
            <v>73.129519999999999</v>
          </cell>
          <cell r="AP128">
            <v>1.6090530000000001</v>
          </cell>
          <cell r="AQ128">
            <v>76.4084</v>
          </cell>
          <cell r="AY128">
            <v>1.6086480000000001</v>
          </cell>
          <cell r="AZ128">
            <v>90.834469999999996</v>
          </cell>
          <cell r="BH128">
            <v>1.6195569999999999</v>
          </cell>
          <cell r="BI128">
            <v>77.445549999999997</v>
          </cell>
          <cell r="BZ128">
            <v>1.6223510000000001</v>
          </cell>
          <cell r="CA128">
            <v>86.911810000000003</v>
          </cell>
        </row>
        <row r="129">
          <cell r="E129">
            <v>1.6222350000000001</v>
          </cell>
          <cell r="F129">
            <v>76.243960000000001</v>
          </cell>
          <cell r="O129">
            <v>1.6221350000000001</v>
          </cell>
          <cell r="P129">
            <v>93.462580000000003</v>
          </cell>
          <cell r="X129">
            <v>1.6223209999999999</v>
          </cell>
          <cell r="Y129">
            <v>93.683009999999996</v>
          </cell>
          <cell r="AG129">
            <v>1.622646</v>
          </cell>
          <cell r="AH129">
            <v>73.265979999999999</v>
          </cell>
          <cell r="AP129">
            <v>1.6223510000000001</v>
          </cell>
          <cell r="AQ129">
            <v>76.589839999999995</v>
          </cell>
          <cell r="AY129">
            <v>1.6219920000000001</v>
          </cell>
          <cell r="AZ129">
            <v>91.031909999999996</v>
          </cell>
          <cell r="BH129">
            <v>1.6328819999999999</v>
          </cell>
          <cell r="BI129">
            <v>77.630489999999995</v>
          </cell>
          <cell r="BZ129">
            <v>1.635699</v>
          </cell>
          <cell r="CA129">
            <v>87.089250000000007</v>
          </cell>
        </row>
        <row r="130">
          <cell r="E130">
            <v>1.635581</v>
          </cell>
          <cell r="F130">
            <v>76.372919999999993</v>
          </cell>
          <cell r="O130">
            <v>1.635481</v>
          </cell>
          <cell r="P130">
            <v>93.616519999999994</v>
          </cell>
          <cell r="X130">
            <v>1.6356679999999999</v>
          </cell>
          <cell r="Y130">
            <v>93.842449999999999</v>
          </cell>
          <cell r="AG130">
            <v>1.635996</v>
          </cell>
          <cell r="AH130">
            <v>73.405429999999996</v>
          </cell>
          <cell r="AP130">
            <v>1.6356980000000001</v>
          </cell>
          <cell r="AQ130">
            <v>76.732290000000006</v>
          </cell>
          <cell r="AY130">
            <v>1.635337</v>
          </cell>
          <cell r="AZ130">
            <v>91.274829999999994</v>
          </cell>
          <cell r="BH130">
            <v>1.646207</v>
          </cell>
          <cell r="BI130">
            <v>77.822919999999996</v>
          </cell>
          <cell r="BZ130">
            <v>1.6490469999999999</v>
          </cell>
          <cell r="CA130">
            <v>87.277690000000007</v>
          </cell>
        </row>
        <row r="131">
          <cell r="E131">
            <v>1.6489279999999999</v>
          </cell>
          <cell r="F131">
            <v>76.522360000000006</v>
          </cell>
          <cell r="O131">
            <v>1.648776</v>
          </cell>
          <cell r="P131">
            <v>93.760480000000001</v>
          </cell>
          <cell r="X131">
            <v>1.6490149999999999</v>
          </cell>
          <cell r="Y131">
            <v>93.984399999999994</v>
          </cell>
          <cell r="AG131">
            <v>1.649346</v>
          </cell>
          <cell r="AH131">
            <v>73.57687</v>
          </cell>
          <cell r="AP131">
            <v>1.649046</v>
          </cell>
          <cell r="AQ131">
            <v>76.898229999999998</v>
          </cell>
          <cell r="AY131">
            <v>1.6486810000000001</v>
          </cell>
          <cell r="AZ131">
            <v>91.471260000000001</v>
          </cell>
          <cell r="BH131">
            <v>1.659481</v>
          </cell>
          <cell r="BI131">
            <v>78.032349999999994</v>
          </cell>
          <cell r="BZ131">
            <v>1.662344</v>
          </cell>
          <cell r="CA131">
            <v>87.409149999999997</v>
          </cell>
        </row>
        <row r="132">
          <cell r="E132">
            <v>1.6622250000000001</v>
          </cell>
          <cell r="F132">
            <v>76.663309999999996</v>
          </cell>
          <cell r="O132">
            <v>1.6621220000000001</v>
          </cell>
          <cell r="P132">
            <v>93.939409999999995</v>
          </cell>
          <cell r="X132">
            <v>1.6623129999999999</v>
          </cell>
          <cell r="Y132">
            <v>94.13185</v>
          </cell>
          <cell r="AG132">
            <v>1.6626460000000001</v>
          </cell>
          <cell r="AH132">
            <v>73.703320000000005</v>
          </cell>
          <cell r="AP132">
            <v>1.6623429999999999</v>
          </cell>
          <cell r="AQ132">
            <v>77.040689999999998</v>
          </cell>
          <cell r="AY132">
            <v>1.6619759999999999</v>
          </cell>
          <cell r="AZ132">
            <v>91.653199999999998</v>
          </cell>
          <cell r="BH132">
            <v>1.672806</v>
          </cell>
          <cell r="BI132">
            <v>78.196789999999993</v>
          </cell>
          <cell r="BZ132">
            <v>1.675692</v>
          </cell>
          <cell r="CA132">
            <v>87.590580000000003</v>
          </cell>
        </row>
        <row r="133">
          <cell r="E133">
            <v>1.6755709999999999</v>
          </cell>
          <cell r="F133">
            <v>76.781270000000006</v>
          </cell>
          <cell r="O133">
            <v>1.675468</v>
          </cell>
          <cell r="P133">
            <v>94.121849999999995</v>
          </cell>
          <cell r="X133">
            <v>1.6756599999999999</v>
          </cell>
          <cell r="Y133">
            <v>94.313779999999994</v>
          </cell>
          <cell r="AG133">
            <v>1.675996</v>
          </cell>
          <cell r="AH133">
            <v>73.821780000000004</v>
          </cell>
          <cell r="AP133">
            <v>1.675691</v>
          </cell>
          <cell r="AQ133">
            <v>77.192629999999994</v>
          </cell>
          <cell r="AY133">
            <v>1.6753210000000001</v>
          </cell>
          <cell r="AZ133">
            <v>91.881609999999995</v>
          </cell>
          <cell r="BH133">
            <v>1.686131</v>
          </cell>
          <cell r="BI133">
            <v>78.38673</v>
          </cell>
          <cell r="BZ133">
            <v>1.689039</v>
          </cell>
          <cell r="CA133">
            <v>87.767520000000005</v>
          </cell>
        </row>
        <row r="134">
          <cell r="E134">
            <v>1.688868</v>
          </cell>
          <cell r="F134">
            <v>76.914230000000003</v>
          </cell>
          <cell r="O134">
            <v>1.688763</v>
          </cell>
          <cell r="P134">
            <v>94.284300000000002</v>
          </cell>
          <cell r="X134">
            <v>1.688957</v>
          </cell>
          <cell r="Y134">
            <v>94.473240000000004</v>
          </cell>
          <cell r="AG134">
            <v>1.689346</v>
          </cell>
          <cell r="AH134">
            <v>73.979740000000007</v>
          </cell>
          <cell r="AP134">
            <v>1.689039</v>
          </cell>
          <cell r="AQ134">
            <v>77.317089999999993</v>
          </cell>
          <cell r="AY134">
            <v>1.688615</v>
          </cell>
          <cell r="AZ134">
            <v>92.048559999999995</v>
          </cell>
          <cell r="BH134">
            <v>1.6994050000000001</v>
          </cell>
          <cell r="BI134">
            <v>78.545169999999999</v>
          </cell>
          <cell r="BZ134">
            <v>1.702337</v>
          </cell>
          <cell r="CA134">
            <v>87.894980000000004</v>
          </cell>
        </row>
        <row r="135">
          <cell r="E135">
            <v>1.7022139999999999</v>
          </cell>
          <cell r="F135">
            <v>77.067679999999996</v>
          </cell>
          <cell r="O135">
            <v>1.7021090000000001</v>
          </cell>
          <cell r="P135">
            <v>94.43674</v>
          </cell>
          <cell r="X135">
            <v>1.702304</v>
          </cell>
          <cell r="Y135">
            <v>94.63767</v>
          </cell>
          <cell r="AG135">
            <v>1.7026460000000001</v>
          </cell>
          <cell r="AH135">
            <v>74.119190000000003</v>
          </cell>
          <cell r="AP135">
            <v>1.7023360000000001</v>
          </cell>
          <cell r="AQ135">
            <v>77.439049999999995</v>
          </cell>
          <cell r="AY135">
            <v>1.7019599999999999</v>
          </cell>
          <cell r="AZ135">
            <v>92.241</v>
          </cell>
          <cell r="BH135">
            <v>1.7127300000000001</v>
          </cell>
          <cell r="BI135">
            <v>78.727109999999996</v>
          </cell>
          <cell r="BZ135">
            <v>1.715684</v>
          </cell>
          <cell r="CA135">
            <v>88.104910000000004</v>
          </cell>
        </row>
        <row r="136">
          <cell r="E136">
            <v>1.7155609999999999</v>
          </cell>
          <cell r="F136">
            <v>77.222120000000004</v>
          </cell>
          <cell r="O136">
            <v>1.715455</v>
          </cell>
          <cell r="P136">
            <v>94.604680000000002</v>
          </cell>
          <cell r="X136">
            <v>1.715652</v>
          </cell>
          <cell r="Y136">
            <v>94.767629999999997</v>
          </cell>
          <cell r="AG136">
            <v>1.7159960000000001</v>
          </cell>
          <cell r="AH136">
            <v>74.285629999999998</v>
          </cell>
          <cell r="AP136">
            <v>1.715684</v>
          </cell>
          <cell r="AQ136">
            <v>77.548010000000005</v>
          </cell>
          <cell r="AY136">
            <v>1.7153039999999999</v>
          </cell>
          <cell r="AZ136">
            <v>92.409930000000003</v>
          </cell>
          <cell r="BH136">
            <v>1.726054</v>
          </cell>
          <cell r="BI136">
            <v>78.896550000000005</v>
          </cell>
          <cell r="BZ136">
            <v>1.728982</v>
          </cell>
          <cell r="CA136">
            <v>88.26885</v>
          </cell>
        </row>
        <row r="137">
          <cell r="E137">
            <v>1.728907</v>
          </cell>
          <cell r="F137">
            <v>77.337090000000003</v>
          </cell>
          <cell r="O137">
            <v>1.7287509999999999</v>
          </cell>
          <cell r="P137">
            <v>94.78313</v>
          </cell>
          <cell r="X137">
            <v>1.728999</v>
          </cell>
          <cell r="Y137">
            <v>94.930080000000004</v>
          </cell>
          <cell r="AG137">
            <v>1.729295</v>
          </cell>
          <cell r="AH137">
            <v>74.432580000000002</v>
          </cell>
          <cell r="AP137">
            <v>1.729031</v>
          </cell>
          <cell r="AQ137">
            <v>77.671469999999999</v>
          </cell>
          <cell r="AY137">
            <v>1.7286490000000001</v>
          </cell>
          <cell r="AZ137">
            <v>92.594380000000001</v>
          </cell>
          <cell r="BH137">
            <v>1.7393289999999999</v>
          </cell>
          <cell r="BI137">
            <v>79.06</v>
          </cell>
          <cell r="BZ137">
            <v>1.742329</v>
          </cell>
          <cell r="CA137">
            <v>88.395300000000006</v>
          </cell>
        </row>
        <row r="138">
          <cell r="E138">
            <v>1.7422040000000001</v>
          </cell>
          <cell r="F138">
            <v>77.502529999999993</v>
          </cell>
          <cell r="O138">
            <v>1.742097</v>
          </cell>
          <cell r="P138">
            <v>94.946070000000006</v>
          </cell>
          <cell r="X138">
            <v>1.7422960000000001</v>
          </cell>
          <cell r="Y138">
            <v>95.09102</v>
          </cell>
          <cell r="AG138">
            <v>1.742645</v>
          </cell>
          <cell r="AH138">
            <v>74.572029999999998</v>
          </cell>
          <cell r="AP138">
            <v>1.742329</v>
          </cell>
          <cell r="AQ138">
            <v>77.793430000000001</v>
          </cell>
          <cell r="AY138">
            <v>1.741943</v>
          </cell>
          <cell r="AZ138">
            <v>92.762320000000003</v>
          </cell>
          <cell r="BH138">
            <v>1.7509570000000001</v>
          </cell>
          <cell r="BZ138">
            <v>1.7556769999999999</v>
          </cell>
          <cell r="CA138">
            <v>88.587239999999994</v>
          </cell>
        </row>
        <row r="139">
          <cell r="E139">
            <v>1.7555510000000001</v>
          </cell>
          <cell r="F139">
            <v>77.640979999999999</v>
          </cell>
          <cell r="O139">
            <v>1.7554419999999999</v>
          </cell>
          <cell r="P139">
            <v>95.083020000000005</v>
          </cell>
          <cell r="X139">
            <v>1.7556430000000001</v>
          </cell>
          <cell r="Y139">
            <v>95.301950000000005</v>
          </cell>
          <cell r="AG139">
            <v>1.755995</v>
          </cell>
          <cell r="AH139">
            <v>74.679990000000004</v>
          </cell>
          <cell r="AP139">
            <v>1.755676</v>
          </cell>
          <cell r="AQ139">
            <v>77.909890000000004</v>
          </cell>
          <cell r="AY139">
            <v>1.755288</v>
          </cell>
          <cell r="AZ139">
            <v>92.922759999999997</v>
          </cell>
          <cell r="BH139">
            <v>1.7516050000000001</v>
          </cell>
          <cell r="BZ139">
            <v>1.7690239999999999</v>
          </cell>
          <cell r="CA139">
            <v>88.717699999999994</v>
          </cell>
        </row>
        <row r="140">
          <cell r="E140">
            <v>1.7688969999999999</v>
          </cell>
          <cell r="F140">
            <v>77.809430000000006</v>
          </cell>
          <cell r="O140">
            <v>1.7687379999999999</v>
          </cell>
          <cell r="P140">
            <v>95.278949999999995</v>
          </cell>
          <cell r="X140">
            <v>1.7689410000000001</v>
          </cell>
          <cell r="Y140">
            <v>95.440899999999999</v>
          </cell>
          <cell r="AG140">
            <v>1.7693449999999999</v>
          </cell>
          <cell r="AH140">
            <v>74.801450000000003</v>
          </cell>
          <cell r="AP140">
            <v>1.7690239999999999</v>
          </cell>
          <cell r="AQ140">
            <v>78.051339999999996</v>
          </cell>
          <cell r="AY140">
            <v>1.7686329999999999</v>
          </cell>
          <cell r="AZ140">
            <v>93.077209999999994</v>
          </cell>
          <cell r="BZ140">
            <v>1.782322</v>
          </cell>
          <cell r="CA140">
            <v>88.875649999999993</v>
          </cell>
        </row>
        <row r="141">
          <cell r="E141">
            <v>1.7821940000000001</v>
          </cell>
          <cell r="F141">
            <v>77.973370000000003</v>
          </cell>
          <cell r="O141">
            <v>1.782084</v>
          </cell>
          <cell r="P141">
            <v>95.469390000000004</v>
          </cell>
          <cell r="X141">
            <v>1.7822880000000001</v>
          </cell>
          <cell r="Y141">
            <v>95.610339999999994</v>
          </cell>
          <cell r="AG141">
            <v>1.782645</v>
          </cell>
          <cell r="AH141">
            <v>74.905910000000006</v>
          </cell>
          <cell r="AP141">
            <v>1.782321</v>
          </cell>
          <cell r="AQ141">
            <v>78.156300000000002</v>
          </cell>
          <cell r="AY141">
            <v>1.781927</v>
          </cell>
          <cell r="AZ141">
            <v>93.251149999999996</v>
          </cell>
          <cell r="BZ141">
            <v>1.7956700000000001</v>
          </cell>
          <cell r="CA141">
            <v>89.062079999999995</v>
          </cell>
        </row>
        <row r="142">
          <cell r="E142">
            <v>1.7955399999999999</v>
          </cell>
          <cell r="F142">
            <v>78.12182</v>
          </cell>
          <cell r="O142">
            <v>1.7954300000000001</v>
          </cell>
          <cell r="P142">
            <v>95.630330000000001</v>
          </cell>
          <cell r="X142">
            <v>1.7956350000000001</v>
          </cell>
          <cell r="Y142">
            <v>95.765789999999996</v>
          </cell>
          <cell r="AG142">
            <v>1.795995</v>
          </cell>
          <cell r="AH142">
            <v>75.033869999999993</v>
          </cell>
          <cell r="AP142">
            <v>1.795669</v>
          </cell>
          <cell r="AQ142">
            <v>78.300749999999994</v>
          </cell>
          <cell r="AY142">
            <v>1.795272</v>
          </cell>
          <cell r="AZ142">
            <v>93.428089999999997</v>
          </cell>
          <cell r="BZ142">
            <v>1.8090170000000001</v>
          </cell>
          <cell r="CA142">
            <v>89.262510000000006</v>
          </cell>
        </row>
        <row r="143">
          <cell r="E143">
            <v>1.8088869999999999</v>
          </cell>
          <cell r="F143">
            <v>78.278260000000003</v>
          </cell>
          <cell r="O143">
            <v>1.8087759999999999</v>
          </cell>
          <cell r="P143">
            <v>95.791780000000003</v>
          </cell>
          <cell r="X143">
            <v>1.808983</v>
          </cell>
          <cell r="Y143">
            <v>95.927729999999997</v>
          </cell>
          <cell r="AG143">
            <v>1.8092950000000001</v>
          </cell>
          <cell r="AH143">
            <v>75.178820000000002</v>
          </cell>
          <cell r="AP143">
            <v>1.809016</v>
          </cell>
          <cell r="AQ143">
            <v>78.417720000000003</v>
          </cell>
          <cell r="AY143">
            <v>1.8086169999999999</v>
          </cell>
          <cell r="AZ143">
            <v>93.595029999999994</v>
          </cell>
          <cell r="BZ143">
            <v>1.8223149999999999</v>
          </cell>
          <cell r="CA143">
            <v>89.410960000000003</v>
          </cell>
        </row>
        <row r="144">
          <cell r="E144">
            <v>1.8221830000000001</v>
          </cell>
          <cell r="F144">
            <v>78.424710000000005</v>
          </cell>
          <cell r="O144">
            <v>1.822071</v>
          </cell>
          <cell r="P144">
            <v>95.930229999999995</v>
          </cell>
          <cell r="X144">
            <v>1.8222799999999999</v>
          </cell>
          <cell r="Y144">
            <v>96.065190000000001</v>
          </cell>
          <cell r="AG144">
            <v>1.8226450000000001</v>
          </cell>
          <cell r="AH144">
            <v>75.307280000000006</v>
          </cell>
          <cell r="AP144">
            <v>1.822314</v>
          </cell>
          <cell r="AQ144">
            <v>78.554169999999999</v>
          </cell>
          <cell r="AY144">
            <v>1.8219110000000001</v>
          </cell>
          <cell r="AZ144">
            <v>93.778970000000001</v>
          </cell>
          <cell r="BZ144">
            <v>1.8356619999999999</v>
          </cell>
          <cell r="CA144">
            <v>89.575400000000002</v>
          </cell>
        </row>
        <row r="145">
          <cell r="E145">
            <v>1.8355300000000001</v>
          </cell>
          <cell r="F145">
            <v>78.572659999999999</v>
          </cell>
          <cell r="O145">
            <v>1.8354170000000001</v>
          </cell>
          <cell r="P145">
            <v>96.076189999999997</v>
          </cell>
          <cell r="X145">
            <v>1.8356269999999999</v>
          </cell>
          <cell r="Y145">
            <v>96.230130000000003</v>
          </cell>
          <cell r="AG145">
            <v>1.835995</v>
          </cell>
          <cell r="AH145">
            <v>75.435230000000004</v>
          </cell>
          <cell r="AP145">
            <v>1.835661</v>
          </cell>
          <cell r="AQ145">
            <v>78.69462</v>
          </cell>
          <cell r="AY145">
            <v>1.835256</v>
          </cell>
          <cell r="AZ145">
            <v>93.967399999999998</v>
          </cell>
          <cell r="BZ145">
            <v>1.84901</v>
          </cell>
          <cell r="CA145">
            <v>89.734340000000003</v>
          </cell>
        </row>
        <row r="146">
          <cell r="E146">
            <v>1.848827</v>
          </cell>
          <cell r="F146">
            <v>78.720609999999994</v>
          </cell>
          <cell r="O146">
            <v>1.8487130000000001</v>
          </cell>
          <cell r="P146">
            <v>96.258129999999994</v>
          </cell>
          <cell r="X146">
            <v>1.8489249999999999</v>
          </cell>
          <cell r="Y146">
            <v>96.368579999999994</v>
          </cell>
          <cell r="AG146">
            <v>1.8492949999999999</v>
          </cell>
          <cell r="AH146">
            <v>75.556690000000003</v>
          </cell>
          <cell r="AP146">
            <v>1.8490089999999999</v>
          </cell>
          <cell r="AQ146">
            <v>78.856570000000005</v>
          </cell>
          <cell r="AY146">
            <v>1.8485499999999999</v>
          </cell>
          <cell r="AZ146">
            <v>94.125349999999997</v>
          </cell>
          <cell r="BZ146">
            <v>1.8623069999999999</v>
          </cell>
          <cell r="CA146">
            <v>89.856809999999996</v>
          </cell>
        </row>
        <row r="147">
          <cell r="E147">
            <v>1.8621730000000001</v>
          </cell>
          <cell r="F147">
            <v>78.857060000000004</v>
          </cell>
          <cell r="O147">
            <v>1.862058</v>
          </cell>
          <cell r="P147">
            <v>96.372579999999999</v>
          </cell>
          <cell r="X147">
            <v>1.8622719999999999</v>
          </cell>
          <cell r="Y147">
            <v>96.518029999999996</v>
          </cell>
          <cell r="AG147">
            <v>1.8626450000000001</v>
          </cell>
          <cell r="AH147">
            <v>75.686149999999998</v>
          </cell>
          <cell r="AP147">
            <v>1.862306</v>
          </cell>
          <cell r="AQ147">
            <v>78.972530000000006</v>
          </cell>
          <cell r="AY147">
            <v>1.8618950000000001</v>
          </cell>
          <cell r="AZ147">
            <v>94.284800000000004</v>
          </cell>
          <cell r="BZ147">
            <v>1.8756550000000001</v>
          </cell>
          <cell r="CA147">
            <v>90.044240000000002</v>
          </cell>
        </row>
        <row r="148">
          <cell r="E148">
            <v>1.8755200000000001</v>
          </cell>
          <cell r="F148">
            <v>79.015510000000006</v>
          </cell>
          <cell r="O148">
            <v>1.8754040000000001</v>
          </cell>
          <cell r="P148">
            <v>96.513030000000001</v>
          </cell>
          <cell r="X148">
            <v>1.8756189999999999</v>
          </cell>
          <cell r="Y148">
            <v>96.66798</v>
          </cell>
          <cell r="AG148">
            <v>1.8759950000000001</v>
          </cell>
          <cell r="AH148">
            <v>75.816100000000006</v>
          </cell>
          <cell r="AP148">
            <v>1.8756539999999999</v>
          </cell>
          <cell r="AQ148">
            <v>79.12397</v>
          </cell>
          <cell r="AY148">
            <v>1.8752390000000001</v>
          </cell>
          <cell r="AZ148">
            <v>94.464740000000006</v>
          </cell>
          <cell r="BZ148">
            <v>1.8890020000000001</v>
          </cell>
          <cell r="CA148">
            <v>90.201189999999997</v>
          </cell>
        </row>
        <row r="149">
          <cell r="E149">
            <v>1.8888670000000001</v>
          </cell>
          <cell r="F149">
            <v>79.13597</v>
          </cell>
          <cell r="O149">
            <v>1.8887</v>
          </cell>
          <cell r="P149">
            <v>96.668480000000002</v>
          </cell>
          <cell r="X149">
            <v>1.8889659999999999</v>
          </cell>
          <cell r="Y149">
            <v>96.819429999999997</v>
          </cell>
          <cell r="AG149">
            <v>1.8893450000000001</v>
          </cell>
          <cell r="AH149">
            <v>75.938059999999993</v>
          </cell>
          <cell r="AP149">
            <v>1.8890020000000001</v>
          </cell>
          <cell r="AQ149">
            <v>79.258930000000007</v>
          </cell>
          <cell r="AY149">
            <v>1.888584</v>
          </cell>
          <cell r="AZ149">
            <v>94.642169999999993</v>
          </cell>
          <cell r="BZ149">
            <v>1.9023000000000001</v>
          </cell>
          <cell r="CA149">
            <v>90.322649999999996</v>
          </cell>
        </row>
        <row r="150">
          <cell r="E150">
            <v>1.902163</v>
          </cell>
          <cell r="F150">
            <v>79.275919999999999</v>
          </cell>
          <cell r="O150">
            <v>1.9020459999999999</v>
          </cell>
          <cell r="P150">
            <v>96.811430000000001</v>
          </cell>
          <cell r="X150">
            <v>1.902264</v>
          </cell>
          <cell r="Y150">
            <v>96.947879999999998</v>
          </cell>
          <cell r="AG150">
            <v>1.9026449999999999</v>
          </cell>
          <cell r="AH150">
            <v>76.063509999999994</v>
          </cell>
          <cell r="AP150">
            <v>1.902299</v>
          </cell>
          <cell r="AQ150">
            <v>79.394880000000001</v>
          </cell>
          <cell r="AY150">
            <v>1.9018790000000001</v>
          </cell>
          <cell r="AZ150">
            <v>94.837100000000007</v>
          </cell>
          <cell r="BZ150">
            <v>1.915648</v>
          </cell>
          <cell r="CA150">
            <v>90.526579999999996</v>
          </cell>
        </row>
        <row r="151">
          <cell r="E151">
            <v>1.91551</v>
          </cell>
          <cell r="F151">
            <v>79.377889999999994</v>
          </cell>
          <cell r="O151">
            <v>1.915392</v>
          </cell>
          <cell r="P151">
            <v>96.949879999999993</v>
          </cell>
          <cell r="X151">
            <v>1.915611</v>
          </cell>
          <cell r="Y151">
            <v>97.117829999999998</v>
          </cell>
          <cell r="AG151">
            <v>1.9159949999999999</v>
          </cell>
          <cell r="AH151">
            <v>76.186980000000005</v>
          </cell>
          <cell r="AP151">
            <v>1.9156470000000001</v>
          </cell>
          <cell r="AQ151">
            <v>79.498339999999999</v>
          </cell>
          <cell r="AY151">
            <v>1.9152229999999999</v>
          </cell>
          <cell r="AZ151">
            <v>95.003050000000002</v>
          </cell>
          <cell r="BZ151">
            <v>1.928995</v>
          </cell>
          <cell r="CA151">
            <v>90.672529999999995</v>
          </cell>
        </row>
        <row r="152">
          <cell r="E152">
            <v>1.9288559999999999</v>
          </cell>
          <cell r="F152">
            <v>79.54983</v>
          </cell>
          <cell r="O152">
            <v>1.928687</v>
          </cell>
          <cell r="P152">
            <v>97.080340000000007</v>
          </cell>
          <cell r="X152">
            <v>1.9289080000000001</v>
          </cell>
          <cell r="Y152">
            <v>97.241780000000006</v>
          </cell>
          <cell r="AG152">
            <v>1.9293450000000001</v>
          </cell>
          <cell r="AH152">
            <v>76.306430000000006</v>
          </cell>
          <cell r="AP152">
            <v>1.9289940000000001</v>
          </cell>
          <cell r="AQ152">
            <v>79.637299999999996</v>
          </cell>
          <cell r="AY152">
            <v>1.928518</v>
          </cell>
          <cell r="AZ152">
            <v>95.197490000000002</v>
          </cell>
          <cell r="BZ152">
            <v>1.942293</v>
          </cell>
          <cell r="CA152">
            <v>90.815979999999996</v>
          </cell>
        </row>
        <row r="153">
          <cell r="E153">
            <v>1.942153</v>
          </cell>
          <cell r="F153">
            <v>79.651290000000003</v>
          </cell>
          <cell r="O153">
            <v>1.9420329999999999</v>
          </cell>
          <cell r="P153">
            <v>97.230289999999997</v>
          </cell>
          <cell r="X153">
            <v>1.942256</v>
          </cell>
          <cell r="Y153">
            <v>97.380229999999997</v>
          </cell>
          <cell r="AG153">
            <v>1.942645</v>
          </cell>
          <cell r="AH153">
            <v>76.431889999999996</v>
          </cell>
          <cell r="AP153">
            <v>1.9422919999999999</v>
          </cell>
          <cell r="AQ153">
            <v>79.774249999999995</v>
          </cell>
          <cell r="AY153">
            <v>1.941862</v>
          </cell>
          <cell r="AZ153">
            <v>95.344930000000005</v>
          </cell>
          <cell r="BZ153">
            <v>1.95564</v>
          </cell>
          <cell r="CA153">
            <v>91.017910000000001</v>
          </cell>
        </row>
        <row r="154">
          <cell r="E154">
            <v>1.9555</v>
          </cell>
          <cell r="F154">
            <v>79.773759999999996</v>
          </cell>
          <cell r="O154">
            <v>1.955379</v>
          </cell>
          <cell r="P154">
            <v>97.347759999999994</v>
          </cell>
          <cell r="X154">
            <v>1.955603</v>
          </cell>
          <cell r="Y154">
            <v>97.513689999999997</v>
          </cell>
          <cell r="AG154">
            <v>1.9559949999999999</v>
          </cell>
          <cell r="AH154">
            <v>76.559349999999995</v>
          </cell>
          <cell r="AP154">
            <v>1.9556389999999999</v>
          </cell>
          <cell r="AQ154">
            <v>79.874719999999996</v>
          </cell>
          <cell r="AY154">
            <v>1.9552069999999999</v>
          </cell>
          <cell r="AZ154">
            <v>95.530370000000005</v>
          </cell>
          <cell r="BZ154">
            <v>1.9689380000000001</v>
          </cell>
          <cell r="CA154">
            <v>91.130870000000002</v>
          </cell>
        </row>
        <row r="155">
          <cell r="E155">
            <v>1.9688460000000001</v>
          </cell>
          <cell r="F155">
            <v>79.894710000000003</v>
          </cell>
          <cell r="O155">
            <v>1.968675</v>
          </cell>
          <cell r="P155">
            <v>97.482699999999994</v>
          </cell>
          <cell r="X155">
            <v>1.9689000000000001</v>
          </cell>
          <cell r="Y155">
            <v>97.657139999999998</v>
          </cell>
          <cell r="AG155">
            <v>1.969295</v>
          </cell>
          <cell r="AH155">
            <v>76.682310000000001</v>
          </cell>
          <cell r="AP155">
            <v>1.968987</v>
          </cell>
          <cell r="AQ155">
            <v>79.991680000000002</v>
          </cell>
          <cell r="AY155">
            <v>1.9685520000000001</v>
          </cell>
          <cell r="AZ155">
            <v>95.687820000000002</v>
          </cell>
          <cell r="BZ155">
            <v>1.9822850000000001</v>
          </cell>
          <cell r="CA155">
            <v>91.293319999999994</v>
          </cell>
        </row>
        <row r="156">
          <cell r="E156">
            <v>1.982143</v>
          </cell>
          <cell r="F156">
            <v>80.005170000000007</v>
          </cell>
          <cell r="O156">
            <v>1.9820199999999999</v>
          </cell>
          <cell r="P156">
            <v>97.643150000000006</v>
          </cell>
          <cell r="X156">
            <v>1.9822470000000001</v>
          </cell>
          <cell r="Y156">
            <v>97.7971</v>
          </cell>
          <cell r="AG156">
            <v>1.982645</v>
          </cell>
          <cell r="AH156">
            <v>76.829260000000005</v>
          </cell>
          <cell r="AP156">
            <v>1.9822839999999999</v>
          </cell>
          <cell r="AQ156">
            <v>80.130129999999994</v>
          </cell>
          <cell r="AY156">
            <v>1.981846</v>
          </cell>
          <cell r="AZ156">
            <v>95.840260000000001</v>
          </cell>
          <cell r="BZ156">
            <v>1.995633</v>
          </cell>
          <cell r="CA156">
            <v>91.489750000000001</v>
          </cell>
        </row>
        <row r="157">
          <cell r="E157">
            <v>1.9954890000000001</v>
          </cell>
          <cell r="F157">
            <v>80.144620000000003</v>
          </cell>
          <cell r="O157">
            <v>1.995366</v>
          </cell>
          <cell r="P157">
            <v>97.782600000000002</v>
          </cell>
          <cell r="X157">
            <v>1.995595</v>
          </cell>
          <cell r="Y157">
            <v>97.938550000000006</v>
          </cell>
          <cell r="AG157">
            <v>1.995995</v>
          </cell>
          <cell r="AH157">
            <v>76.955219999999997</v>
          </cell>
          <cell r="AP157">
            <v>1.9956320000000001</v>
          </cell>
          <cell r="AQ157">
            <v>80.259590000000003</v>
          </cell>
          <cell r="AY157">
            <v>1.9951909999999999</v>
          </cell>
          <cell r="AZ157">
            <v>95.974220000000003</v>
          </cell>
          <cell r="BZ157">
            <v>2.0089800000000002</v>
          </cell>
          <cell r="CA157">
            <v>91.618210000000005</v>
          </cell>
        </row>
        <row r="158">
          <cell r="E158">
            <v>2.0088360000000001</v>
          </cell>
          <cell r="F158">
            <v>80.261589999999998</v>
          </cell>
          <cell r="O158">
            <v>2.0086620000000002</v>
          </cell>
          <cell r="P158">
            <v>97.928049999999999</v>
          </cell>
          <cell r="X158">
            <v>2.0088919999999999</v>
          </cell>
          <cell r="Y158">
            <v>98.081990000000005</v>
          </cell>
          <cell r="AG158">
            <v>2.0092949999999998</v>
          </cell>
          <cell r="AH158">
            <v>77.081670000000003</v>
          </cell>
          <cell r="AP158">
            <v>2.0089800000000002</v>
          </cell>
          <cell r="AQ158">
            <v>80.389049999999997</v>
          </cell>
          <cell r="AY158">
            <v>2.0085359999999999</v>
          </cell>
          <cell r="AZ158">
            <v>96.127170000000007</v>
          </cell>
          <cell r="BZ158">
            <v>2.022278</v>
          </cell>
          <cell r="CA158">
            <v>91.762659999999997</v>
          </cell>
        </row>
        <row r="159">
          <cell r="E159">
            <v>2.022132</v>
          </cell>
          <cell r="F159">
            <v>80.413030000000006</v>
          </cell>
          <cell r="O159">
            <v>2.022008</v>
          </cell>
          <cell r="P159">
            <v>98.090999999999994</v>
          </cell>
          <cell r="X159">
            <v>2.0222389999999999</v>
          </cell>
          <cell r="Y159">
            <v>98.219949999999997</v>
          </cell>
          <cell r="AG159">
            <v>2.0226449999999998</v>
          </cell>
          <cell r="AH159">
            <v>77.198139999999995</v>
          </cell>
          <cell r="AP159">
            <v>2.0222769999999999</v>
          </cell>
          <cell r="AQ159">
            <v>80.491</v>
          </cell>
          <cell r="AY159">
            <v>2.02183</v>
          </cell>
          <cell r="AZ159">
            <v>96.284109999999998</v>
          </cell>
          <cell r="BZ159">
            <v>2.035625</v>
          </cell>
          <cell r="CA159">
            <v>91.970590000000001</v>
          </cell>
        </row>
        <row r="160">
          <cell r="E160">
            <v>2.035479</v>
          </cell>
          <cell r="F160">
            <v>80.562979999999996</v>
          </cell>
          <cell r="O160">
            <v>2.0353530000000002</v>
          </cell>
          <cell r="P160">
            <v>98.230950000000007</v>
          </cell>
          <cell r="X160">
            <v>2.035587</v>
          </cell>
          <cell r="Y160">
            <v>98.351910000000004</v>
          </cell>
          <cell r="AG160">
            <v>2.0359950000000002</v>
          </cell>
          <cell r="AH160">
            <v>77.319090000000003</v>
          </cell>
          <cell r="AP160">
            <v>2.035625</v>
          </cell>
          <cell r="AQ160">
            <v>80.620459999999994</v>
          </cell>
          <cell r="AY160">
            <v>2.0351750000000002</v>
          </cell>
          <cell r="AZ160">
            <v>96.415570000000002</v>
          </cell>
          <cell r="BZ160">
            <v>2.0489730000000002</v>
          </cell>
          <cell r="CA160">
            <v>92.130529999999993</v>
          </cell>
        </row>
        <row r="161">
          <cell r="E161">
            <v>2.048826</v>
          </cell>
          <cell r="F161">
            <v>80.712429999999998</v>
          </cell>
          <cell r="O161">
            <v>2.048699</v>
          </cell>
          <cell r="P161">
            <v>98.403890000000004</v>
          </cell>
          <cell r="X161">
            <v>2.0488840000000001</v>
          </cell>
          <cell r="Y161">
            <v>98.49136</v>
          </cell>
          <cell r="AG161">
            <v>2.0492949999999999</v>
          </cell>
          <cell r="AH161">
            <v>77.469539999999995</v>
          </cell>
          <cell r="AP161">
            <v>2.048972</v>
          </cell>
          <cell r="AQ161">
            <v>80.714929999999995</v>
          </cell>
          <cell r="AY161">
            <v>2.0485190000000002</v>
          </cell>
          <cell r="AZ161">
            <v>96.560519999999997</v>
          </cell>
          <cell r="BZ161">
            <v>2.0622699999999998</v>
          </cell>
          <cell r="CA161">
            <v>92.282480000000007</v>
          </cell>
        </row>
        <row r="162">
          <cell r="E162">
            <v>2.062122</v>
          </cell>
          <cell r="F162">
            <v>80.867869999999996</v>
          </cell>
          <cell r="O162">
            <v>2.061995</v>
          </cell>
          <cell r="P162">
            <v>98.579830000000001</v>
          </cell>
          <cell r="X162">
            <v>2.0622310000000001</v>
          </cell>
          <cell r="Y162">
            <v>98.620320000000007</v>
          </cell>
          <cell r="AG162">
            <v>2.0626449999999998</v>
          </cell>
          <cell r="AH162">
            <v>77.604489999999998</v>
          </cell>
          <cell r="AP162">
            <v>2.0622699999999998</v>
          </cell>
          <cell r="AQ162">
            <v>80.835890000000006</v>
          </cell>
          <cell r="AY162">
            <v>2.061814</v>
          </cell>
          <cell r="AZ162">
            <v>96.717960000000005</v>
          </cell>
          <cell r="BZ162">
            <v>2.075618</v>
          </cell>
          <cell r="CA162">
            <v>92.462919999999997</v>
          </cell>
        </row>
        <row r="163">
          <cell r="E163">
            <v>2.075469</v>
          </cell>
          <cell r="F163">
            <v>80.988839999999996</v>
          </cell>
          <cell r="O163">
            <v>2.0753409999999999</v>
          </cell>
          <cell r="P163">
            <v>98.733270000000005</v>
          </cell>
          <cell r="X163">
            <v>2.0755789999999998</v>
          </cell>
          <cell r="Y163">
            <v>98.752769999999998</v>
          </cell>
          <cell r="AG163">
            <v>2.0759940000000001</v>
          </cell>
          <cell r="AH163">
            <v>77.708460000000002</v>
          </cell>
          <cell r="AP163">
            <v>2.0756169999999998</v>
          </cell>
          <cell r="AQ163">
            <v>80.911869999999993</v>
          </cell>
          <cell r="AY163">
            <v>2.0751580000000001</v>
          </cell>
          <cell r="AZ163">
            <v>96.857919999999993</v>
          </cell>
          <cell r="BZ163">
            <v>2.0889660000000001</v>
          </cell>
          <cell r="CA163">
            <v>92.596869999999996</v>
          </cell>
        </row>
        <row r="164">
          <cell r="E164">
            <v>2.088765</v>
          </cell>
          <cell r="F164">
            <v>81.156779999999998</v>
          </cell>
          <cell r="O164">
            <v>2.0886369999999999</v>
          </cell>
          <cell r="P164">
            <v>98.869230000000002</v>
          </cell>
          <cell r="X164">
            <v>2.0889259999999998</v>
          </cell>
          <cell r="Y164">
            <v>98.881720000000001</v>
          </cell>
          <cell r="AG164">
            <v>2.0892940000000002</v>
          </cell>
          <cell r="AH164">
            <v>77.846919999999997</v>
          </cell>
          <cell r="AP164">
            <v>2.088965</v>
          </cell>
          <cell r="AQ164">
            <v>81.066310000000001</v>
          </cell>
          <cell r="AY164">
            <v>2.0884529999999999</v>
          </cell>
          <cell r="AZ164">
            <v>96.983869999999996</v>
          </cell>
          <cell r="BZ164">
            <v>2.1022630000000002</v>
          </cell>
          <cell r="CA164">
            <v>92.751320000000007</v>
          </cell>
        </row>
        <row r="165">
          <cell r="E165">
            <v>2.102112</v>
          </cell>
          <cell r="F165">
            <v>81.278239999999997</v>
          </cell>
          <cell r="O165">
            <v>2.101982</v>
          </cell>
          <cell r="P165">
            <v>99.030680000000004</v>
          </cell>
          <cell r="X165">
            <v>2.102223</v>
          </cell>
          <cell r="Y165">
            <v>99.015169999999998</v>
          </cell>
          <cell r="AG165">
            <v>2.1026440000000002</v>
          </cell>
          <cell r="AH165">
            <v>77.968869999999995</v>
          </cell>
          <cell r="AP165">
            <v>2.1022620000000001</v>
          </cell>
          <cell r="AQ165">
            <v>81.174769999999995</v>
          </cell>
          <cell r="AY165">
            <v>2.1017969999999999</v>
          </cell>
          <cell r="AZ165">
            <v>97.15531</v>
          </cell>
          <cell r="BZ165">
            <v>2.1156109999999999</v>
          </cell>
          <cell r="CA165">
            <v>92.908259999999999</v>
          </cell>
        </row>
        <row r="166">
          <cell r="E166">
            <v>2.1154579999999998</v>
          </cell>
          <cell r="F166">
            <v>81.399699999999996</v>
          </cell>
          <cell r="O166">
            <v>2.1153279999999999</v>
          </cell>
          <cell r="P166">
            <v>99.169619999999995</v>
          </cell>
          <cell r="X166">
            <v>2.11557</v>
          </cell>
          <cell r="Y166">
            <v>99.095150000000004</v>
          </cell>
          <cell r="AG166">
            <v>2.1159940000000002</v>
          </cell>
          <cell r="AH166">
            <v>78.078329999999994</v>
          </cell>
          <cell r="AP166">
            <v>2.1156100000000002</v>
          </cell>
          <cell r="AQ166">
            <v>81.293239999999997</v>
          </cell>
          <cell r="AY166">
            <v>2.1151420000000001</v>
          </cell>
          <cell r="AZ166">
            <v>97.275279999999995</v>
          </cell>
          <cell r="BZ166">
            <v>2.128908</v>
          </cell>
          <cell r="CA166">
            <v>93.056219999999996</v>
          </cell>
        </row>
        <row r="167">
          <cell r="E167">
            <v>2.1288049999999998</v>
          </cell>
          <cell r="F167">
            <v>81.541650000000004</v>
          </cell>
          <cell r="O167">
            <v>2.1286239999999998</v>
          </cell>
          <cell r="P167">
            <v>99.304079999999999</v>
          </cell>
          <cell r="X167">
            <v>2.1289180000000001</v>
          </cell>
          <cell r="Y167">
            <v>99.248099999999994</v>
          </cell>
          <cell r="AG167">
            <v>2.1293440000000001</v>
          </cell>
          <cell r="AH167">
            <v>78.174800000000005</v>
          </cell>
          <cell r="AP167">
            <v>2.1289579999999999</v>
          </cell>
          <cell r="AQ167">
            <v>81.404200000000003</v>
          </cell>
          <cell r="AY167">
            <v>2.1284869999999998</v>
          </cell>
          <cell r="AZ167">
            <v>97.438220000000001</v>
          </cell>
          <cell r="BZ167">
            <v>2.1422560000000002</v>
          </cell>
          <cell r="CA167">
            <v>93.176670000000001</v>
          </cell>
        </row>
        <row r="168">
          <cell r="E168">
            <v>2.142102</v>
          </cell>
          <cell r="F168">
            <v>81.648120000000006</v>
          </cell>
          <cell r="O168">
            <v>2.1419700000000002</v>
          </cell>
          <cell r="P168">
            <v>99.415539999999993</v>
          </cell>
          <cell r="X168">
            <v>2.1422150000000002</v>
          </cell>
          <cell r="Y168">
            <v>99.37706</v>
          </cell>
          <cell r="AG168">
            <v>2.1426440000000002</v>
          </cell>
          <cell r="AH168">
            <v>78.285259999999994</v>
          </cell>
          <cell r="AP168">
            <v>2.142255</v>
          </cell>
          <cell r="AQ168">
            <v>81.519159999999999</v>
          </cell>
          <cell r="AY168">
            <v>2.1417809999999999</v>
          </cell>
          <cell r="AZ168">
            <v>97.603660000000005</v>
          </cell>
          <cell r="BZ168">
            <v>2.1556030000000002</v>
          </cell>
          <cell r="CA168">
            <v>93.313130000000001</v>
          </cell>
        </row>
        <row r="169">
          <cell r="E169">
            <v>2.1554479999999998</v>
          </cell>
          <cell r="F169">
            <v>81.769069999999999</v>
          </cell>
          <cell r="O169">
            <v>2.1553149999999999</v>
          </cell>
          <cell r="P169">
            <v>99.538499999999999</v>
          </cell>
          <cell r="X169">
            <v>2.1555620000000002</v>
          </cell>
          <cell r="Y169">
            <v>99.494020000000006</v>
          </cell>
          <cell r="AG169">
            <v>2.1559940000000002</v>
          </cell>
          <cell r="AH169">
            <v>78.39922</v>
          </cell>
          <cell r="AP169">
            <v>2.155602</v>
          </cell>
          <cell r="AQ169">
            <v>81.619119999999995</v>
          </cell>
          <cell r="AY169">
            <v>2.1551260000000001</v>
          </cell>
          <cell r="AZ169">
            <v>97.751109999999997</v>
          </cell>
          <cell r="BZ169">
            <v>2.1689509999999999</v>
          </cell>
          <cell r="CA169">
            <v>93.450580000000002</v>
          </cell>
        </row>
        <row r="170">
          <cell r="E170">
            <v>2.1687449999999999</v>
          </cell>
          <cell r="F170">
            <v>81.883030000000005</v>
          </cell>
          <cell r="O170">
            <v>2.1686109999999998</v>
          </cell>
          <cell r="P170">
            <v>99.659959999999998</v>
          </cell>
          <cell r="X170">
            <v>2.1688589999999999</v>
          </cell>
          <cell r="Y170">
            <v>99.635959999999997</v>
          </cell>
          <cell r="AG170">
            <v>2.1693440000000002</v>
          </cell>
          <cell r="AH170">
            <v>78.490200000000002</v>
          </cell>
          <cell r="AP170">
            <v>2.1689500000000002</v>
          </cell>
          <cell r="AQ170">
            <v>81.732089999999999</v>
          </cell>
          <cell r="AY170">
            <v>2.1684199999999998</v>
          </cell>
          <cell r="AZ170">
            <v>97.912549999999996</v>
          </cell>
          <cell r="BZ170">
            <v>2.182248</v>
          </cell>
          <cell r="CA170">
            <v>93.566040000000001</v>
          </cell>
        </row>
        <row r="171">
          <cell r="E171">
            <v>2.1820909999999998</v>
          </cell>
          <cell r="F171">
            <v>82.019490000000005</v>
          </cell>
          <cell r="O171">
            <v>2.1819570000000001</v>
          </cell>
          <cell r="P171">
            <v>99.793909999999997</v>
          </cell>
          <cell r="X171">
            <v>2.182207</v>
          </cell>
          <cell r="Y171">
            <v>99.757930000000002</v>
          </cell>
          <cell r="AG171">
            <v>2.1826439999999998</v>
          </cell>
          <cell r="AH171">
            <v>78.607150000000004</v>
          </cell>
          <cell r="AP171">
            <v>2.1822469999999998</v>
          </cell>
          <cell r="AQ171">
            <v>81.85454</v>
          </cell>
          <cell r="AY171">
            <v>2.181765</v>
          </cell>
          <cell r="AZ171">
            <v>98.09</v>
          </cell>
          <cell r="BZ171">
            <v>2.1955960000000001</v>
          </cell>
          <cell r="CA171">
            <v>93.716489999999993</v>
          </cell>
        </row>
        <row r="172">
          <cell r="E172">
            <v>2.1954379999999998</v>
          </cell>
          <cell r="F172">
            <v>82.135440000000003</v>
          </cell>
          <cell r="O172">
            <v>2.1953019999999999</v>
          </cell>
          <cell r="P172">
            <v>99.916370000000001</v>
          </cell>
          <cell r="AG172">
            <v>2.1959939999999998</v>
          </cell>
          <cell r="AH172">
            <v>78.699619999999996</v>
          </cell>
          <cell r="AP172">
            <v>2.195595</v>
          </cell>
          <cell r="AQ172">
            <v>81.965999999999994</v>
          </cell>
          <cell r="AY172">
            <v>2.1951100000000001</v>
          </cell>
          <cell r="AZ172">
            <v>98.222449999999995</v>
          </cell>
          <cell r="BZ172">
            <v>2.2089430000000001</v>
          </cell>
          <cell r="CA172">
            <v>93.862430000000003</v>
          </cell>
        </row>
        <row r="173">
          <cell r="E173">
            <v>2.2087840000000001</v>
          </cell>
          <cell r="F173">
            <v>82.275400000000005</v>
          </cell>
          <cell r="O173">
            <v>2.208599</v>
          </cell>
          <cell r="P173">
            <v>100.0518</v>
          </cell>
          <cell r="AG173">
            <v>2.2092939999999999</v>
          </cell>
          <cell r="AH173">
            <v>78.800079999999994</v>
          </cell>
          <cell r="AP173">
            <v>2.2088930000000002</v>
          </cell>
          <cell r="AQ173">
            <v>82.059970000000007</v>
          </cell>
          <cell r="AY173">
            <v>2.2084540000000001</v>
          </cell>
          <cell r="AZ173">
            <v>98.357910000000004</v>
          </cell>
          <cell r="BZ173">
            <v>2.2222409999999999</v>
          </cell>
          <cell r="CA173">
            <v>93.980900000000005</v>
          </cell>
        </row>
        <row r="174">
          <cell r="E174">
            <v>2.2220810000000002</v>
          </cell>
          <cell r="F174">
            <v>82.386359999999996</v>
          </cell>
          <cell r="O174">
            <v>2.2219440000000001</v>
          </cell>
          <cell r="P174">
            <v>100.1773</v>
          </cell>
          <cell r="AG174">
            <v>2.2226439999999998</v>
          </cell>
          <cell r="AH174">
            <v>78.918539999999993</v>
          </cell>
          <cell r="AP174">
            <v>2.2222400000000002</v>
          </cell>
          <cell r="AQ174">
            <v>82.170429999999996</v>
          </cell>
          <cell r="AY174">
            <v>2.221749</v>
          </cell>
          <cell r="AZ174">
            <v>98.497860000000003</v>
          </cell>
          <cell r="BZ174">
            <v>2.235589</v>
          </cell>
          <cell r="CA174">
            <v>94.103359999999995</v>
          </cell>
        </row>
        <row r="175">
          <cell r="E175">
            <v>2.2354280000000002</v>
          </cell>
          <cell r="F175">
            <v>82.50582</v>
          </cell>
          <cell r="O175">
            <v>2.23529</v>
          </cell>
          <cell r="P175">
            <v>100.3017</v>
          </cell>
          <cell r="AG175">
            <v>2.2359939999999998</v>
          </cell>
          <cell r="AH175">
            <v>79.003519999999995</v>
          </cell>
          <cell r="AP175">
            <v>2.2355879999999999</v>
          </cell>
          <cell r="AQ175">
            <v>82.280900000000003</v>
          </cell>
          <cell r="AY175">
            <v>2.2350940000000001</v>
          </cell>
          <cell r="AZ175">
            <v>98.632320000000007</v>
          </cell>
          <cell r="BZ175">
            <v>2.2488860000000002</v>
          </cell>
          <cell r="CA175">
            <v>94.248310000000004</v>
          </cell>
        </row>
        <row r="176">
          <cell r="E176">
            <v>2.2487740000000001</v>
          </cell>
          <cell r="F176">
            <v>82.623279999999994</v>
          </cell>
          <cell r="O176">
            <v>2.248586</v>
          </cell>
          <cell r="P176">
            <v>100.4457</v>
          </cell>
          <cell r="AG176">
            <v>2.2492939999999999</v>
          </cell>
          <cell r="AH176">
            <v>79.138469999999998</v>
          </cell>
          <cell r="AP176">
            <v>2.2489349999999999</v>
          </cell>
          <cell r="AQ176">
            <v>82.413849999999996</v>
          </cell>
          <cell r="AY176">
            <v>2.2483879999999998</v>
          </cell>
          <cell r="AZ176">
            <v>98.750780000000006</v>
          </cell>
          <cell r="BZ176">
            <v>2.2622339999999999</v>
          </cell>
          <cell r="CA176">
            <v>94.36027</v>
          </cell>
        </row>
        <row r="177">
          <cell r="E177">
            <v>2.2620710000000002</v>
          </cell>
          <cell r="F177">
            <v>82.739230000000006</v>
          </cell>
          <cell r="O177">
            <v>2.2619319999999998</v>
          </cell>
          <cell r="P177">
            <v>100.59010000000001</v>
          </cell>
          <cell r="AG177">
            <v>2.2626439999999999</v>
          </cell>
          <cell r="AH177">
            <v>79.247439999999997</v>
          </cell>
          <cell r="AP177">
            <v>2.2622330000000002</v>
          </cell>
          <cell r="AQ177">
            <v>82.526820000000001</v>
          </cell>
          <cell r="AY177">
            <v>2.261733</v>
          </cell>
          <cell r="AZ177">
            <v>98.889719999999997</v>
          </cell>
          <cell r="BZ177">
            <v>2.2755809999999999</v>
          </cell>
          <cell r="CA177">
            <v>94.258300000000006</v>
          </cell>
        </row>
        <row r="178">
          <cell r="E178">
            <v>2.2754180000000002</v>
          </cell>
          <cell r="F178">
            <v>82.866690000000006</v>
          </cell>
          <cell r="O178">
            <v>2.275277</v>
          </cell>
          <cell r="P178">
            <v>100.7406</v>
          </cell>
          <cell r="AG178">
            <v>2.2759939999999999</v>
          </cell>
          <cell r="AH178">
            <v>79.377889999999994</v>
          </cell>
          <cell r="AP178">
            <v>2.2755800000000002</v>
          </cell>
          <cell r="AQ178">
            <v>82.636769999999999</v>
          </cell>
          <cell r="AY178">
            <v>2.275077</v>
          </cell>
          <cell r="AZ178">
            <v>98.987189999999998</v>
          </cell>
          <cell r="BZ178">
            <v>2.2812299999999999</v>
          </cell>
        </row>
        <row r="179">
          <cell r="E179">
            <v>2.288764</v>
          </cell>
          <cell r="F179">
            <v>82.995649999999998</v>
          </cell>
          <cell r="O179">
            <v>2.288573</v>
          </cell>
          <cell r="P179">
            <v>100.87</v>
          </cell>
          <cell r="AG179">
            <v>2.2893439999999998</v>
          </cell>
          <cell r="AH179">
            <v>79.495840000000001</v>
          </cell>
          <cell r="AP179">
            <v>2.2889279999999999</v>
          </cell>
          <cell r="AQ179">
            <v>82.748239999999996</v>
          </cell>
          <cell r="AY179">
            <v>2.2884220000000002</v>
          </cell>
          <cell r="AZ179">
            <v>99.124639999999999</v>
          </cell>
        </row>
        <row r="180">
          <cell r="E180">
            <v>2.3020610000000001</v>
          </cell>
          <cell r="F180">
            <v>83.121600000000001</v>
          </cell>
          <cell r="O180">
            <v>2.3019189999999998</v>
          </cell>
          <cell r="P180">
            <v>101.009</v>
          </cell>
          <cell r="AG180">
            <v>2.3026439999999999</v>
          </cell>
          <cell r="AH180">
            <v>79.617810000000006</v>
          </cell>
          <cell r="AP180">
            <v>2.3022260000000001</v>
          </cell>
          <cell r="AQ180">
            <v>82.881690000000006</v>
          </cell>
          <cell r="AY180">
            <v>2.3017159999999999</v>
          </cell>
          <cell r="AZ180">
            <v>99.247600000000006</v>
          </cell>
        </row>
        <row r="181">
          <cell r="E181">
            <v>2.315407</v>
          </cell>
          <cell r="F181">
            <v>83.245069999999998</v>
          </cell>
          <cell r="O181">
            <v>2.315264</v>
          </cell>
          <cell r="P181">
            <v>101.1495</v>
          </cell>
          <cell r="AG181">
            <v>2.3159939999999999</v>
          </cell>
          <cell r="AH181">
            <v>79.733760000000004</v>
          </cell>
          <cell r="AP181">
            <v>2.3155730000000001</v>
          </cell>
          <cell r="AQ181">
            <v>83.019639999999995</v>
          </cell>
          <cell r="AY181">
            <v>2.315061</v>
          </cell>
        </row>
        <row r="182">
          <cell r="E182">
            <v>2.3287040000000001</v>
          </cell>
          <cell r="F182">
            <v>83.383020000000002</v>
          </cell>
          <cell r="O182">
            <v>2.3286099999999998</v>
          </cell>
          <cell r="P182">
            <v>101.2679</v>
          </cell>
          <cell r="AG182">
            <v>2.329294</v>
          </cell>
          <cell r="AH182">
            <v>79.858220000000003</v>
          </cell>
          <cell r="AP182">
            <v>2.3288709999999999</v>
          </cell>
          <cell r="AQ182">
            <v>83.168090000000007</v>
          </cell>
        </row>
        <row r="183">
          <cell r="E183">
            <v>2.3420510000000001</v>
          </cell>
          <cell r="F183">
            <v>83.520470000000003</v>
          </cell>
          <cell r="O183">
            <v>2.3419059999999998</v>
          </cell>
          <cell r="P183">
            <v>101.4104</v>
          </cell>
          <cell r="AG183">
            <v>2.3426439999999999</v>
          </cell>
          <cell r="AH183">
            <v>79.982190000000003</v>
          </cell>
          <cell r="AP183">
            <v>2.3422179999999999</v>
          </cell>
          <cell r="AQ183">
            <v>83.273060000000001</v>
          </cell>
        </row>
        <row r="184">
          <cell r="E184">
            <v>2.355397</v>
          </cell>
          <cell r="F184">
            <v>83.610439999999997</v>
          </cell>
          <cell r="O184">
            <v>2.3552520000000001</v>
          </cell>
          <cell r="P184">
            <v>101.5528</v>
          </cell>
          <cell r="AG184">
            <v>2.3559939999999999</v>
          </cell>
          <cell r="AH184">
            <v>80.083150000000003</v>
          </cell>
          <cell r="AP184">
            <v>2.355566</v>
          </cell>
          <cell r="AQ184">
            <v>83.392520000000005</v>
          </cell>
        </row>
        <row r="185">
          <cell r="E185">
            <v>2.368744</v>
          </cell>
          <cell r="F185">
            <v>83.747889999999998</v>
          </cell>
          <cell r="O185">
            <v>2.3685480000000001</v>
          </cell>
          <cell r="P185">
            <v>101.6628</v>
          </cell>
          <cell r="AG185">
            <v>2.3693439999999999</v>
          </cell>
          <cell r="AH185">
            <v>80.20111</v>
          </cell>
          <cell r="AP185">
            <v>2.368913</v>
          </cell>
          <cell r="AQ185">
            <v>83.487480000000005</v>
          </cell>
        </row>
        <row r="186">
          <cell r="E186">
            <v>2.3820399999999999</v>
          </cell>
          <cell r="F186">
            <v>83.839860000000002</v>
          </cell>
          <cell r="O186">
            <v>2.3818929999999998</v>
          </cell>
          <cell r="P186">
            <v>101.78019999999999</v>
          </cell>
          <cell r="AG186">
            <v>2.382644</v>
          </cell>
          <cell r="AH186">
            <v>80.276579999999996</v>
          </cell>
          <cell r="AP186">
            <v>2.3822109999999999</v>
          </cell>
          <cell r="AQ186">
            <v>83.590450000000004</v>
          </cell>
        </row>
        <row r="187">
          <cell r="E187">
            <v>2.3953869999999999</v>
          </cell>
          <cell r="F187">
            <v>83.944820000000007</v>
          </cell>
          <cell r="O187">
            <v>2.3952390000000001</v>
          </cell>
          <cell r="P187">
            <v>101.9192</v>
          </cell>
          <cell r="AG187">
            <v>2.395994</v>
          </cell>
          <cell r="AH187">
            <v>80.393039999999999</v>
          </cell>
          <cell r="AP187">
            <v>2.3955579999999999</v>
          </cell>
          <cell r="AQ187">
            <v>83.692409999999995</v>
          </cell>
        </row>
        <row r="188">
          <cell r="E188">
            <v>2.4087329999999998</v>
          </cell>
          <cell r="F188">
            <v>84.062290000000004</v>
          </cell>
          <cell r="O188">
            <v>2.4085350000000001</v>
          </cell>
          <cell r="P188">
            <v>102.03959999999999</v>
          </cell>
          <cell r="AG188">
            <v>2.4093439999999999</v>
          </cell>
          <cell r="AH188">
            <v>80.492999999999995</v>
          </cell>
          <cell r="AP188">
            <v>2.408906</v>
          </cell>
          <cell r="AQ188">
            <v>83.817869999999999</v>
          </cell>
        </row>
        <row r="189">
          <cell r="E189">
            <v>2.4220299999999999</v>
          </cell>
          <cell r="F189">
            <v>84.171250000000001</v>
          </cell>
          <cell r="O189">
            <v>2.421881</v>
          </cell>
          <cell r="P189">
            <v>102.13209999999999</v>
          </cell>
          <cell r="AG189">
            <v>2.422644</v>
          </cell>
          <cell r="AH189">
            <v>80.621960000000001</v>
          </cell>
          <cell r="AP189">
            <v>2.4222030000000001</v>
          </cell>
          <cell r="AQ189">
            <v>83.907340000000005</v>
          </cell>
        </row>
        <row r="190">
          <cell r="E190">
            <v>2.4353760000000002</v>
          </cell>
          <cell r="F190">
            <v>84.296210000000002</v>
          </cell>
          <cell r="O190">
            <v>2.4352260000000001</v>
          </cell>
          <cell r="P190">
            <v>102.2871</v>
          </cell>
          <cell r="AG190">
            <v>2.435994</v>
          </cell>
          <cell r="AH190">
            <v>80.69744</v>
          </cell>
          <cell r="AP190">
            <v>2.4355509999999998</v>
          </cell>
          <cell r="AQ190">
            <v>83.996319999999997</v>
          </cell>
        </row>
        <row r="191">
          <cell r="E191">
            <v>2.4487230000000002</v>
          </cell>
          <cell r="F191">
            <v>84.425160000000005</v>
          </cell>
          <cell r="O191">
            <v>2.448572</v>
          </cell>
          <cell r="P191">
            <v>102.41800000000001</v>
          </cell>
          <cell r="AG191">
            <v>2.4492940000000001</v>
          </cell>
          <cell r="AH191">
            <v>80.801400000000001</v>
          </cell>
          <cell r="AP191">
            <v>2.4488979999999998</v>
          </cell>
          <cell r="AQ191">
            <v>84.098269999999999</v>
          </cell>
        </row>
        <row r="192">
          <cell r="E192">
            <v>2.4620199999999999</v>
          </cell>
          <cell r="F192">
            <v>84.540120000000002</v>
          </cell>
          <cell r="O192">
            <v>2.4618679999999999</v>
          </cell>
          <cell r="P192">
            <v>102.541</v>
          </cell>
          <cell r="AG192">
            <v>2.4626429999999999</v>
          </cell>
          <cell r="AH192">
            <v>80.907359999999997</v>
          </cell>
          <cell r="AP192">
            <v>2.4621960000000001</v>
          </cell>
          <cell r="AQ192">
            <v>84.211730000000003</v>
          </cell>
        </row>
        <row r="193">
          <cell r="E193">
            <v>2.4753660000000002</v>
          </cell>
          <cell r="F193">
            <v>84.666079999999994</v>
          </cell>
          <cell r="O193">
            <v>2.4752139999999998</v>
          </cell>
          <cell r="P193">
            <v>102.6589</v>
          </cell>
          <cell r="AG193">
            <v>2.4759929999999999</v>
          </cell>
          <cell r="AH193">
            <v>81.004329999999996</v>
          </cell>
          <cell r="AP193">
            <v>2.475543</v>
          </cell>
          <cell r="AQ193">
            <v>84.294200000000004</v>
          </cell>
        </row>
        <row r="194">
          <cell r="E194">
            <v>2.4887130000000002</v>
          </cell>
          <cell r="F194">
            <v>84.787040000000005</v>
          </cell>
          <cell r="O194">
            <v>2.4885100000000002</v>
          </cell>
          <cell r="P194">
            <v>102.7484</v>
          </cell>
          <cell r="AG194">
            <v>2.4892940000000001</v>
          </cell>
          <cell r="AH194">
            <v>81.110789999999994</v>
          </cell>
          <cell r="AP194">
            <v>2.4888409999999999</v>
          </cell>
          <cell r="AQ194">
            <v>84.382180000000005</v>
          </cell>
        </row>
        <row r="195">
          <cell r="E195">
            <v>2.5020099999999998</v>
          </cell>
          <cell r="F195">
            <v>84.895499999999998</v>
          </cell>
          <cell r="O195">
            <v>2.5018549999999999</v>
          </cell>
          <cell r="P195">
            <v>102.8124</v>
          </cell>
          <cell r="AG195">
            <v>2.5026440000000001</v>
          </cell>
          <cell r="AH195">
            <v>81.228750000000005</v>
          </cell>
          <cell r="AP195">
            <v>2.502189</v>
          </cell>
          <cell r="AQ195">
            <v>84.487639999999999</v>
          </cell>
        </row>
        <row r="196">
          <cell r="E196">
            <v>2.5153560000000001</v>
          </cell>
          <cell r="F196">
            <v>85.018460000000005</v>
          </cell>
          <cell r="AG196">
            <v>2.5159929999999999</v>
          </cell>
          <cell r="AH196">
            <v>81.33672</v>
          </cell>
          <cell r="AP196">
            <v>2.515536</v>
          </cell>
          <cell r="AQ196">
            <v>84.577610000000007</v>
          </cell>
        </row>
        <row r="197">
          <cell r="E197">
            <v>2.5287030000000001</v>
          </cell>
          <cell r="F197">
            <v>85.160420000000002</v>
          </cell>
          <cell r="AG197">
            <v>2.5293429999999999</v>
          </cell>
          <cell r="AH197">
            <v>81.433689999999999</v>
          </cell>
          <cell r="AP197">
            <v>2.5288840000000001</v>
          </cell>
          <cell r="AQ197">
            <v>84.645589999999999</v>
          </cell>
        </row>
        <row r="198">
          <cell r="E198">
            <v>2.5419990000000001</v>
          </cell>
          <cell r="F198">
            <v>85.274379999999994</v>
          </cell>
          <cell r="AG198">
            <v>2.5426440000000001</v>
          </cell>
          <cell r="AH198">
            <v>81.534649999999999</v>
          </cell>
          <cell r="AP198">
            <v>2.5421809999999998</v>
          </cell>
          <cell r="AQ198">
            <v>84.771039999999999</v>
          </cell>
        </row>
        <row r="199">
          <cell r="E199">
            <v>2.5553460000000001</v>
          </cell>
          <cell r="F199">
            <v>85.433319999999995</v>
          </cell>
          <cell r="AG199">
            <v>2.555993</v>
          </cell>
          <cell r="AH199">
            <v>81.676100000000005</v>
          </cell>
          <cell r="AP199">
            <v>2.5555289999999999</v>
          </cell>
          <cell r="AQ199">
            <v>84.853520000000003</v>
          </cell>
        </row>
        <row r="200">
          <cell r="E200">
            <v>2.568692</v>
          </cell>
          <cell r="F200">
            <v>85.561779999999999</v>
          </cell>
          <cell r="AG200">
            <v>2.569293</v>
          </cell>
          <cell r="AH200">
            <v>81.762079999999997</v>
          </cell>
          <cell r="AP200">
            <v>2.5688260000000001</v>
          </cell>
          <cell r="AQ200">
            <v>84.958979999999997</v>
          </cell>
        </row>
        <row r="201">
          <cell r="E201">
            <v>2.5819890000000001</v>
          </cell>
          <cell r="F201">
            <v>85.653239999999997</v>
          </cell>
          <cell r="AG201">
            <v>2.582643</v>
          </cell>
          <cell r="AH201">
            <v>81.885530000000003</v>
          </cell>
          <cell r="AP201">
            <v>2.5821740000000002</v>
          </cell>
          <cell r="AQ201">
            <v>85.063950000000006</v>
          </cell>
        </row>
        <row r="202">
          <cell r="E202">
            <v>2.5953360000000001</v>
          </cell>
          <cell r="F202">
            <v>85.808189999999996</v>
          </cell>
          <cell r="AG202">
            <v>2.595993</v>
          </cell>
          <cell r="AH202">
            <v>81.979500000000002</v>
          </cell>
          <cell r="AP202">
            <v>2.5955210000000002</v>
          </cell>
          <cell r="AQ202">
            <v>85.160910000000001</v>
          </cell>
        </row>
        <row r="203">
          <cell r="E203">
            <v>2.6086819999999999</v>
          </cell>
          <cell r="F203">
            <v>85.92465</v>
          </cell>
          <cell r="AG203">
            <v>2.609343</v>
          </cell>
          <cell r="AH203">
            <v>82.07996</v>
          </cell>
          <cell r="AP203">
            <v>2.608819</v>
          </cell>
          <cell r="AQ203">
            <v>85.288870000000003</v>
          </cell>
        </row>
        <row r="204">
          <cell r="E204">
            <v>2.6219790000000001</v>
          </cell>
          <cell r="F204">
            <v>86.018619999999999</v>
          </cell>
          <cell r="AG204">
            <v>2.6226430000000001</v>
          </cell>
          <cell r="AH204">
            <v>82.160939999999997</v>
          </cell>
          <cell r="AP204">
            <v>2.622166</v>
          </cell>
          <cell r="AQ204">
            <v>85.388339999999999</v>
          </cell>
        </row>
        <row r="205">
          <cell r="E205">
            <v>2.6353249999999999</v>
          </cell>
          <cell r="F205">
            <v>86.128079999999997</v>
          </cell>
          <cell r="AG205">
            <v>2.635993</v>
          </cell>
          <cell r="AH205">
            <v>82.268910000000005</v>
          </cell>
          <cell r="AP205">
            <v>2.6355140000000001</v>
          </cell>
          <cell r="AQ205">
            <v>85.494799999999998</v>
          </cell>
        </row>
        <row r="206">
          <cell r="E206">
            <v>2.6486719999999999</v>
          </cell>
          <cell r="F206">
            <v>86.228049999999996</v>
          </cell>
          <cell r="AG206">
            <v>2.649343</v>
          </cell>
          <cell r="AH206">
            <v>82.364360000000005</v>
          </cell>
          <cell r="AP206">
            <v>2.6488610000000001</v>
          </cell>
          <cell r="AQ206">
            <v>85.585269999999994</v>
          </cell>
        </row>
        <row r="207">
          <cell r="E207">
            <v>2.6619679999999999</v>
          </cell>
          <cell r="F207">
            <v>86.320009999999996</v>
          </cell>
          <cell r="AG207">
            <v>2.6626430000000001</v>
          </cell>
          <cell r="AH207">
            <v>82.454340000000002</v>
          </cell>
          <cell r="AP207">
            <v>2.6621589999999999</v>
          </cell>
          <cell r="AQ207">
            <v>85.683729999999997</v>
          </cell>
        </row>
        <row r="208">
          <cell r="E208">
            <v>2.6753149999999999</v>
          </cell>
          <cell r="F208">
            <v>86.440969999999993</v>
          </cell>
          <cell r="AG208">
            <v>2.6759930000000001</v>
          </cell>
          <cell r="AH208">
            <v>82.528809999999993</v>
          </cell>
          <cell r="AP208">
            <v>2.6755070000000001</v>
          </cell>
          <cell r="AQ208">
            <v>85.7667</v>
          </cell>
        </row>
        <row r="209">
          <cell r="E209">
            <v>2.6886619999999999</v>
          </cell>
          <cell r="F209">
            <v>86.542439999999999</v>
          </cell>
          <cell r="AP209">
            <v>2.6888040000000002</v>
          </cell>
          <cell r="AQ209">
            <v>85.845179999999999</v>
          </cell>
        </row>
        <row r="210">
          <cell r="E210">
            <v>2.7019579999999999</v>
          </cell>
          <cell r="F210">
            <v>86.647900000000007</v>
          </cell>
          <cell r="AP210">
            <v>2.7021519999999999</v>
          </cell>
          <cell r="AQ210">
            <v>85.926159999999996</v>
          </cell>
        </row>
        <row r="211">
          <cell r="E211">
            <v>2.7153049999999999</v>
          </cell>
          <cell r="F211">
            <v>86.758870000000002</v>
          </cell>
          <cell r="AP211">
            <v>2.7154989999999999</v>
          </cell>
          <cell r="AQ211">
            <v>85.994630000000001</v>
          </cell>
        </row>
        <row r="212">
          <cell r="E212">
            <v>2.7286519999999999</v>
          </cell>
          <cell r="F212">
            <v>86.891819999999996</v>
          </cell>
          <cell r="AP212">
            <v>2.7287970000000001</v>
          </cell>
          <cell r="AQ212">
            <v>86.077600000000004</v>
          </cell>
        </row>
        <row r="213">
          <cell r="E213">
            <v>2.7419479999999998</v>
          </cell>
          <cell r="F213">
            <v>86.988290000000006</v>
          </cell>
          <cell r="AP213">
            <v>2.7421449999999998</v>
          </cell>
          <cell r="AQ213">
            <v>86.164069999999995</v>
          </cell>
        </row>
        <row r="214">
          <cell r="E214">
            <v>2.7552949999999998</v>
          </cell>
          <cell r="F214">
            <v>87.115750000000006</v>
          </cell>
        </row>
        <row r="215">
          <cell r="E215">
            <v>2.7686410000000001</v>
          </cell>
          <cell r="F215">
            <v>87.210210000000004</v>
          </cell>
        </row>
        <row r="216">
          <cell r="E216">
            <v>2.7819379999999998</v>
          </cell>
          <cell r="F216">
            <v>87.324169999999995</v>
          </cell>
        </row>
        <row r="217">
          <cell r="E217">
            <v>2.7952849999999998</v>
          </cell>
          <cell r="F217">
            <v>87.465130000000002</v>
          </cell>
        </row>
        <row r="218">
          <cell r="E218">
            <v>2.8085810000000002</v>
          </cell>
          <cell r="F218">
            <v>87.58408</v>
          </cell>
        </row>
        <row r="219">
          <cell r="E219">
            <v>2.8219280000000002</v>
          </cell>
          <cell r="F219">
            <v>87.722040000000007</v>
          </cell>
        </row>
        <row r="220">
          <cell r="E220">
            <v>2.8352740000000001</v>
          </cell>
          <cell r="F220">
            <v>87.817499999999995</v>
          </cell>
        </row>
        <row r="221">
          <cell r="E221">
            <v>2.8486210000000001</v>
          </cell>
          <cell r="F221">
            <v>87.956950000000006</v>
          </cell>
        </row>
      </sheetData>
      <sheetData sheetId="2" refreshError="1"/>
      <sheetData sheetId="3" refreshError="1"/>
      <sheetData sheetId="4">
        <row r="5">
          <cell r="A5" t="str">
            <v>car _ 1sl</v>
          </cell>
          <cell r="I5" t="str">
            <v>car _ 2sl</v>
          </cell>
          <cell r="Q5" t="str">
            <v>car _ 3sl</v>
          </cell>
          <cell r="Y5" t="str">
            <v>car _ 4sl</v>
          </cell>
          <cell r="AH5" t="str">
            <v>car _ 5sl</v>
          </cell>
          <cell r="AP5" t="str">
            <v>car _ 6sl</v>
          </cell>
          <cell r="AX5" t="str">
            <v>car _ 7sl</v>
          </cell>
        </row>
        <row r="8">
          <cell r="F8">
            <v>3.0899450000000002</v>
          </cell>
          <cell r="G8">
            <v>9.5208480000000002E-3</v>
          </cell>
          <cell r="N8">
            <v>0.98266430000000005</v>
          </cell>
          <cell r="O8">
            <v>1.319249E-3</v>
          </cell>
          <cell r="V8">
            <v>3.2159019999999998</v>
          </cell>
          <cell r="W8">
            <v>-3.7988029999999999E-3</v>
          </cell>
          <cell r="AD8">
            <v>2.7040769999999998</v>
          </cell>
          <cell r="AE8">
            <v>1.8739700000000001E-2</v>
          </cell>
          <cell r="AM8">
            <v>3.3748469999999999</v>
          </cell>
          <cell r="AN8">
            <v>3.6557499999999998E-4</v>
          </cell>
          <cell r="AU8">
            <v>3.10494</v>
          </cell>
          <cell r="AV8">
            <v>8.2969670000000006E-3</v>
          </cell>
          <cell r="BC8">
            <v>3.1374279999999999</v>
          </cell>
          <cell r="BD8">
            <v>1.5751520000000001E-2</v>
          </cell>
        </row>
        <row r="9">
          <cell r="F9">
            <v>3.568781</v>
          </cell>
          <cell r="G9">
            <v>9.5208480000000002E-3</v>
          </cell>
          <cell r="N9">
            <v>1.3265469999999999</v>
          </cell>
          <cell r="O9">
            <v>5.5313109999999997E-3</v>
          </cell>
          <cell r="V9">
            <v>4.034122</v>
          </cell>
          <cell r="W9">
            <v>1.605352E-3</v>
          </cell>
          <cell r="AD9">
            <v>3.4578190000000002</v>
          </cell>
          <cell r="AE9">
            <v>1.8739700000000001E-2</v>
          </cell>
          <cell r="AM9">
            <v>4.2460500000000003</v>
          </cell>
          <cell r="AN9">
            <v>3.6557499999999998E-4</v>
          </cell>
          <cell r="AU9">
            <v>3.998634</v>
          </cell>
          <cell r="AV9">
            <v>8.2969670000000006E-3</v>
          </cell>
          <cell r="BC9">
            <v>3.5637829999999999</v>
          </cell>
          <cell r="BD9">
            <v>1.5751520000000001E-2</v>
          </cell>
        </row>
        <row r="10">
          <cell r="F10">
            <v>5.0737670000000001</v>
          </cell>
          <cell r="G10">
            <v>9.5208480000000002E-3</v>
          </cell>
          <cell r="N10">
            <v>1.3320449999999999</v>
          </cell>
          <cell r="O10">
            <v>5.5313109999999997E-3</v>
          </cell>
          <cell r="V10">
            <v>5.7415390000000004</v>
          </cell>
          <cell r="W10">
            <v>4.0133799999999997E-2</v>
          </cell>
          <cell r="AD10">
            <v>4.7603739999999997</v>
          </cell>
          <cell r="AE10">
            <v>1.8739700000000001E-2</v>
          </cell>
          <cell r="AM10">
            <v>6.2608620000000004</v>
          </cell>
          <cell r="AN10">
            <v>3.6557499999999998E-4</v>
          </cell>
          <cell r="AU10">
            <v>5.8979850000000003</v>
          </cell>
          <cell r="AV10">
            <v>8.2969670000000006E-3</v>
          </cell>
          <cell r="BC10">
            <v>4.0036329999999998</v>
          </cell>
          <cell r="BD10">
            <v>1.5751520000000001E-2</v>
          </cell>
        </row>
        <row r="11">
          <cell r="F11">
            <v>7.4654499999999997</v>
          </cell>
          <cell r="G11">
            <v>9.5208480000000002E-3</v>
          </cell>
          <cell r="N11">
            <v>1.3545370000000001</v>
          </cell>
          <cell r="O11">
            <v>5.5313109999999997E-3</v>
          </cell>
          <cell r="V11">
            <v>7.2525219999999999</v>
          </cell>
          <cell r="W11">
            <v>7.1255360000000004E-2</v>
          </cell>
          <cell r="AD11">
            <v>5.7555339999999999</v>
          </cell>
          <cell r="AE11">
            <v>1.8739700000000001E-2</v>
          </cell>
          <cell r="AM11">
            <v>8.0152629999999991</v>
          </cell>
          <cell r="AN11">
            <v>3.6557499999999998E-4</v>
          </cell>
          <cell r="AU11">
            <v>7.4999380000000002</v>
          </cell>
          <cell r="AV11">
            <v>8.2969670000000006E-3</v>
          </cell>
          <cell r="BC11">
            <v>4.0831059999999999</v>
          </cell>
          <cell r="BD11">
            <v>1.5751520000000001E-2</v>
          </cell>
        </row>
        <row r="12">
          <cell r="F12">
            <v>10.36346</v>
          </cell>
          <cell r="G12">
            <v>9.5208480000000002E-3</v>
          </cell>
          <cell r="N12">
            <v>1.340042</v>
          </cell>
          <cell r="O12">
            <v>5.5313109999999997E-3</v>
          </cell>
          <cell r="V12">
            <v>8.7095249999999993</v>
          </cell>
          <cell r="W12">
            <v>9.3666719999999995E-2</v>
          </cell>
          <cell r="AD12">
            <v>5.7675299999999998</v>
          </cell>
          <cell r="AE12">
            <v>1.8739700000000001E-2</v>
          </cell>
          <cell r="AM12">
            <v>9.7141819999999992</v>
          </cell>
          <cell r="AN12">
            <v>3.6557499999999998E-4</v>
          </cell>
          <cell r="AU12">
            <v>8.9759340000000005</v>
          </cell>
          <cell r="AV12">
            <v>8.2969670000000006E-3</v>
          </cell>
          <cell r="BC12">
            <v>4.0436189999999996</v>
          </cell>
          <cell r="BD12">
            <v>1.5751520000000001E-2</v>
          </cell>
        </row>
        <row r="13">
          <cell r="F13">
            <v>13.033049999999999</v>
          </cell>
          <cell r="G13">
            <v>9.5208480000000002E-3</v>
          </cell>
          <cell r="N13">
            <v>1.2490730000000001</v>
          </cell>
          <cell r="O13">
            <v>5.5313109999999997E-3</v>
          </cell>
          <cell r="V13">
            <v>10.107049999999999</v>
          </cell>
          <cell r="W13">
            <v>0.1119455</v>
          </cell>
          <cell r="AD13">
            <v>5.782025</v>
          </cell>
          <cell r="AE13">
            <v>1.8739700000000001E-2</v>
          </cell>
          <cell r="AM13">
            <v>11.320130000000001</v>
          </cell>
          <cell r="AN13">
            <v>3.6557499999999998E-4</v>
          </cell>
          <cell r="AU13">
            <v>10.40395</v>
          </cell>
          <cell r="AV13">
            <v>8.2969670000000006E-3</v>
          </cell>
          <cell r="BC13">
            <v>4.0696099999999999</v>
          </cell>
          <cell r="BD13">
            <v>1.5751520000000001E-2</v>
          </cell>
        </row>
        <row r="14">
          <cell r="F14">
            <v>15.71763</v>
          </cell>
          <cell r="G14">
            <v>9.5208480000000002E-3</v>
          </cell>
          <cell r="N14">
            <v>1.271566</v>
          </cell>
          <cell r="O14">
            <v>5.5313109999999997E-3</v>
          </cell>
          <cell r="V14">
            <v>11.44609</v>
          </cell>
          <cell r="W14">
            <v>0.1290162</v>
          </cell>
          <cell r="AD14">
            <v>5.6185809999999998</v>
          </cell>
          <cell r="AE14">
            <v>1.8739700000000001E-2</v>
          </cell>
          <cell r="AM14">
            <v>12.812620000000001</v>
          </cell>
          <cell r="AN14">
            <v>3.6557499999999998E-4</v>
          </cell>
          <cell r="AU14">
            <v>11.742990000000001</v>
          </cell>
          <cell r="AV14">
            <v>8.2969670000000006E-3</v>
          </cell>
          <cell r="BC14">
            <v>4.0651120000000001</v>
          </cell>
          <cell r="BD14">
            <v>1.5751520000000001E-2</v>
          </cell>
        </row>
        <row r="15">
          <cell r="F15">
            <v>18.21228</v>
          </cell>
          <cell r="G15">
            <v>9.5208480000000002E-3</v>
          </cell>
          <cell r="N15">
            <v>1.794387</v>
          </cell>
          <cell r="O15">
            <v>5.5313109999999997E-3</v>
          </cell>
          <cell r="V15">
            <v>12.71316</v>
          </cell>
          <cell r="W15">
            <v>0.1600742</v>
          </cell>
          <cell r="AD15">
            <v>5.8005190000000004</v>
          </cell>
          <cell r="AE15">
            <v>1.8739700000000001E-2</v>
          </cell>
          <cell r="AM15">
            <v>14.260630000000001</v>
          </cell>
          <cell r="AN15">
            <v>3.6557499999999998E-4</v>
          </cell>
          <cell r="AU15">
            <v>12.860110000000001</v>
          </cell>
          <cell r="AV15">
            <v>8.2969670000000006E-3</v>
          </cell>
          <cell r="BC15">
            <v>4.0836050000000004</v>
          </cell>
          <cell r="BD15">
            <v>1.5751520000000001E-2</v>
          </cell>
        </row>
        <row r="16">
          <cell r="F16">
            <v>20.163609999999998</v>
          </cell>
          <cell r="G16">
            <v>9.5208480000000002E-3</v>
          </cell>
          <cell r="N16">
            <v>2.07829</v>
          </cell>
          <cell r="O16">
            <v>5.5313109999999997E-3</v>
          </cell>
          <cell r="V16">
            <v>13.97723</v>
          </cell>
          <cell r="W16">
            <v>0.18127760000000001</v>
          </cell>
          <cell r="AD16">
            <v>5.9074819999999999</v>
          </cell>
          <cell r="AE16">
            <v>1.8739700000000001E-2</v>
          </cell>
          <cell r="AM16">
            <v>15.678649999999999</v>
          </cell>
          <cell r="AN16">
            <v>3.6557499999999998E-4</v>
          </cell>
          <cell r="AU16">
            <v>13.51488</v>
          </cell>
          <cell r="AV16">
            <v>8.2969670000000006E-3</v>
          </cell>
          <cell r="BC16">
            <v>4.0796070000000002</v>
          </cell>
          <cell r="BD16">
            <v>1.5751520000000001E-2</v>
          </cell>
        </row>
        <row r="17">
          <cell r="F17">
            <v>21.854030000000002</v>
          </cell>
          <cell r="G17">
            <v>9.5208480000000002E-3</v>
          </cell>
          <cell r="N17">
            <v>2.2092450000000001</v>
          </cell>
          <cell r="O17">
            <v>5.5313109999999997E-3</v>
          </cell>
          <cell r="V17">
            <v>15.14433</v>
          </cell>
          <cell r="W17">
            <v>0.19920669999999999</v>
          </cell>
          <cell r="AD17">
            <v>5.9019839999999997</v>
          </cell>
          <cell r="AE17">
            <v>1.8739700000000001E-2</v>
          </cell>
          <cell r="AM17">
            <v>16.269439999999999</v>
          </cell>
          <cell r="AN17">
            <v>3.6557499999999998E-4</v>
          </cell>
          <cell r="AU17">
            <v>13.83677</v>
          </cell>
          <cell r="AV17">
            <v>8.2969670000000006E-3</v>
          </cell>
          <cell r="BC17">
            <v>4.063612</v>
          </cell>
          <cell r="BD17">
            <v>1.5751520000000001E-2</v>
          </cell>
        </row>
        <row r="18">
          <cell r="F18">
            <v>23.578949999999999</v>
          </cell>
          <cell r="G18">
            <v>9.5208480000000002E-3</v>
          </cell>
          <cell r="N18">
            <v>2.332703</v>
          </cell>
          <cell r="O18">
            <v>5.5313109999999997E-3</v>
          </cell>
          <cell r="V18">
            <v>16.338419999999999</v>
          </cell>
          <cell r="W18">
            <v>0.24434719999999999</v>
          </cell>
          <cell r="AD18">
            <v>5.9284749999999997</v>
          </cell>
          <cell r="AE18">
            <v>1.8739700000000001E-2</v>
          </cell>
          <cell r="AM18">
            <v>16.30593</v>
          </cell>
          <cell r="AN18">
            <v>3.6557499999999998E-4</v>
          </cell>
          <cell r="AU18">
            <v>13.82178</v>
          </cell>
          <cell r="AV18">
            <v>8.2969670000000006E-3</v>
          </cell>
          <cell r="BC18">
            <v>4.1405849999999997</v>
          </cell>
          <cell r="BD18">
            <v>1.5751520000000001E-2</v>
          </cell>
        </row>
        <row r="19">
          <cell r="F19">
            <v>23.960319999999999</v>
          </cell>
          <cell r="G19">
            <v>9.5208480000000002E-3</v>
          </cell>
          <cell r="N19">
            <v>2.573121</v>
          </cell>
          <cell r="O19">
            <v>5.5313109999999997E-3</v>
          </cell>
          <cell r="V19">
            <v>17.393560000000001</v>
          </cell>
          <cell r="W19">
            <v>0.245587</v>
          </cell>
          <cell r="AD19">
            <v>5.9904539999999997</v>
          </cell>
          <cell r="AE19">
            <v>1.8739700000000001E-2</v>
          </cell>
          <cell r="AM19">
            <v>16.46988</v>
          </cell>
          <cell r="AN19">
            <v>3.6557499999999998E-4</v>
          </cell>
          <cell r="AU19">
            <v>13.898250000000001</v>
          </cell>
          <cell r="AV19">
            <v>8.2969670000000006E-3</v>
          </cell>
          <cell r="BC19">
            <v>4.1465839999999998</v>
          </cell>
          <cell r="BD19">
            <v>1.5751520000000001E-2</v>
          </cell>
        </row>
        <row r="20">
          <cell r="F20">
            <v>24.423159999999999</v>
          </cell>
          <cell r="G20">
            <v>9.5208480000000002E-3</v>
          </cell>
          <cell r="N20">
            <v>2.8370310000000001</v>
          </cell>
          <cell r="O20">
            <v>5.5313109999999997E-3</v>
          </cell>
          <cell r="V20">
            <v>18.205780000000001</v>
          </cell>
          <cell r="W20">
            <v>0.26216509999999998</v>
          </cell>
          <cell r="AD20">
            <v>6.2283730000000004</v>
          </cell>
          <cell r="AE20">
            <v>1.8739700000000001E-2</v>
          </cell>
          <cell r="AM20">
            <v>16.63382</v>
          </cell>
          <cell r="AN20">
            <v>3.6557499999999998E-4</v>
          </cell>
          <cell r="AU20">
            <v>13.90625</v>
          </cell>
          <cell r="AV20">
            <v>8.2969670000000006E-3</v>
          </cell>
          <cell r="BC20">
            <v>4.0531160000000002</v>
          </cell>
          <cell r="BD20">
            <v>1.5751520000000001E-2</v>
          </cell>
        </row>
        <row r="21">
          <cell r="F21">
            <v>24.543620000000001</v>
          </cell>
          <cell r="G21">
            <v>9.5208480000000002E-3</v>
          </cell>
          <cell r="N21">
            <v>3.0349629999999999</v>
          </cell>
          <cell r="O21">
            <v>5.5313109999999997E-3</v>
          </cell>
          <cell r="V21">
            <v>19.392880000000002</v>
          </cell>
          <cell r="W21">
            <v>0.26105250000000002</v>
          </cell>
          <cell r="AD21">
            <v>6.2533649999999996</v>
          </cell>
          <cell r="AE21">
            <v>1.9073500000000001E-4</v>
          </cell>
          <cell r="AM21">
            <v>16.757280000000002</v>
          </cell>
          <cell r="AN21">
            <v>3.6557499999999998E-4</v>
          </cell>
          <cell r="AU21">
            <v>13.90225</v>
          </cell>
          <cell r="AV21">
            <v>8.2969670000000006E-3</v>
          </cell>
          <cell r="BC21">
            <v>4.1560810000000004</v>
          </cell>
          <cell r="BD21">
            <v>1.5751520000000001E-2</v>
          </cell>
        </row>
        <row r="22">
          <cell r="F22">
            <v>24.637080000000001</v>
          </cell>
          <cell r="G22">
            <v>9.5208480000000002E-3</v>
          </cell>
          <cell r="N22">
            <v>3.0914440000000001</v>
          </cell>
          <cell r="O22">
            <v>5.5313109999999997E-3</v>
          </cell>
          <cell r="V22">
            <v>19.94069</v>
          </cell>
          <cell r="W22">
            <v>0.28627710000000001</v>
          </cell>
          <cell r="AD22">
            <v>6.3113440000000001</v>
          </cell>
          <cell r="AE22">
            <v>8.1221269999999998E-3</v>
          </cell>
          <cell r="AM22">
            <v>16.818259999999999</v>
          </cell>
          <cell r="AN22">
            <v>3.6557499999999998E-4</v>
          </cell>
          <cell r="AU22">
            <v>13.96923</v>
          </cell>
          <cell r="AV22">
            <v>8.2969670000000006E-3</v>
          </cell>
          <cell r="BC22">
            <v>4.21556</v>
          </cell>
          <cell r="BD22">
            <v>2.9452639999999999E-2</v>
          </cell>
        </row>
        <row r="23">
          <cell r="F23">
            <v>24.71406</v>
          </cell>
          <cell r="G23">
            <v>9.5208480000000002E-3</v>
          </cell>
          <cell r="N23">
            <v>3.124933</v>
          </cell>
          <cell r="O23">
            <v>5.5313109999999997E-3</v>
          </cell>
          <cell r="V23">
            <v>20.06015</v>
          </cell>
          <cell r="W23">
            <v>0.29390650000000001</v>
          </cell>
          <cell r="AD23">
            <v>6.4732890000000003</v>
          </cell>
          <cell r="AE23">
            <v>1.6291940000000001E-2</v>
          </cell>
          <cell r="AM23">
            <v>16.846250000000001</v>
          </cell>
          <cell r="AN23">
            <v>3.6557499999999998E-4</v>
          </cell>
          <cell r="AU23">
            <v>13.963229999999999</v>
          </cell>
          <cell r="AV23">
            <v>8.2969670000000006E-3</v>
          </cell>
          <cell r="BC23">
            <v>5.5775949999999996</v>
          </cell>
          <cell r="BD23">
            <v>3.1280519999999999E-2</v>
          </cell>
        </row>
        <row r="24">
          <cell r="F24">
            <v>24.690069999999999</v>
          </cell>
          <cell r="G24">
            <v>9.5208480000000002E-3</v>
          </cell>
          <cell r="N24">
            <v>3.2903760000000002</v>
          </cell>
          <cell r="O24">
            <v>5.5313109999999997E-3</v>
          </cell>
          <cell r="V24">
            <v>20.145119999999999</v>
          </cell>
          <cell r="W24">
            <v>0.31312299999999998</v>
          </cell>
          <cell r="AD24">
            <v>6.392817</v>
          </cell>
          <cell r="AE24">
            <v>2.4207429999999999E-2</v>
          </cell>
          <cell r="AM24">
            <v>16.875240000000002</v>
          </cell>
          <cell r="AN24">
            <v>4.766782E-2</v>
          </cell>
          <cell r="AU24">
            <v>14.08019</v>
          </cell>
          <cell r="AV24">
            <v>8.2969670000000006E-3</v>
          </cell>
          <cell r="BC24">
            <v>5.7145479999999997</v>
          </cell>
          <cell r="BD24">
            <v>5.5074690000000003E-2</v>
          </cell>
        </row>
        <row r="25">
          <cell r="F25">
            <v>24.791029999999999</v>
          </cell>
          <cell r="G25">
            <v>9.5208480000000002E-3</v>
          </cell>
          <cell r="N25">
            <v>3.3043710000000002</v>
          </cell>
          <cell r="O25">
            <v>5.5313109999999997E-3</v>
          </cell>
          <cell r="V25">
            <v>20.307559999999999</v>
          </cell>
          <cell r="W25">
            <v>0.29741919999999999</v>
          </cell>
          <cell r="AD25">
            <v>6.3953160000000002</v>
          </cell>
          <cell r="AE25">
            <v>2.463659E-3</v>
          </cell>
          <cell r="AM25">
            <v>16.919720000000002</v>
          </cell>
          <cell r="AN25">
            <v>6.3355770000000006E-2</v>
          </cell>
          <cell r="AU25">
            <v>14.08569</v>
          </cell>
          <cell r="AV25">
            <v>8.2969670000000006E-3</v>
          </cell>
          <cell r="BC25">
            <v>5.7855239999999997</v>
          </cell>
          <cell r="BD25">
            <v>5.8190029999999997E-2</v>
          </cell>
        </row>
        <row r="26">
          <cell r="F26">
            <v>24.910990000000002</v>
          </cell>
          <cell r="G26">
            <v>9.5208480000000002E-3</v>
          </cell>
          <cell r="N26">
            <v>3.3243640000000001</v>
          </cell>
          <cell r="O26">
            <v>5.5313109999999997E-3</v>
          </cell>
          <cell r="V26">
            <v>20.355550000000001</v>
          </cell>
          <cell r="W26">
            <v>0.29501909999999998</v>
          </cell>
          <cell r="AD26">
            <v>6.658226</v>
          </cell>
          <cell r="AE26">
            <v>1.6037619999999999E-2</v>
          </cell>
          <cell r="AM26">
            <v>16.945709999999998</v>
          </cell>
          <cell r="AN26">
            <v>6.937981E-2</v>
          </cell>
          <cell r="AU26">
            <v>14.09319</v>
          </cell>
          <cell r="AV26">
            <v>8.2969670000000006E-3</v>
          </cell>
          <cell r="BC26">
            <v>5.7995190000000001</v>
          </cell>
          <cell r="BD26">
            <v>5.5201849999999997E-2</v>
          </cell>
        </row>
        <row r="27">
          <cell r="F27">
            <v>24.950980000000001</v>
          </cell>
          <cell r="G27">
            <v>9.5208480000000002E-3</v>
          </cell>
          <cell r="N27">
            <v>3.3108689999999998</v>
          </cell>
          <cell r="O27">
            <v>5.5313109999999997E-3</v>
          </cell>
          <cell r="V27">
            <v>20.418530000000001</v>
          </cell>
          <cell r="W27">
            <v>0.29727619999999999</v>
          </cell>
          <cell r="AD27">
            <v>7.4344609999999998</v>
          </cell>
          <cell r="AE27">
            <v>1.8262859999999999E-2</v>
          </cell>
          <cell r="AM27">
            <v>17.260110000000001</v>
          </cell>
          <cell r="AN27">
            <v>6.1734520000000001E-2</v>
          </cell>
          <cell r="AU27">
            <v>14.126670000000001</v>
          </cell>
          <cell r="AV27">
            <v>8.2969670000000006E-3</v>
          </cell>
          <cell r="BC27">
            <v>5.814514</v>
          </cell>
          <cell r="BD27">
            <v>6.0208640000000001E-2</v>
          </cell>
        </row>
        <row r="28">
          <cell r="F28">
            <v>25.146409999999999</v>
          </cell>
          <cell r="G28">
            <v>9.5208480000000002E-3</v>
          </cell>
          <cell r="N28">
            <v>3.3073700000000001</v>
          </cell>
          <cell r="O28">
            <v>5.5313109999999997E-3</v>
          </cell>
          <cell r="V28">
            <v>20.834379999999999</v>
          </cell>
          <cell r="W28">
            <v>0.2832095</v>
          </cell>
          <cell r="AD28">
            <v>7.6518860000000002</v>
          </cell>
          <cell r="AE28">
            <v>3.9625170000000001E-2</v>
          </cell>
          <cell r="AM28">
            <v>17.54701</v>
          </cell>
          <cell r="AN28">
            <v>6.9808960000000003E-2</v>
          </cell>
          <cell r="AU28">
            <v>14.081189999999999</v>
          </cell>
          <cell r="AV28">
            <v>1.64032E-2</v>
          </cell>
          <cell r="BC28">
            <v>5.8325079999999998</v>
          </cell>
          <cell r="BD28">
            <v>7.9154970000000005E-2</v>
          </cell>
        </row>
        <row r="29">
          <cell r="F29">
            <v>25.34384</v>
          </cell>
          <cell r="G29">
            <v>9.5208480000000002E-3</v>
          </cell>
          <cell r="N29">
            <v>3.3463569999999998</v>
          </cell>
          <cell r="O29">
            <v>5.5313109999999997E-3</v>
          </cell>
          <cell r="V29">
            <v>21.049309999999998</v>
          </cell>
          <cell r="W29">
            <v>0.28138160000000001</v>
          </cell>
          <cell r="AD29">
            <v>7.9522839999999997</v>
          </cell>
          <cell r="AE29">
            <v>2.187093E-2</v>
          </cell>
          <cell r="AM29">
            <v>17.716950000000001</v>
          </cell>
          <cell r="AN29">
            <v>5.3421650000000001E-2</v>
          </cell>
          <cell r="AU29">
            <v>14.148669999999999</v>
          </cell>
          <cell r="AV29">
            <v>1.64032E-2</v>
          </cell>
          <cell r="BC29">
            <v>5.8390050000000002</v>
          </cell>
          <cell r="BD29">
            <v>9.4842910000000002E-2</v>
          </cell>
        </row>
        <row r="30">
          <cell r="F30">
            <v>26.20655</v>
          </cell>
          <cell r="G30">
            <v>9.5208480000000002E-3</v>
          </cell>
          <cell r="N30">
            <v>3.3708490000000002</v>
          </cell>
          <cell r="O30">
            <v>5.5313109999999997E-3</v>
          </cell>
          <cell r="V30">
            <v>21.22925</v>
          </cell>
          <cell r="W30">
            <v>0.27173360000000002</v>
          </cell>
          <cell r="AD30">
            <v>8.0362559999999998</v>
          </cell>
          <cell r="AE30">
            <v>1.440048E-2</v>
          </cell>
          <cell r="AM30">
            <v>17.737439999999999</v>
          </cell>
          <cell r="AN30">
            <v>7.1525569999999997E-2</v>
          </cell>
          <cell r="AU30">
            <v>14.350099999999999</v>
          </cell>
          <cell r="AV30">
            <v>1.5974039999999998E-2</v>
          </cell>
          <cell r="BC30">
            <v>5.9449699999999996</v>
          </cell>
          <cell r="BD30">
            <v>7.918675E-2</v>
          </cell>
        </row>
        <row r="31">
          <cell r="F31">
            <v>26.207049999999999</v>
          </cell>
          <cell r="G31">
            <v>9.5208480000000002E-3</v>
          </cell>
          <cell r="N31">
            <v>3.3538549999999998</v>
          </cell>
          <cell r="O31">
            <v>5.5313109999999997E-3</v>
          </cell>
          <cell r="V31">
            <v>21.28773</v>
          </cell>
          <cell r="W31">
            <v>0.28554600000000002</v>
          </cell>
          <cell r="AD31">
            <v>8.1107289999999992</v>
          </cell>
          <cell r="AE31">
            <v>4.7763189999999997E-2</v>
          </cell>
          <cell r="AM31">
            <v>17.91638</v>
          </cell>
          <cell r="AN31">
            <v>7.157326E-2</v>
          </cell>
          <cell r="AU31">
            <v>14.801439999999999</v>
          </cell>
          <cell r="AV31">
            <v>1.5910469999999999E-2</v>
          </cell>
          <cell r="BC31">
            <v>5.9549659999999998</v>
          </cell>
          <cell r="BD31">
            <v>7.4132290000000003E-2</v>
          </cell>
        </row>
        <row r="32">
          <cell r="F32">
            <v>26.227039999999999</v>
          </cell>
          <cell r="G32">
            <v>9.5208480000000002E-3</v>
          </cell>
          <cell r="N32">
            <v>3.3623509999999999</v>
          </cell>
          <cell r="O32">
            <v>5.5313109999999997E-3</v>
          </cell>
          <cell r="V32">
            <v>21.28023</v>
          </cell>
          <cell r="W32">
            <v>0.28738979999999997</v>
          </cell>
          <cell r="AD32">
            <v>8.1627120000000009</v>
          </cell>
          <cell r="AE32">
            <v>4.952749E-2</v>
          </cell>
          <cell r="AM32">
            <v>18.005849999999999</v>
          </cell>
          <cell r="AN32">
            <v>7.5848899999999997E-2</v>
          </cell>
          <cell r="AU32">
            <v>15.231299999999999</v>
          </cell>
          <cell r="AV32">
            <v>2.3206069999999999E-2</v>
          </cell>
          <cell r="BC32">
            <v>6.1513989999999996</v>
          </cell>
          <cell r="BD32">
            <v>8.425713E-2</v>
          </cell>
        </row>
        <row r="33">
          <cell r="F33">
            <v>26.28152</v>
          </cell>
          <cell r="G33">
            <v>9.5208480000000002E-3</v>
          </cell>
          <cell r="N33">
            <v>3.3653499999999998</v>
          </cell>
          <cell r="O33">
            <v>5.5313109999999997E-3</v>
          </cell>
          <cell r="V33">
            <v>21.295729999999999</v>
          </cell>
          <cell r="W33">
            <v>0.3014406</v>
          </cell>
          <cell r="AD33">
            <v>8.167211</v>
          </cell>
          <cell r="AE33">
            <v>4.4361749999999998E-2</v>
          </cell>
          <cell r="AM33">
            <v>18.38372</v>
          </cell>
          <cell r="AN33">
            <v>8.9518230000000004E-2</v>
          </cell>
          <cell r="AU33">
            <v>15.767110000000001</v>
          </cell>
          <cell r="AV33">
            <v>2.485911E-2</v>
          </cell>
          <cell r="BC33">
            <v>6.1958840000000004</v>
          </cell>
          <cell r="BD33">
            <v>8.7134050000000005E-2</v>
          </cell>
        </row>
        <row r="34">
          <cell r="F34">
            <v>26.381989999999998</v>
          </cell>
          <cell r="G34">
            <v>9.5208480000000002E-3</v>
          </cell>
          <cell r="N34">
            <v>3.3618519999999998</v>
          </cell>
          <cell r="O34">
            <v>5.5313109999999997E-3</v>
          </cell>
          <cell r="V34">
            <v>21.354209999999998</v>
          </cell>
          <cell r="W34">
            <v>0.29533710000000002</v>
          </cell>
          <cell r="AD34">
            <v>8.2191930000000006</v>
          </cell>
          <cell r="AE34">
            <v>3.9656959999999998E-2</v>
          </cell>
          <cell r="AM34">
            <v>18.50468</v>
          </cell>
          <cell r="AN34">
            <v>7.3830279999999998E-2</v>
          </cell>
          <cell r="AU34">
            <v>15.761620000000001</v>
          </cell>
          <cell r="AV34">
            <v>3.876686E-2</v>
          </cell>
          <cell r="BC34">
            <v>6.2088789999999996</v>
          </cell>
          <cell r="BD34">
            <v>6.5946580000000005E-2</v>
          </cell>
        </row>
        <row r="35">
          <cell r="F35">
            <v>26.52094</v>
          </cell>
          <cell r="G35">
            <v>9.5208480000000002E-3</v>
          </cell>
          <cell r="N35">
            <v>3.3638509999999999</v>
          </cell>
          <cell r="O35">
            <v>5.5313109999999997E-3</v>
          </cell>
          <cell r="V35">
            <v>21.602119999999999</v>
          </cell>
          <cell r="W35">
            <v>0.28200150000000002</v>
          </cell>
          <cell r="AD35">
            <v>8.2171939999999992</v>
          </cell>
          <cell r="AE35">
            <v>2.403259E-2</v>
          </cell>
          <cell r="AM35">
            <v>18.60764</v>
          </cell>
          <cell r="AN35">
            <v>7.7390669999999995E-2</v>
          </cell>
          <cell r="AU35">
            <v>15.75962</v>
          </cell>
          <cell r="AV35">
            <v>3.159841E-2</v>
          </cell>
          <cell r="BC35">
            <v>6.2103789999999996</v>
          </cell>
          <cell r="BD35">
            <v>7.1144100000000002E-2</v>
          </cell>
        </row>
        <row r="36">
          <cell r="F36">
            <v>26.6539</v>
          </cell>
          <cell r="G36">
            <v>9.5208480000000002E-3</v>
          </cell>
          <cell r="N36">
            <v>3.3933409999999999</v>
          </cell>
          <cell r="O36">
            <v>8.2333879999999995E-3</v>
          </cell>
          <cell r="V36">
            <v>21.713080000000001</v>
          </cell>
          <cell r="W36">
            <v>0.29768939999999999</v>
          </cell>
          <cell r="AD36">
            <v>8.2086959999999998</v>
          </cell>
          <cell r="AE36">
            <v>3.9625170000000001E-2</v>
          </cell>
          <cell r="AM36">
            <v>18.645130000000002</v>
          </cell>
          <cell r="AN36">
            <v>5.5583319999999999E-2</v>
          </cell>
          <cell r="AU36">
            <v>15.773110000000001</v>
          </cell>
          <cell r="AV36">
            <v>8.5353849999999995E-3</v>
          </cell>
          <cell r="BC36">
            <v>6.2138780000000002</v>
          </cell>
          <cell r="BD36">
            <v>9.2188519999999996E-2</v>
          </cell>
        </row>
        <row r="37">
          <cell r="F37">
            <v>26.823340000000002</v>
          </cell>
          <cell r="G37">
            <v>9.5208480000000002E-3</v>
          </cell>
          <cell r="N37">
            <v>3.4218310000000001</v>
          </cell>
          <cell r="O37">
            <v>1.61012E-2</v>
          </cell>
          <cell r="V37">
            <v>22.024979999999999</v>
          </cell>
          <cell r="W37">
            <v>0.2954483</v>
          </cell>
          <cell r="AD37">
            <v>8.2271900000000002</v>
          </cell>
          <cell r="AE37">
            <v>3.9752330000000002E-2</v>
          </cell>
          <cell r="AM37">
            <v>18.666620000000002</v>
          </cell>
          <cell r="AN37">
            <v>6.0510639999999997E-2</v>
          </cell>
          <cell r="AU37">
            <v>15.851089999999999</v>
          </cell>
          <cell r="AV37">
            <v>1.7801919999999999E-2</v>
          </cell>
          <cell r="BC37">
            <v>6.2373690000000002</v>
          </cell>
          <cell r="BD37">
            <v>9.2172619999999997E-2</v>
          </cell>
        </row>
        <row r="38">
          <cell r="F38">
            <v>26.943300000000001</v>
          </cell>
          <cell r="G38">
            <v>9.5208480000000002E-3</v>
          </cell>
          <cell r="N38">
            <v>3.5212970000000001</v>
          </cell>
          <cell r="O38">
            <v>1.087189E-2</v>
          </cell>
          <cell r="V38">
            <v>22.152930000000001</v>
          </cell>
          <cell r="W38">
            <v>0.31359989999999999</v>
          </cell>
          <cell r="AD38">
            <v>8.2226920000000003</v>
          </cell>
          <cell r="AE38">
            <v>2.5383630000000001E-2</v>
          </cell>
          <cell r="AM38">
            <v>18.635639999999999</v>
          </cell>
          <cell r="AN38">
            <v>7.953644E-2</v>
          </cell>
          <cell r="AU38">
            <v>15.94206</v>
          </cell>
          <cell r="AV38">
            <v>1.605352E-3</v>
          </cell>
          <cell r="BC38">
            <v>6.2528639999999998</v>
          </cell>
          <cell r="BD38">
            <v>7.9282119999999998E-2</v>
          </cell>
        </row>
        <row r="39">
          <cell r="F39">
            <v>26.917809999999999</v>
          </cell>
          <cell r="G39">
            <v>9.5208480000000002E-3</v>
          </cell>
          <cell r="N39">
            <v>3.6192639999999998</v>
          </cell>
          <cell r="O39">
            <v>1.072884E-2</v>
          </cell>
          <cell r="V39">
            <v>22.60078</v>
          </cell>
          <cell r="W39">
            <v>0.31496689999999999</v>
          </cell>
          <cell r="AD39">
            <v>8.2391850000000009</v>
          </cell>
          <cell r="AE39">
            <v>3.9815900000000001E-2</v>
          </cell>
          <cell r="AM39">
            <v>18.684619999999999</v>
          </cell>
          <cell r="AN39">
            <v>8.9947390000000002E-2</v>
          </cell>
          <cell r="AU39">
            <v>16.07151</v>
          </cell>
          <cell r="AV39">
            <v>3.1614299999999998E-2</v>
          </cell>
          <cell r="BC39">
            <v>6.2758560000000001</v>
          </cell>
          <cell r="BD39">
            <v>8.1984210000000002E-2</v>
          </cell>
        </row>
        <row r="40">
          <cell r="F40">
            <v>26.963290000000001</v>
          </cell>
          <cell r="G40">
            <v>9.5208480000000002E-3</v>
          </cell>
          <cell r="N40">
            <v>3.5972710000000001</v>
          </cell>
          <cell r="O40">
            <v>4.7683719999999999E-2</v>
          </cell>
          <cell r="V40">
            <v>22.667760000000001</v>
          </cell>
          <cell r="W40">
            <v>0.33750530000000001</v>
          </cell>
          <cell r="AD40">
            <v>8.2571790000000007</v>
          </cell>
          <cell r="AE40">
            <v>3.6350889999999997E-2</v>
          </cell>
          <cell r="AM40">
            <v>18.844560000000001</v>
          </cell>
          <cell r="AN40">
            <v>8.4908800000000006E-2</v>
          </cell>
          <cell r="AU40">
            <v>16.151479999999999</v>
          </cell>
          <cell r="AV40">
            <v>3.1518940000000002E-2</v>
          </cell>
          <cell r="BC40">
            <v>6.262861</v>
          </cell>
          <cell r="BD40">
            <v>7.6580049999999997E-2</v>
          </cell>
        </row>
        <row r="41">
          <cell r="F41">
            <v>26.934799999999999</v>
          </cell>
          <cell r="G41">
            <v>9.5208480000000002E-3</v>
          </cell>
          <cell r="N41">
            <v>3.6352579999999999</v>
          </cell>
          <cell r="O41">
            <v>3.4348169999999997E-2</v>
          </cell>
          <cell r="V41">
            <v>22.72974</v>
          </cell>
          <cell r="W41">
            <v>0.36686259999999998</v>
          </cell>
          <cell r="AD41">
            <v>8.2706750000000007</v>
          </cell>
          <cell r="AE41">
            <v>3.9593379999999997E-2</v>
          </cell>
          <cell r="AM41">
            <v>18.78858</v>
          </cell>
          <cell r="AN41">
            <v>8.2031889999999996E-2</v>
          </cell>
          <cell r="AU41">
            <v>16.18647</v>
          </cell>
          <cell r="AV41">
            <v>3.9577479999999998E-2</v>
          </cell>
          <cell r="BC41">
            <v>6.2838539999999998</v>
          </cell>
          <cell r="BD41">
            <v>7.136663E-2</v>
          </cell>
        </row>
        <row r="42">
          <cell r="F42">
            <v>26.919799999999999</v>
          </cell>
          <cell r="G42">
            <v>9.5208480000000002E-3</v>
          </cell>
          <cell r="N42">
            <v>4.721387</v>
          </cell>
          <cell r="O42">
            <v>3.433228E-2</v>
          </cell>
          <cell r="V42">
            <v>22.885179999999998</v>
          </cell>
          <cell r="W42">
            <v>0.3678958</v>
          </cell>
          <cell r="AD42">
            <v>8.2761739999999993</v>
          </cell>
          <cell r="AE42">
            <v>3.1757349999999997E-2</v>
          </cell>
          <cell r="AM42">
            <v>19.000509999999998</v>
          </cell>
          <cell r="AN42">
            <v>8.4765750000000001E-2</v>
          </cell>
          <cell r="AU42">
            <v>16.188970000000001</v>
          </cell>
          <cell r="AV42">
            <v>5.5392589999999998E-2</v>
          </cell>
          <cell r="BC42">
            <v>6.292351</v>
          </cell>
          <cell r="BD42">
            <v>0.100263</v>
          </cell>
        </row>
        <row r="43">
          <cell r="F43">
            <v>26.905809999999999</v>
          </cell>
          <cell r="G43">
            <v>9.5208480000000002E-3</v>
          </cell>
          <cell r="N43">
            <v>6.1214089999999999</v>
          </cell>
          <cell r="O43">
            <v>4.4647850000000003E-2</v>
          </cell>
          <cell r="V43">
            <v>22.91217</v>
          </cell>
          <cell r="W43">
            <v>0.31679469999999998</v>
          </cell>
          <cell r="AD43">
            <v>8.2776730000000001</v>
          </cell>
          <cell r="AE43">
            <v>4.680952E-2</v>
          </cell>
          <cell r="AM43">
            <v>19.045999999999999</v>
          </cell>
          <cell r="AN43">
            <v>9.2776609999999995E-2</v>
          </cell>
          <cell r="AU43">
            <v>16.18947</v>
          </cell>
          <cell r="AV43">
            <v>4.0467580000000003E-2</v>
          </cell>
          <cell r="BC43">
            <v>6.2643599999999999</v>
          </cell>
          <cell r="BD43">
            <v>8.9581800000000003E-2</v>
          </cell>
        </row>
        <row r="44">
          <cell r="F44">
            <v>27.00328</v>
          </cell>
          <cell r="G44">
            <v>9.5208480000000002E-3</v>
          </cell>
          <cell r="N44">
            <v>7.9622799999999998</v>
          </cell>
          <cell r="O44">
            <v>2.8689699999999999E-2</v>
          </cell>
          <cell r="V44">
            <v>23.009139999999999</v>
          </cell>
          <cell r="W44">
            <v>0.33224419999999999</v>
          </cell>
          <cell r="AD44">
            <v>8.2716750000000001</v>
          </cell>
          <cell r="AE44">
            <v>4.7413509999999999E-2</v>
          </cell>
          <cell r="AM44">
            <v>19.079979999999999</v>
          </cell>
          <cell r="AN44">
            <v>0.11914569999999999</v>
          </cell>
          <cell r="AU44">
            <v>16.211459999999999</v>
          </cell>
          <cell r="AV44">
            <v>4.0260949999999997E-2</v>
          </cell>
          <cell r="BC44">
            <v>6.3048460000000004</v>
          </cell>
          <cell r="BD44">
            <v>7.9393389999999994E-2</v>
          </cell>
        </row>
        <row r="45">
          <cell r="F45">
            <v>27.08775</v>
          </cell>
          <cell r="G45">
            <v>9.5208480000000002E-3</v>
          </cell>
          <cell r="N45">
            <v>9.7021870000000003</v>
          </cell>
          <cell r="O45">
            <v>2.6686990000000001E-2</v>
          </cell>
          <cell r="V45">
            <v>23.048629999999999</v>
          </cell>
          <cell r="W45">
            <v>0.34317969999999998</v>
          </cell>
          <cell r="AD45">
            <v>8.2921680000000002</v>
          </cell>
          <cell r="AE45">
            <v>4.7254560000000001E-2</v>
          </cell>
          <cell r="AM45">
            <v>19.077480000000001</v>
          </cell>
          <cell r="AN45">
            <v>0.1083533</v>
          </cell>
          <cell r="AU45">
            <v>16.231960000000001</v>
          </cell>
          <cell r="AV45">
            <v>4.6714150000000003E-2</v>
          </cell>
          <cell r="BC45">
            <v>6.3148429999999998</v>
          </cell>
          <cell r="BD45">
            <v>7.9298019999999997E-2</v>
          </cell>
        </row>
        <row r="46">
          <cell r="F46">
            <v>27.088750000000001</v>
          </cell>
          <cell r="G46">
            <v>9.5208480000000002E-3</v>
          </cell>
          <cell r="N46">
            <v>11.24166</v>
          </cell>
          <cell r="O46">
            <v>3.9609279999999997E-2</v>
          </cell>
          <cell r="V46">
            <v>23.04363</v>
          </cell>
          <cell r="W46">
            <v>0.32459900000000003</v>
          </cell>
          <cell r="AD46">
            <v>8.2951669999999993</v>
          </cell>
          <cell r="AE46">
            <v>4.6793620000000001E-2</v>
          </cell>
          <cell r="AM46">
            <v>19.189450000000001</v>
          </cell>
          <cell r="AN46">
            <v>9.2474619999999993E-2</v>
          </cell>
          <cell r="AU46">
            <v>16.24145</v>
          </cell>
          <cell r="AV46">
            <v>5.4597850000000003E-2</v>
          </cell>
          <cell r="BC46">
            <v>6.3073459999999999</v>
          </cell>
          <cell r="BD46">
            <v>8.7197620000000003E-2</v>
          </cell>
        </row>
        <row r="47">
          <cell r="F47">
            <v>27.097750000000001</v>
          </cell>
          <cell r="G47">
            <v>9.5208480000000002E-3</v>
          </cell>
          <cell r="N47">
            <v>12.41526</v>
          </cell>
          <cell r="O47">
            <v>3.1455360000000002E-2</v>
          </cell>
          <cell r="V47">
            <v>23.055119999999999</v>
          </cell>
          <cell r="W47">
            <v>0.3085772</v>
          </cell>
          <cell r="AD47">
            <v>8.2671770000000002</v>
          </cell>
          <cell r="AE47">
            <v>3.2234190000000003E-2</v>
          </cell>
          <cell r="AM47">
            <v>19.172450000000001</v>
          </cell>
          <cell r="AN47">
            <v>0.1139164</v>
          </cell>
          <cell r="AU47">
            <v>16.220459999999999</v>
          </cell>
          <cell r="AV47">
            <v>4.6602879999999999E-2</v>
          </cell>
          <cell r="BC47">
            <v>6.3198410000000003</v>
          </cell>
          <cell r="BD47">
            <v>8.7372469999999994E-2</v>
          </cell>
        </row>
        <row r="48">
          <cell r="F48">
            <v>27.098739999999999</v>
          </cell>
          <cell r="G48">
            <v>9.5208480000000002E-3</v>
          </cell>
          <cell r="N48">
            <v>14.01871</v>
          </cell>
          <cell r="O48">
            <v>3.4634270000000002E-2</v>
          </cell>
          <cell r="V48">
            <v>23.04063</v>
          </cell>
          <cell r="W48">
            <v>0.30622480000000002</v>
          </cell>
          <cell r="AD48">
            <v>8.2806719999999991</v>
          </cell>
          <cell r="AE48">
            <v>4.1008000000000003E-2</v>
          </cell>
          <cell r="AM48">
            <v>19.17895</v>
          </cell>
          <cell r="AN48">
            <v>9.7974140000000001E-2</v>
          </cell>
          <cell r="AU48">
            <v>16.228459999999998</v>
          </cell>
          <cell r="AV48">
            <v>3.9609279999999997E-2</v>
          </cell>
          <cell r="BC48">
            <v>6.3213410000000003</v>
          </cell>
          <cell r="BD48">
            <v>8.1523250000000005E-2</v>
          </cell>
        </row>
        <row r="49">
          <cell r="F49">
            <v>27.154219999999999</v>
          </cell>
          <cell r="G49">
            <v>9.5208480000000002E-3</v>
          </cell>
          <cell r="N49">
            <v>15.58168</v>
          </cell>
          <cell r="O49">
            <v>4.2661030000000003E-2</v>
          </cell>
          <cell r="V49">
            <v>23.03913</v>
          </cell>
          <cell r="W49">
            <v>0.3062725</v>
          </cell>
          <cell r="AD49">
            <v>8.289669</v>
          </cell>
          <cell r="AE49">
            <v>4.8478449999999999E-2</v>
          </cell>
          <cell r="AM49">
            <v>19.202940000000002</v>
          </cell>
          <cell r="AN49">
            <v>8.7579089999999998E-2</v>
          </cell>
          <cell r="AU49">
            <v>16.283940000000001</v>
          </cell>
          <cell r="AV49">
            <v>3.1487149999999998E-2</v>
          </cell>
          <cell r="BC49">
            <v>6.3263389999999999</v>
          </cell>
          <cell r="BD49">
            <v>8.7245299999999998E-2</v>
          </cell>
        </row>
        <row r="50">
          <cell r="F50">
            <v>27.175219999999999</v>
          </cell>
          <cell r="G50">
            <v>9.5208480000000002E-3</v>
          </cell>
          <cell r="N50">
            <v>17.063669999999998</v>
          </cell>
          <cell r="O50">
            <v>4.4600170000000001E-2</v>
          </cell>
          <cell r="V50">
            <v>23.03463</v>
          </cell>
          <cell r="W50">
            <v>0.34597709999999998</v>
          </cell>
          <cell r="AD50">
            <v>8.3346540000000005</v>
          </cell>
          <cell r="AE50">
            <v>2.4747849999999998E-2</v>
          </cell>
          <cell r="AM50">
            <v>19.18045</v>
          </cell>
          <cell r="AN50">
            <v>7.9695390000000005E-2</v>
          </cell>
          <cell r="AU50">
            <v>16.25845</v>
          </cell>
          <cell r="AV50">
            <v>2.3412700000000002E-2</v>
          </cell>
          <cell r="BC50">
            <v>6.3318370000000002</v>
          </cell>
          <cell r="BD50">
            <v>8.1411999999999998E-2</v>
          </cell>
        </row>
        <row r="51">
          <cell r="F51">
            <v>27.255690000000001</v>
          </cell>
          <cell r="G51">
            <v>9.5208480000000002E-3</v>
          </cell>
          <cell r="N51">
            <v>18.520669999999999</v>
          </cell>
          <cell r="O51">
            <v>5.0783160000000001E-2</v>
          </cell>
          <cell r="V51">
            <v>23.044630000000002</v>
          </cell>
          <cell r="W51">
            <v>0.35066599999999998</v>
          </cell>
          <cell r="AD51">
            <v>8.4301200000000005</v>
          </cell>
          <cell r="AE51">
            <v>5.4502490000000001E-2</v>
          </cell>
          <cell r="AM51">
            <v>19.227930000000001</v>
          </cell>
          <cell r="AN51">
            <v>7.9647700000000002E-2</v>
          </cell>
          <cell r="AU51">
            <v>16.271439999999998</v>
          </cell>
          <cell r="AV51">
            <v>1.589457E-2</v>
          </cell>
          <cell r="BC51">
            <v>6.3193419999999998</v>
          </cell>
          <cell r="BD51">
            <v>9.493828E-2</v>
          </cell>
        </row>
        <row r="52">
          <cell r="F52">
            <v>28.06991</v>
          </cell>
          <cell r="G52">
            <v>9.5208480000000002E-3</v>
          </cell>
          <cell r="N52">
            <v>19.982669999999999</v>
          </cell>
          <cell r="O52">
            <v>4.2597450000000002E-2</v>
          </cell>
          <cell r="V52">
            <v>23.06362</v>
          </cell>
          <cell r="W52">
            <v>0.35902659999999997</v>
          </cell>
          <cell r="AD52">
            <v>8.4191240000000001</v>
          </cell>
          <cell r="AE52">
            <v>5.5821740000000002E-2</v>
          </cell>
          <cell r="AM52">
            <v>19.170950000000001</v>
          </cell>
          <cell r="AN52">
            <v>8.7563199999999994E-2</v>
          </cell>
          <cell r="AU52">
            <v>16.28894</v>
          </cell>
          <cell r="AV52">
            <v>1.6005829999999999E-2</v>
          </cell>
          <cell r="BC52">
            <v>6.3208409999999997</v>
          </cell>
          <cell r="BD52">
            <v>0.1007716</v>
          </cell>
        </row>
        <row r="53">
          <cell r="F53">
            <v>29.34648</v>
          </cell>
          <cell r="G53">
            <v>9.5208480000000002E-3</v>
          </cell>
          <cell r="N53">
            <v>21.366700000000002</v>
          </cell>
          <cell r="O53">
            <v>5.880991E-2</v>
          </cell>
          <cell r="V53">
            <v>23.039629999999999</v>
          </cell>
          <cell r="W53">
            <v>0.32513930000000002</v>
          </cell>
          <cell r="AD53">
            <v>8.5075939999999992</v>
          </cell>
          <cell r="AE53">
            <v>5.5646899999999999E-2</v>
          </cell>
          <cell r="AM53">
            <v>19.20844</v>
          </cell>
          <cell r="AN53">
            <v>7.9488749999999997E-2</v>
          </cell>
          <cell r="AU53">
            <v>16.27394</v>
          </cell>
          <cell r="AV53">
            <v>1.6069409999999999E-2</v>
          </cell>
          <cell r="BC53">
            <v>6.3183420000000003</v>
          </cell>
          <cell r="BD53">
            <v>7.1287160000000002E-2</v>
          </cell>
        </row>
        <row r="54">
          <cell r="F54">
            <v>30.789480000000001</v>
          </cell>
          <cell r="G54">
            <v>9.5208480000000002E-3</v>
          </cell>
          <cell r="N54">
            <v>22.740729999999999</v>
          </cell>
          <cell r="O54">
            <v>3.4872689999999998E-2</v>
          </cell>
          <cell r="V54">
            <v>23.04513</v>
          </cell>
          <cell r="W54">
            <v>0.31944909999999999</v>
          </cell>
          <cell r="AD54">
            <v>8.7265189999999997</v>
          </cell>
          <cell r="AE54">
            <v>3.1725570000000002E-2</v>
          </cell>
          <cell r="AM54">
            <v>19.173449999999999</v>
          </cell>
          <cell r="AN54">
            <v>8.7594989999999998E-2</v>
          </cell>
          <cell r="AU54">
            <v>16.274439999999998</v>
          </cell>
          <cell r="AV54">
            <v>1.7309189999999999E-2</v>
          </cell>
          <cell r="BC54">
            <v>6.320341</v>
          </cell>
          <cell r="BD54">
            <v>9.3110399999999996E-2</v>
          </cell>
        </row>
        <row r="55">
          <cell r="F55">
            <v>32.712829999999997</v>
          </cell>
          <cell r="G55">
            <v>9.5208480000000002E-3</v>
          </cell>
          <cell r="N55">
            <v>24.093769999999999</v>
          </cell>
          <cell r="O55">
            <v>4.7588350000000001E-2</v>
          </cell>
          <cell r="V55">
            <v>23.048629999999999</v>
          </cell>
          <cell r="W55">
            <v>0.34812290000000001</v>
          </cell>
          <cell r="AD55">
            <v>9.0364140000000006</v>
          </cell>
          <cell r="AE55">
            <v>3.9529799999999997E-2</v>
          </cell>
          <cell r="AM55">
            <v>19.194939999999999</v>
          </cell>
          <cell r="AN55">
            <v>8.2572300000000001E-2</v>
          </cell>
          <cell r="AU55">
            <v>16.289940000000001</v>
          </cell>
          <cell r="AV55">
            <v>3.0628840000000001E-2</v>
          </cell>
          <cell r="BC55">
            <v>6.3228400000000002</v>
          </cell>
          <cell r="BD55">
            <v>7.7867510000000001E-2</v>
          </cell>
        </row>
        <row r="56">
          <cell r="F56">
            <v>34.648159999999997</v>
          </cell>
          <cell r="G56">
            <v>9.5208480000000002E-3</v>
          </cell>
          <cell r="N56">
            <v>25.383330000000001</v>
          </cell>
          <cell r="O56">
            <v>4.7540659999999998E-2</v>
          </cell>
          <cell r="V56">
            <v>23.050129999999999</v>
          </cell>
          <cell r="W56">
            <v>0.3479004</v>
          </cell>
          <cell r="AD56">
            <v>10.17352</v>
          </cell>
          <cell r="AE56">
            <v>3.9593379999999997E-2</v>
          </cell>
          <cell r="AM56">
            <v>19.196439999999999</v>
          </cell>
          <cell r="AN56">
            <v>0.108242</v>
          </cell>
          <cell r="AU56">
            <v>16.277940000000001</v>
          </cell>
          <cell r="AV56">
            <v>8.4559130000000007E-3</v>
          </cell>
          <cell r="BC56">
            <v>6.32484</v>
          </cell>
          <cell r="BD56">
            <v>6.3260399999999994E-2</v>
          </cell>
        </row>
        <row r="57">
          <cell r="F57">
            <v>36.763939999999998</v>
          </cell>
          <cell r="G57">
            <v>9.5208480000000002E-3</v>
          </cell>
          <cell r="N57">
            <v>26.665389999999999</v>
          </cell>
          <cell r="O57">
            <v>3.9625170000000001E-2</v>
          </cell>
          <cell r="V57">
            <v>23.053129999999999</v>
          </cell>
          <cell r="W57">
            <v>0.3403504</v>
          </cell>
          <cell r="AD57">
            <v>10.20152</v>
          </cell>
          <cell r="AE57">
            <v>6.3117350000000003E-2</v>
          </cell>
          <cell r="AM57">
            <v>19.198440000000002</v>
          </cell>
          <cell r="AN57">
            <v>0.1063506</v>
          </cell>
          <cell r="AU57">
            <v>16.279440000000001</v>
          </cell>
          <cell r="AV57">
            <v>3.0899050000000001E-2</v>
          </cell>
          <cell r="BC57">
            <v>6.6357340000000002</v>
          </cell>
          <cell r="BD57">
            <v>8.5465120000000006E-2</v>
          </cell>
        </row>
        <row r="58">
          <cell r="F58">
            <v>38.91621</v>
          </cell>
          <cell r="G58">
            <v>9.5208480000000002E-3</v>
          </cell>
          <cell r="N58">
            <v>27.920970000000001</v>
          </cell>
          <cell r="O58">
            <v>5.5615100000000001E-2</v>
          </cell>
          <cell r="V58">
            <v>23.058620000000001</v>
          </cell>
          <cell r="W58">
            <v>0.32237369999999999</v>
          </cell>
          <cell r="AD58">
            <v>11.68501</v>
          </cell>
          <cell r="AE58">
            <v>8.7006879999999995E-2</v>
          </cell>
          <cell r="AM58">
            <v>19.200939999999999</v>
          </cell>
          <cell r="AN58">
            <v>8.749962E-2</v>
          </cell>
          <cell r="AU58">
            <v>16.277940000000001</v>
          </cell>
          <cell r="AV58">
            <v>2.257029E-2</v>
          </cell>
          <cell r="BC58">
            <v>8.0172620000000006</v>
          </cell>
          <cell r="BD58">
            <v>0.1028061</v>
          </cell>
        </row>
        <row r="59">
          <cell r="F59">
            <v>41.025489999999998</v>
          </cell>
          <cell r="G59">
            <v>9.5208480000000002E-3</v>
          </cell>
          <cell r="N59">
            <v>29.133050000000001</v>
          </cell>
          <cell r="O59">
            <v>3.4952160000000003E-2</v>
          </cell>
          <cell r="V59">
            <v>23.06362</v>
          </cell>
          <cell r="W59">
            <v>0.37194890000000003</v>
          </cell>
          <cell r="AD59">
            <v>12.961069999999999</v>
          </cell>
          <cell r="AE59">
            <v>9.5160800000000004E-2</v>
          </cell>
          <cell r="AM59">
            <v>19.203440000000001</v>
          </cell>
          <cell r="AN59">
            <v>7.9584119999999994E-2</v>
          </cell>
          <cell r="AU59">
            <v>16.277940000000001</v>
          </cell>
          <cell r="AV59">
            <v>9.7115829999999993E-3</v>
          </cell>
          <cell r="BC59">
            <v>9.3633019999999991</v>
          </cell>
          <cell r="BD59">
            <v>0.1028061</v>
          </cell>
        </row>
        <row r="60">
          <cell r="F60">
            <v>43.110280000000003</v>
          </cell>
          <cell r="G60">
            <v>9.5208480000000002E-3</v>
          </cell>
          <cell r="N60">
            <v>30.354130000000001</v>
          </cell>
          <cell r="O60">
            <v>6.0494739999999998E-2</v>
          </cell>
          <cell r="V60">
            <v>23.06962</v>
          </cell>
          <cell r="W60">
            <v>0.37778220000000001</v>
          </cell>
          <cell r="AD60">
            <v>14.136670000000001</v>
          </cell>
          <cell r="AE60">
            <v>0.1180649</v>
          </cell>
          <cell r="AM60">
            <v>19.203440000000001</v>
          </cell>
          <cell r="AN60">
            <v>9.2093149999999999E-2</v>
          </cell>
          <cell r="AU60">
            <v>16.277940000000001</v>
          </cell>
          <cell r="AV60">
            <v>2.3762390000000001E-2</v>
          </cell>
          <cell r="BC60">
            <v>10.706340000000001</v>
          </cell>
          <cell r="BD60">
            <v>0.1339436</v>
          </cell>
        </row>
        <row r="61">
          <cell r="F61">
            <v>45.15258</v>
          </cell>
          <cell r="G61">
            <v>9.5208480000000002E-3</v>
          </cell>
          <cell r="N61">
            <v>31.532229999999998</v>
          </cell>
          <cell r="O61">
            <v>6.5151849999999997E-2</v>
          </cell>
          <cell r="V61">
            <v>23.07912</v>
          </cell>
          <cell r="W61">
            <v>0.3558636</v>
          </cell>
          <cell r="AD61">
            <v>15.18831</v>
          </cell>
          <cell r="AE61">
            <v>0.14355979999999999</v>
          </cell>
          <cell r="AM61">
            <v>19.207439999999998</v>
          </cell>
          <cell r="AN61">
            <v>0.1213233</v>
          </cell>
          <cell r="AU61">
            <v>16.275939999999999</v>
          </cell>
          <cell r="AV61">
            <v>2.2474930000000001E-2</v>
          </cell>
          <cell r="BC61">
            <v>12.02139</v>
          </cell>
          <cell r="BD61">
            <v>0.13717019999999999</v>
          </cell>
        </row>
        <row r="62">
          <cell r="F62">
            <v>47.135899999999999</v>
          </cell>
          <cell r="G62">
            <v>9.5208480000000002E-3</v>
          </cell>
          <cell r="N62">
            <v>32.704830000000001</v>
          </cell>
          <cell r="O62">
            <v>7.1684520000000002E-2</v>
          </cell>
          <cell r="V62">
            <v>23.257059999999999</v>
          </cell>
          <cell r="W62">
            <v>0.38119950000000002</v>
          </cell>
          <cell r="AD62">
            <v>16.394400000000001</v>
          </cell>
          <cell r="AE62">
            <v>0.14424319999999999</v>
          </cell>
          <cell r="AM62">
            <v>19.212440000000001</v>
          </cell>
          <cell r="AN62">
            <v>9.2188519999999996E-2</v>
          </cell>
          <cell r="AU62">
            <v>16.274940000000001</v>
          </cell>
          <cell r="AV62">
            <v>7.8678129999999995E-3</v>
          </cell>
          <cell r="BC62">
            <v>13.305960000000001</v>
          </cell>
          <cell r="BD62">
            <v>0.14397299999999999</v>
          </cell>
        </row>
        <row r="63">
          <cell r="F63">
            <v>49.091729999999998</v>
          </cell>
          <cell r="G63">
            <v>9.5208480000000002E-3</v>
          </cell>
          <cell r="N63">
            <v>33.834440000000001</v>
          </cell>
          <cell r="O63">
            <v>6.359418E-2</v>
          </cell>
          <cell r="V63">
            <v>23.411999999999999</v>
          </cell>
          <cell r="W63">
            <v>0.40801359999999998</v>
          </cell>
          <cell r="AD63">
            <v>17.476030000000002</v>
          </cell>
          <cell r="AE63">
            <v>0.1678308</v>
          </cell>
          <cell r="AM63">
            <v>19.222930000000002</v>
          </cell>
          <cell r="AN63">
            <v>0.10315580000000001</v>
          </cell>
          <cell r="AU63">
            <v>16.27544</v>
          </cell>
          <cell r="AV63">
            <v>8.9804329999999995E-3</v>
          </cell>
          <cell r="BC63">
            <v>14.60051</v>
          </cell>
          <cell r="BD63">
            <v>0.1610915</v>
          </cell>
        </row>
        <row r="64">
          <cell r="F64">
            <v>51.03707</v>
          </cell>
          <cell r="G64">
            <v>9.5208480000000002E-3</v>
          </cell>
          <cell r="N64">
            <v>34.946060000000003</v>
          </cell>
          <cell r="O64">
            <v>7.9552339999999999E-2</v>
          </cell>
          <cell r="V64">
            <v>23.398009999999999</v>
          </cell>
          <cell r="W64">
            <v>0.38030940000000002</v>
          </cell>
          <cell r="AD64">
            <v>18.440200000000001</v>
          </cell>
          <cell r="AE64">
            <v>0.1698335</v>
          </cell>
          <cell r="AM64">
            <v>19.236429999999999</v>
          </cell>
          <cell r="AN64">
            <v>9.0726210000000002E-2</v>
          </cell>
          <cell r="AU64">
            <v>16.27544</v>
          </cell>
          <cell r="AV64">
            <v>6.6757199999999996E-3</v>
          </cell>
          <cell r="BC64">
            <v>15.832090000000001</v>
          </cell>
          <cell r="BD64">
            <v>0.17646149999999999</v>
          </cell>
        </row>
        <row r="65">
          <cell r="F65">
            <v>52.965910000000001</v>
          </cell>
          <cell r="G65">
            <v>9.5208480000000002E-3</v>
          </cell>
          <cell r="N65">
            <v>36.03669</v>
          </cell>
          <cell r="O65">
            <v>7.5499209999999997E-2</v>
          </cell>
          <cell r="V65">
            <v>23.549959999999999</v>
          </cell>
          <cell r="W65">
            <v>0.35235090000000002</v>
          </cell>
          <cell r="AD65">
            <v>19.544820000000001</v>
          </cell>
          <cell r="AE65">
            <v>0.2006213</v>
          </cell>
          <cell r="AM65">
            <v>19.250920000000001</v>
          </cell>
          <cell r="AN65">
            <v>9.6893309999999996E-2</v>
          </cell>
          <cell r="AU65">
            <v>16.277940000000001</v>
          </cell>
          <cell r="AV65">
            <v>2.3396810000000001E-2</v>
          </cell>
          <cell r="BC65">
            <v>17.065169999999998</v>
          </cell>
          <cell r="BD65">
            <v>0.1851082</v>
          </cell>
        </row>
        <row r="66">
          <cell r="F66">
            <v>54.810780000000001</v>
          </cell>
          <cell r="G66">
            <v>9.5208480000000002E-3</v>
          </cell>
          <cell r="N66">
            <v>37.115319999999997</v>
          </cell>
          <cell r="O66">
            <v>7.1605050000000003E-2</v>
          </cell>
          <cell r="V66">
            <v>24.379169999999998</v>
          </cell>
          <cell r="W66">
            <v>0.36991439999999998</v>
          </cell>
          <cell r="AD66">
            <v>20.64695</v>
          </cell>
          <cell r="AE66">
            <v>0.21573700000000001</v>
          </cell>
          <cell r="AM66">
            <v>19.265419999999999</v>
          </cell>
          <cell r="AN66">
            <v>7.9600019999999994E-2</v>
          </cell>
          <cell r="AU66">
            <v>16.548850000000002</v>
          </cell>
          <cell r="AV66">
            <v>8.2651779999999998E-3</v>
          </cell>
          <cell r="BC66">
            <v>18.265260000000001</v>
          </cell>
          <cell r="BD66">
            <v>0.23202900000000001</v>
          </cell>
        </row>
        <row r="67">
          <cell r="F67">
            <v>56.618659999999998</v>
          </cell>
          <cell r="G67">
            <v>1.8135709999999999E-2</v>
          </cell>
          <cell r="N67">
            <v>38.104979999999998</v>
          </cell>
          <cell r="O67">
            <v>8.3096820000000002E-2</v>
          </cell>
          <cell r="V67">
            <v>24.998460000000001</v>
          </cell>
          <cell r="W67">
            <v>0.407966</v>
          </cell>
          <cell r="AD67">
            <v>21.53265</v>
          </cell>
          <cell r="AE67">
            <v>0.23940410000000001</v>
          </cell>
          <cell r="AM67">
            <v>19.284410000000001</v>
          </cell>
          <cell r="AN67">
            <v>7.972717E-2</v>
          </cell>
          <cell r="AU67">
            <v>17.442039999999999</v>
          </cell>
          <cell r="AV67">
            <v>3.205935E-2</v>
          </cell>
          <cell r="BC67">
            <v>19.437360000000002</v>
          </cell>
          <cell r="BD67">
            <v>0.2402782</v>
          </cell>
        </row>
        <row r="68">
          <cell r="F68">
            <v>58.395560000000003</v>
          </cell>
          <cell r="G68">
            <v>2.9373170000000001E-2</v>
          </cell>
          <cell r="N68">
            <v>39.109639999999999</v>
          </cell>
          <cell r="O68">
            <v>9.1425580000000006E-2</v>
          </cell>
          <cell r="V68">
            <v>25.78519</v>
          </cell>
          <cell r="W68">
            <v>0.40806130000000002</v>
          </cell>
          <cell r="AD68">
            <v>22.49981</v>
          </cell>
          <cell r="AE68">
            <v>0.2304872</v>
          </cell>
          <cell r="AM68">
            <v>19.591809999999999</v>
          </cell>
          <cell r="AN68">
            <v>8.4066390000000005E-2</v>
          </cell>
          <cell r="AU68">
            <v>18.553159999999998</v>
          </cell>
          <cell r="AV68">
            <v>6.1845780000000003E-2</v>
          </cell>
          <cell r="BC68">
            <v>20.596969999999999</v>
          </cell>
          <cell r="BD68">
            <v>0.25622050000000002</v>
          </cell>
        </row>
        <row r="69">
          <cell r="F69">
            <v>60.188940000000002</v>
          </cell>
          <cell r="G69">
            <v>5.3389869999999999E-2</v>
          </cell>
          <cell r="N69">
            <v>40.08231</v>
          </cell>
          <cell r="O69">
            <v>7.9663590000000006E-2</v>
          </cell>
          <cell r="V69">
            <v>26.817340000000002</v>
          </cell>
          <cell r="W69">
            <v>0.42338369999999997</v>
          </cell>
          <cell r="AD69">
            <v>23.499970000000001</v>
          </cell>
          <cell r="AE69">
            <v>0.231266</v>
          </cell>
          <cell r="AM69">
            <v>20.365549999999999</v>
          </cell>
          <cell r="AN69">
            <v>9.6305210000000002E-2</v>
          </cell>
          <cell r="AU69">
            <v>19.6113</v>
          </cell>
          <cell r="AV69">
            <v>7.9298019999999997E-2</v>
          </cell>
          <cell r="BC69">
            <v>21.707080000000001</v>
          </cell>
          <cell r="BD69">
            <v>0.28775529999999999</v>
          </cell>
        </row>
        <row r="70">
          <cell r="F70">
            <v>61.90936</v>
          </cell>
          <cell r="G70">
            <v>6.1210000000000001E-2</v>
          </cell>
          <cell r="N70">
            <v>41.003990000000002</v>
          </cell>
          <cell r="O70">
            <v>7.9647700000000002E-2</v>
          </cell>
          <cell r="V70">
            <v>27.85548</v>
          </cell>
          <cell r="W70">
            <v>0.46337440000000002</v>
          </cell>
          <cell r="AD70">
            <v>24.500630000000001</v>
          </cell>
          <cell r="AE70">
            <v>0.23148859999999999</v>
          </cell>
          <cell r="AM70">
            <v>21.783059999999999</v>
          </cell>
          <cell r="AN70">
            <v>9.9500019999999995E-2</v>
          </cell>
          <cell r="AU70">
            <v>20.667940000000002</v>
          </cell>
          <cell r="AV70">
            <v>0.1025518</v>
          </cell>
          <cell r="BC70">
            <v>22.822700000000001</v>
          </cell>
          <cell r="BD70">
            <v>0.2954483</v>
          </cell>
        </row>
        <row r="71">
          <cell r="F71">
            <v>63.595280000000002</v>
          </cell>
          <cell r="G71">
            <v>7.3544180000000001E-2</v>
          </cell>
          <cell r="N71">
            <v>41.925179999999997</v>
          </cell>
          <cell r="O71">
            <v>0.10333059999999999</v>
          </cell>
          <cell r="V71">
            <v>28.824149999999999</v>
          </cell>
          <cell r="W71">
            <v>0.4602909</v>
          </cell>
          <cell r="AD71">
            <v>25.43431</v>
          </cell>
          <cell r="AE71">
            <v>0.23212430000000001</v>
          </cell>
          <cell r="AM71">
            <v>23.19408</v>
          </cell>
          <cell r="AN71">
            <v>0.1282692</v>
          </cell>
          <cell r="AU71">
            <v>21.850539999999999</v>
          </cell>
          <cell r="AV71">
            <v>0.1243432</v>
          </cell>
          <cell r="BC71">
            <v>23.916830000000001</v>
          </cell>
          <cell r="BD71">
            <v>0.31207400000000002</v>
          </cell>
        </row>
        <row r="72">
          <cell r="F72">
            <v>65.221729999999994</v>
          </cell>
          <cell r="G72">
            <v>7.7104569999999997E-2</v>
          </cell>
          <cell r="N72">
            <v>42.809379999999997</v>
          </cell>
          <cell r="O72">
            <v>8.7261199999999997E-2</v>
          </cell>
          <cell r="V72">
            <v>29.37547</v>
          </cell>
          <cell r="W72">
            <v>0.51978429999999998</v>
          </cell>
          <cell r="AD72">
            <v>26.398980000000002</v>
          </cell>
          <cell r="AE72">
            <v>0.24716060000000001</v>
          </cell>
          <cell r="AM72">
            <v>24.45515</v>
          </cell>
          <cell r="AN72">
            <v>0.14421149999999999</v>
          </cell>
          <cell r="AU72">
            <v>22.978649999999998</v>
          </cell>
          <cell r="AV72">
            <v>0.1188755</v>
          </cell>
          <cell r="BC72">
            <v>24.987459999999999</v>
          </cell>
          <cell r="BD72">
            <v>0.33437410000000001</v>
          </cell>
        </row>
        <row r="73">
          <cell r="F73">
            <v>66.803179999999998</v>
          </cell>
          <cell r="G73">
            <v>8.5163119999999995E-2</v>
          </cell>
          <cell r="N73">
            <v>43.687080000000002</v>
          </cell>
          <cell r="O73">
            <v>0.1032829</v>
          </cell>
          <cell r="V73">
            <v>30.48809</v>
          </cell>
          <cell r="W73">
            <v>0.50786330000000002</v>
          </cell>
          <cell r="AD73">
            <v>27.300180000000001</v>
          </cell>
          <cell r="AE73">
            <v>0.24034179999999999</v>
          </cell>
          <cell r="AM73">
            <v>25.729710000000001</v>
          </cell>
          <cell r="AN73">
            <v>0.14430680000000001</v>
          </cell>
          <cell r="AU73">
            <v>24.118259999999999</v>
          </cell>
          <cell r="AV73">
            <v>0.1280944</v>
          </cell>
          <cell r="BC73">
            <v>26.0456</v>
          </cell>
          <cell r="BD73">
            <v>0.3438155</v>
          </cell>
        </row>
        <row r="74">
          <cell r="F74">
            <v>68.298169999999999</v>
          </cell>
          <cell r="G74">
            <v>0.1253764</v>
          </cell>
          <cell r="N74">
            <v>44.532290000000003</v>
          </cell>
          <cell r="O74">
            <v>0.1110872</v>
          </cell>
          <cell r="V74">
            <v>31.49024</v>
          </cell>
          <cell r="W74">
            <v>0.54435730000000004</v>
          </cell>
          <cell r="AD74">
            <v>28.218360000000001</v>
          </cell>
          <cell r="AE74">
            <v>0.29433569999999998</v>
          </cell>
          <cell r="AM74">
            <v>27.000779999999999</v>
          </cell>
          <cell r="AN74">
            <v>0.16795789999999999</v>
          </cell>
          <cell r="AU74">
            <v>25.280860000000001</v>
          </cell>
          <cell r="AV74">
            <v>0.1439571</v>
          </cell>
          <cell r="BC74">
            <v>27.093250000000001</v>
          </cell>
          <cell r="BD74">
            <v>0.36603609999999998</v>
          </cell>
        </row>
        <row r="75">
          <cell r="F75">
            <v>69.811160000000001</v>
          </cell>
          <cell r="G75">
            <v>0.1108329</v>
          </cell>
          <cell r="N75">
            <v>45.374499999999998</v>
          </cell>
          <cell r="O75">
            <v>0.1030763</v>
          </cell>
          <cell r="V75">
            <v>32.479410000000001</v>
          </cell>
          <cell r="W75">
            <v>0.57185490000000005</v>
          </cell>
          <cell r="AD75">
            <v>29.065570000000001</v>
          </cell>
          <cell r="AE75">
            <v>0.28038020000000002</v>
          </cell>
          <cell r="AM75">
            <v>28.289840000000002</v>
          </cell>
          <cell r="AN75">
            <v>0.17169319999999999</v>
          </cell>
          <cell r="AU75">
            <v>26.40598</v>
          </cell>
          <cell r="AV75">
            <v>0.1377583</v>
          </cell>
          <cell r="BC75">
            <v>28.1189</v>
          </cell>
          <cell r="BD75">
            <v>0.37563639999999998</v>
          </cell>
        </row>
        <row r="76">
          <cell r="F76">
            <v>71.302639999999997</v>
          </cell>
          <cell r="G76">
            <v>0.12801489999999999</v>
          </cell>
          <cell r="N76">
            <v>46.164230000000003</v>
          </cell>
          <cell r="O76">
            <v>0.1069069</v>
          </cell>
          <cell r="V76">
            <v>33.473570000000002</v>
          </cell>
          <cell r="W76">
            <v>0.5681832</v>
          </cell>
          <cell r="AD76">
            <v>29.98976</v>
          </cell>
          <cell r="AE76">
            <v>0.28737390000000002</v>
          </cell>
          <cell r="AM76">
            <v>29.535910000000001</v>
          </cell>
          <cell r="AN76">
            <v>0.20356179999999999</v>
          </cell>
          <cell r="AU76">
            <v>27.5181</v>
          </cell>
          <cell r="AV76">
            <v>0.1692931</v>
          </cell>
          <cell r="BC76">
            <v>29.12255</v>
          </cell>
          <cell r="BD76">
            <v>0.39944649999999998</v>
          </cell>
        </row>
        <row r="77">
          <cell r="F77">
            <v>72.745149999999995</v>
          </cell>
          <cell r="G77">
            <v>0.141573</v>
          </cell>
          <cell r="N77">
            <v>46.94097</v>
          </cell>
          <cell r="O77">
            <v>0.10312399999999999</v>
          </cell>
          <cell r="V77">
            <v>34.416240000000002</v>
          </cell>
          <cell r="W77">
            <v>0.6117821</v>
          </cell>
          <cell r="AD77">
            <v>30.920439999999999</v>
          </cell>
          <cell r="AE77">
            <v>0.29578209999999999</v>
          </cell>
          <cell r="AM77">
            <v>30.7425</v>
          </cell>
          <cell r="AN77">
            <v>0.21573700000000001</v>
          </cell>
          <cell r="AU77">
            <v>28.61673</v>
          </cell>
          <cell r="AV77">
            <v>0.15382770000000001</v>
          </cell>
          <cell r="BC77">
            <v>30.132210000000001</v>
          </cell>
          <cell r="BD77">
            <v>0.41693049999999998</v>
          </cell>
        </row>
        <row r="78">
          <cell r="F78">
            <v>74.129180000000005</v>
          </cell>
          <cell r="G78">
            <v>0.1595974</v>
          </cell>
          <cell r="N78">
            <v>47.704700000000003</v>
          </cell>
          <cell r="O78">
            <v>0.12040140000000001</v>
          </cell>
          <cell r="V78">
            <v>35.30594</v>
          </cell>
          <cell r="W78">
            <v>0.62710440000000001</v>
          </cell>
          <cell r="AD78">
            <v>31.74916</v>
          </cell>
          <cell r="AE78">
            <v>0.3040949</v>
          </cell>
          <cell r="AM78">
            <v>31.94659</v>
          </cell>
          <cell r="AN78">
            <v>0.22703809999999999</v>
          </cell>
          <cell r="AU78">
            <v>29.706849999999999</v>
          </cell>
          <cell r="AV78">
            <v>0.17339389999999999</v>
          </cell>
          <cell r="BC78">
            <v>31.094380000000001</v>
          </cell>
          <cell r="BD78">
            <v>0.40877659999999999</v>
          </cell>
        </row>
        <row r="79">
          <cell r="F79">
            <v>75.520200000000003</v>
          </cell>
          <cell r="G79">
            <v>0.16760829999999999</v>
          </cell>
          <cell r="N79">
            <v>48.457450000000001</v>
          </cell>
          <cell r="O79">
            <v>0.1069705</v>
          </cell>
          <cell r="V79">
            <v>36.230130000000003</v>
          </cell>
          <cell r="W79">
            <v>0.66442489999999998</v>
          </cell>
          <cell r="AD79">
            <v>32.5139</v>
          </cell>
          <cell r="AE79">
            <v>0.31951269999999998</v>
          </cell>
          <cell r="AM79">
            <v>33.073700000000002</v>
          </cell>
          <cell r="AN79">
            <v>0.24733540000000001</v>
          </cell>
          <cell r="AU79">
            <v>30.776990000000001</v>
          </cell>
          <cell r="AV79">
            <v>0.1836459</v>
          </cell>
          <cell r="BC79">
            <v>32.016559999999998</v>
          </cell>
          <cell r="BD79">
            <v>0.44067699999999999</v>
          </cell>
        </row>
        <row r="80">
          <cell r="F80">
            <v>76.857749999999996</v>
          </cell>
          <cell r="G80">
            <v>0.18073719999999999</v>
          </cell>
          <cell r="N80">
            <v>49.176200000000001</v>
          </cell>
          <cell r="O80">
            <v>0.1112461</v>
          </cell>
          <cell r="V80">
            <v>37.107320000000001</v>
          </cell>
          <cell r="W80">
            <v>0.66053070000000003</v>
          </cell>
          <cell r="AD80">
            <v>33.27214</v>
          </cell>
          <cell r="AE80">
            <v>0.33534370000000002</v>
          </cell>
          <cell r="AM80">
            <v>34.227310000000003</v>
          </cell>
          <cell r="AN80">
            <v>0.25196079999999998</v>
          </cell>
          <cell r="AU80">
            <v>31.80264</v>
          </cell>
          <cell r="AV80">
            <v>0.16999239999999999</v>
          </cell>
          <cell r="BC80">
            <v>32.948749999999997</v>
          </cell>
          <cell r="BD80">
            <v>0.46281810000000001</v>
          </cell>
        </row>
        <row r="81">
          <cell r="F81">
            <v>78.168300000000002</v>
          </cell>
          <cell r="G81">
            <v>0.1862685</v>
          </cell>
          <cell r="N81">
            <v>49.866970000000002</v>
          </cell>
          <cell r="O81">
            <v>9.9054980000000001E-2</v>
          </cell>
          <cell r="V81">
            <v>37.977029999999999</v>
          </cell>
          <cell r="W81">
            <v>0.67577359999999997</v>
          </cell>
          <cell r="AD81">
            <v>33.922409999999999</v>
          </cell>
          <cell r="AE81">
            <v>0.32798450000000001</v>
          </cell>
          <cell r="AM81">
            <v>35.369419999999998</v>
          </cell>
          <cell r="AN81">
            <v>0.2645651</v>
          </cell>
          <cell r="AU81">
            <v>32.784300000000002</v>
          </cell>
          <cell r="AV81">
            <v>0.1857916</v>
          </cell>
          <cell r="BC81">
            <v>33.777459999999998</v>
          </cell>
          <cell r="BD81">
            <v>0.48732760000000003</v>
          </cell>
        </row>
        <row r="82">
          <cell r="F82">
            <v>79.440860000000001</v>
          </cell>
          <cell r="G82">
            <v>0.1916409</v>
          </cell>
          <cell r="N82">
            <v>50.56523</v>
          </cell>
          <cell r="O82">
            <v>0.1111666</v>
          </cell>
          <cell r="V82">
            <v>38.832239999999999</v>
          </cell>
          <cell r="W82">
            <v>0.69224039999999998</v>
          </cell>
          <cell r="AD82">
            <v>34.547199999999997</v>
          </cell>
          <cell r="AE82">
            <v>0.3450394</v>
          </cell>
          <cell r="AM82">
            <v>36.47654</v>
          </cell>
          <cell r="AN82">
            <v>0.26445390000000002</v>
          </cell>
          <cell r="AU82">
            <v>33.764969999999998</v>
          </cell>
          <cell r="AV82">
            <v>0.1916727</v>
          </cell>
          <cell r="BC82">
            <v>34.64367</v>
          </cell>
          <cell r="BD82">
            <v>0.4881064</v>
          </cell>
        </row>
        <row r="83">
          <cell r="F83">
            <v>80.729420000000005</v>
          </cell>
          <cell r="G83">
            <v>0.2022902</v>
          </cell>
          <cell r="N83">
            <v>51.226999999999997</v>
          </cell>
          <cell r="O83">
            <v>9.5160800000000004E-2</v>
          </cell>
          <cell r="V83">
            <v>39.667450000000002</v>
          </cell>
          <cell r="W83">
            <v>0.68373680000000003</v>
          </cell>
          <cell r="AD83">
            <v>35.164990000000003</v>
          </cell>
          <cell r="AE83">
            <v>0.35138130000000001</v>
          </cell>
          <cell r="AM83">
            <v>37.54768</v>
          </cell>
          <cell r="AN83">
            <v>0.288105</v>
          </cell>
          <cell r="AU83">
            <v>34.717140000000001</v>
          </cell>
          <cell r="AV83">
            <v>0.20977660000000001</v>
          </cell>
          <cell r="BC83">
            <v>35.460889999999999</v>
          </cell>
          <cell r="BD83">
            <v>0.4943689</v>
          </cell>
        </row>
        <row r="84">
          <cell r="F84">
            <v>81.962500000000006</v>
          </cell>
          <cell r="G84">
            <v>0.20753540000000001</v>
          </cell>
          <cell r="N84">
            <v>51.831789999999998</v>
          </cell>
          <cell r="O84">
            <v>0.1110872</v>
          </cell>
          <cell r="V84">
            <v>40.502670000000002</v>
          </cell>
          <cell r="W84">
            <v>0.66426600000000002</v>
          </cell>
          <cell r="AD84">
            <v>35.846760000000003</v>
          </cell>
          <cell r="AE84">
            <v>0.37533440000000001</v>
          </cell>
          <cell r="AM84">
            <v>38.603810000000003</v>
          </cell>
          <cell r="AN84">
            <v>0.30345919999999998</v>
          </cell>
          <cell r="AU84">
            <v>35.638829999999999</v>
          </cell>
          <cell r="AV84">
            <v>0.20761489999999999</v>
          </cell>
          <cell r="BC84">
            <v>36.275109999999998</v>
          </cell>
          <cell r="BD84">
            <v>0.51142379999999998</v>
          </cell>
        </row>
        <row r="85">
          <cell r="F85">
            <v>83.172089999999997</v>
          </cell>
          <cell r="G85">
            <v>0.22583010000000001</v>
          </cell>
          <cell r="N85">
            <v>52.44059</v>
          </cell>
          <cell r="O85">
            <v>0.1048724</v>
          </cell>
          <cell r="V85">
            <v>41.338380000000001</v>
          </cell>
          <cell r="W85">
            <v>0.71188600000000002</v>
          </cell>
          <cell r="AD85">
            <v>36.571510000000004</v>
          </cell>
          <cell r="AE85">
            <v>0.37546160000000001</v>
          </cell>
          <cell r="AM85">
            <v>39.648960000000002</v>
          </cell>
          <cell r="AN85">
            <v>0.30010540000000002</v>
          </cell>
          <cell r="AU85">
            <v>36.581009999999999</v>
          </cell>
          <cell r="AV85">
            <v>0.2309958</v>
          </cell>
          <cell r="BC85">
            <v>37.09883</v>
          </cell>
          <cell r="BD85">
            <v>0.52027699999999999</v>
          </cell>
        </row>
        <row r="86">
          <cell r="F86">
            <v>84.34169</v>
          </cell>
          <cell r="G86">
            <v>0.23622509999999999</v>
          </cell>
          <cell r="N86">
            <v>53.041879999999999</v>
          </cell>
          <cell r="O86">
            <v>0.1000404</v>
          </cell>
          <cell r="V86">
            <v>42.172600000000003</v>
          </cell>
          <cell r="W86">
            <v>0.71988110000000005</v>
          </cell>
          <cell r="AD86">
            <v>37.243279999999999</v>
          </cell>
          <cell r="AE86">
            <v>0.38386979999999998</v>
          </cell>
          <cell r="AM86">
            <v>40.669609999999999</v>
          </cell>
          <cell r="AN86">
            <v>0.31992599999999999</v>
          </cell>
          <cell r="AU86">
            <v>37.555169999999997</v>
          </cell>
          <cell r="AV86">
            <v>0.22319159999999999</v>
          </cell>
          <cell r="BC86">
            <v>37.906059999999997</v>
          </cell>
          <cell r="BD86">
            <v>0.53714110000000004</v>
          </cell>
        </row>
        <row r="87">
          <cell r="F87">
            <v>85.472800000000007</v>
          </cell>
          <cell r="G87">
            <v>0.24210609999999999</v>
          </cell>
          <cell r="N87">
            <v>53.639180000000003</v>
          </cell>
          <cell r="O87">
            <v>0.1080672</v>
          </cell>
          <cell r="V87">
            <v>43.032299999999999</v>
          </cell>
          <cell r="W87">
            <v>0.73542589999999997</v>
          </cell>
          <cell r="AD87">
            <v>37.912550000000003</v>
          </cell>
          <cell r="AE87">
            <v>0.40052729999999998</v>
          </cell>
          <cell r="AM87">
            <v>41.651780000000002</v>
          </cell>
          <cell r="AN87">
            <v>0.33965109999999998</v>
          </cell>
          <cell r="AU87">
            <v>38.512839999999997</v>
          </cell>
          <cell r="AV87">
            <v>0.2563318</v>
          </cell>
          <cell r="BC87">
            <v>38.659790000000001</v>
          </cell>
          <cell r="BD87">
            <v>0.55287679999999995</v>
          </cell>
        </row>
        <row r="88">
          <cell r="F88">
            <v>86.579419999999999</v>
          </cell>
          <cell r="G88">
            <v>0.23120250000000001</v>
          </cell>
          <cell r="N88">
            <v>54.21049</v>
          </cell>
          <cell r="O88">
            <v>0.10647769999999999</v>
          </cell>
          <cell r="V88">
            <v>43.863019999999999</v>
          </cell>
          <cell r="W88">
            <v>0.75124109999999999</v>
          </cell>
          <cell r="AD88">
            <v>38.587820000000001</v>
          </cell>
          <cell r="AE88">
            <v>0.40807719999999997</v>
          </cell>
          <cell r="AM88">
            <v>42.62894</v>
          </cell>
          <cell r="AN88">
            <v>0.34270289999999998</v>
          </cell>
          <cell r="AU88">
            <v>39.42503</v>
          </cell>
          <cell r="AV88">
            <v>0.2562046</v>
          </cell>
          <cell r="BC88">
            <v>39.420540000000003</v>
          </cell>
          <cell r="BD88">
            <v>0.56877140000000004</v>
          </cell>
        </row>
        <row r="89">
          <cell r="F89">
            <v>87.649060000000006</v>
          </cell>
          <cell r="G89">
            <v>0.23910200000000001</v>
          </cell>
          <cell r="N89">
            <v>54.744300000000003</v>
          </cell>
          <cell r="O89">
            <v>0.12057619999999999</v>
          </cell>
          <cell r="V89">
            <v>44.722230000000003</v>
          </cell>
          <cell r="W89">
            <v>0.732263</v>
          </cell>
          <cell r="AD89">
            <v>39.264090000000003</v>
          </cell>
          <cell r="AE89">
            <v>0.42284329999999998</v>
          </cell>
          <cell r="AM89">
            <v>43.56512</v>
          </cell>
          <cell r="AN89">
            <v>0.35943979999999998</v>
          </cell>
          <cell r="AU89">
            <v>40.330730000000003</v>
          </cell>
          <cell r="AV89">
            <v>0.24423600000000001</v>
          </cell>
          <cell r="BC89">
            <v>40.16328</v>
          </cell>
          <cell r="BD89">
            <v>0.58274269999999995</v>
          </cell>
        </row>
        <row r="90">
          <cell r="F90">
            <v>88.700710000000001</v>
          </cell>
          <cell r="G90">
            <v>0.25269190000000002</v>
          </cell>
          <cell r="N90">
            <v>55.311610000000002</v>
          </cell>
          <cell r="O90">
            <v>0.12845989999999999</v>
          </cell>
          <cell r="V90">
            <v>45.553939999999997</v>
          </cell>
          <cell r="W90">
            <v>0.75937900000000003</v>
          </cell>
          <cell r="AD90">
            <v>39.901870000000002</v>
          </cell>
          <cell r="AE90">
            <v>0.42424200000000001</v>
          </cell>
          <cell r="AM90">
            <v>44.483310000000003</v>
          </cell>
          <cell r="AN90">
            <v>0.37541390000000002</v>
          </cell>
          <cell r="AU90">
            <v>41.200429999999997</v>
          </cell>
          <cell r="AV90">
            <v>0.26410420000000001</v>
          </cell>
          <cell r="BC90">
            <v>40.886539999999997</v>
          </cell>
          <cell r="BD90">
            <v>0.59281989999999996</v>
          </cell>
        </row>
        <row r="91">
          <cell r="F91">
            <v>89.726849999999999</v>
          </cell>
          <cell r="G91">
            <v>0.25617279999999998</v>
          </cell>
          <cell r="N91">
            <v>55.873919999999998</v>
          </cell>
          <cell r="O91">
            <v>0.14424319999999999</v>
          </cell>
          <cell r="V91">
            <v>46.373660000000001</v>
          </cell>
          <cell r="W91">
            <v>0.76835949999999997</v>
          </cell>
          <cell r="AD91">
            <v>40.540649999999999</v>
          </cell>
          <cell r="AE91">
            <v>0.447766</v>
          </cell>
          <cell r="AM91">
            <v>45.406489999999998</v>
          </cell>
          <cell r="AN91">
            <v>0.37550929999999999</v>
          </cell>
          <cell r="AU91">
            <v>42.023650000000004</v>
          </cell>
          <cell r="AV91">
            <v>0.26421549999999999</v>
          </cell>
          <cell r="BC91">
            <v>41.622280000000003</v>
          </cell>
          <cell r="BD91">
            <v>0.60809449999999998</v>
          </cell>
        </row>
        <row r="92">
          <cell r="F92">
            <v>90.751000000000005</v>
          </cell>
          <cell r="G92">
            <v>0.27802789999999999</v>
          </cell>
          <cell r="N92">
            <v>56.363250000000001</v>
          </cell>
          <cell r="O92">
            <v>0.14430680000000001</v>
          </cell>
          <cell r="V92">
            <v>47.19388</v>
          </cell>
          <cell r="W92">
            <v>0.77322329999999995</v>
          </cell>
          <cell r="AD92">
            <v>41.150939999999999</v>
          </cell>
          <cell r="AE92">
            <v>0.45611069999999998</v>
          </cell>
          <cell r="AM92">
            <v>46.280189999999997</v>
          </cell>
          <cell r="AN92">
            <v>0.40067029999999998</v>
          </cell>
          <cell r="AU92">
            <v>42.83287</v>
          </cell>
          <cell r="AV92">
            <v>0.26419959999999998</v>
          </cell>
          <cell r="BC92">
            <v>42.304549999999999</v>
          </cell>
          <cell r="BD92">
            <v>0.64754489999999998</v>
          </cell>
        </row>
        <row r="93">
          <cell r="F93">
            <v>91.746160000000003</v>
          </cell>
          <cell r="G93">
            <v>0.30372939999999998</v>
          </cell>
          <cell r="N93">
            <v>56.903060000000004</v>
          </cell>
          <cell r="O93">
            <v>0.13631180000000001</v>
          </cell>
          <cell r="V93">
            <v>47.986609999999999</v>
          </cell>
          <cell r="W93">
            <v>0.78455600000000003</v>
          </cell>
          <cell r="AD93">
            <v>41.780729999999998</v>
          </cell>
          <cell r="AE93">
            <v>0.48567460000000001</v>
          </cell>
          <cell r="AM93">
            <v>47.18338</v>
          </cell>
          <cell r="AN93">
            <v>0.4117171</v>
          </cell>
          <cell r="AU93">
            <v>43.659590000000001</v>
          </cell>
          <cell r="AV93">
            <v>0.28529169999999998</v>
          </cell>
          <cell r="BC93">
            <v>42.989319999999999</v>
          </cell>
          <cell r="BD93">
            <v>0.66367779999999998</v>
          </cell>
        </row>
        <row r="94">
          <cell r="F94">
            <v>92.686340000000001</v>
          </cell>
          <cell r="G94">
            <v>0.31962390000000002</v>
          </cell>
          <cell r="N94">
            <v>57.423389999999998</v>
          </cell>
          <cell r="O94">
            <v>0.1473904</v>
          </cell>
          <cell r="V94">
            <v>48.747349999999997</v>
          </cell>
          <cell r="W94">
            <v>0.80814359999999996</v>
          </cell>
          <cell r="AD94">
            <v>42.389020000000002</v>
          </cell>
          <cell r="AE94">
            <v>0.47796569999999999</v>
          </cell>
          <cell r="AM94">
            <v>48.050089999999997</v>
          </cell>
          <cell r="AN94">
            <v>0.4194736</v>
          </cell>
          <cell r="AU94">
            <v>44.431820000000002</v>
          </cell>
          <cell r="AV94">
            <v>0.28022130000000001</v>
          </cell>
          <cell r="BC94">
            <v>43.653089999999999</v>
          </cell>
          <cell r="BD94">
            <v>0.66420230000000002</v>
          </cell>
        </row>
        <row r="95">
          <cell r="F95">
            <v>93.623519999999999</v>
          </cell>
          <cell r="G95">
            <v>0.29570259999999998</v>
          </cell>
          <cell r="N95">
            <v>57.90522</v>
          </cell>
          <cell r="O95">
            <v>0.15495619999999999</v>
          </cell>
          <cell r="V95">
            <v>49.50159</v>
          </cell>
          <cell r="W95">
            <v>0.82408579999999998</v>
          </cell>
          <cell r="AD95">
            <v>42.952829999999999</v>
          </cell>
          <cell r="AE95">
            <v>0.51417349999999995</v>
          </cell>
          <cell r="AM95">
            <v>48.909289999999999</v>
          </cell>
          <cell r="AN95">
            <v>0.43209389999999998</v>
          </cell>
          <cell r="AU95">
            <v>45.173569999999998</v>
          </cell>
          <cell r="AV95">
            <v>0.31175609999999998</v>
          </cell>
          <cell r="BC95">
            <v>44.298369999999998</v>
          </cell>
          <cell r="BD95">
            <v>0.66607799999999995</v>
          </cell>
        </row>
        <row r="96">
          <cell r="F96">
            <v>94.530709999999999</v>
          </cell>
          <cell r="G96">
            <v>0.3353913</v>
          </cell>
          <cell r="N96">
            <v>58.412050000000001</v>
          </cell>
          <cell r="O96">
            <v>0.16301470000000001</v>
          </cell>
          <cell r="V96">
            <v>50.267829999999996</v>
          </cell>
          <cell r="W96">
            <v>0.82074800000000003</v>
          </cell>
          <cell r="AD96">
            <v>43.556130000000003</v>
          </cell>
          <cell r="AE96">
            <v>0.51279070000000004</v>
          </cell>
          <cell r="AM96">
            <v>49.722020000000001</v>
          </cell>
          <cell r="AN96">
            <v>0.45275690000000002</v>
          </cell>
          <cell r="AU96">
            <v>45.912820000000004</v>
          </cell>
          <cell r="AV96">
            <v>0.31906770000000001</v>
          </cell>
          <cell r="BC96">
            <v>44.945650000000001</v>
          </cell>
          <cell r="BD96">
            <v>0.69538750000000005</v>
          </cell>
        </row>
        <row r="97">
          <cell r="F97">
            <v>95.425899999999999</v>
          </cell>
          <cell r="G97">
            <v>0.33567740000000001</v>
          </cell>
          <cell r="N97">
            <v>58.909880000000001</v>
          </cell>
          <cell r="O97">
            <v>0.1414617</v>
          </cell>
          <cell r="V97">
            <v>51.000079999999997</v>
          </cell>
          <cell r="W97">
            <v>0.83200130000000005</v>
          </cell>
          <cell r="AD97">
            <v>44.127429999999997</v>
          </cell>
          <cell r="AE97">
            <v>0.51056550000000001</v>
          </cell>
          <cell r="AM97">
            <v>50.540730000000003</v>
          </cell>
          <cell r="AN97">
            <v>0.4559994</v>
          </cell>
          <cell r="AU97">
            <v>46.678550000000001</v>
          </cell>
          <cell r="AV97">
            <v>0.32491680000000001</v>
          </cell>
          <cell r="BC97">
            <v>45.557940000000002</v>
          </cell>
          <cell r="BD97">
            <v>0.72064399999999995</v>
          </cell>
        </row>
        <row r="98">
          <cell r="F98">
            <v>96.264120000000005</v>
          </cell>
          <cell r="G98">
            <v>0.34031869999999997</v>
          </cell>
          <cell r="N98">
            <v>59.391219999999997</v>
          </cell>
          <cell r="O98">
            <v>0.15509919999999999</v>
          </cell>
          <cell r="V98">
            <v>51.740830000000003</v>
          </cell>
          <cell r="W98">
            <v>0.84479649999999995</v>
          </cell>
          <cell r="AD98">
            <v>44.685740000000003</v>
          </cell>
          <cell r="AE98">
            <v>0.52218439999999999</v>
          </cell>
          <cell r="AM98">
            <v>51.329459999999997</v>
          </cell>
          <cell r="AN98">
            <v>0.47197339999999999</v>
          </cell>
          <cell r="AU98">
            <v>47.395809999999997</v>
          </cell>
          <cell r="AV98">
            <v>0.31978289999999998</v>
          </cell>
          <cell r="BC98">
            <v>46.160739999999997</v>
          </cell>
          <cell r="BD98">
            <v>0.73451999999999995</v>
          </cell>
        </row>
        <row r="99">
          <cell r="F99">
            <v>97.132320000000007</v>
          </cell>
          <cell r="G99">
            <v>0.34337040000000002</v>
          </cell>
          <cell r="N99">
            <v>59.848559999999999</v>
          </cell>
          <cell r="O99">
            <v>0.1569748</v>
          </cell>
          <cell r="V99">
            <v>52.485570000000003</v>
          </cell>
          <cell r="W99">
            <v>0.84803899999999999</v>
          </cell>
          <cell r="AD99">
            <v>45.228549999999998</v>
          </cell>
          <cell r="AE99">
            <v>0.54855350000000003</v>
          </cell>
          <cell r="AM99">
            <v>52.094200000000001</v>
          </cell>
          <cell r="AN99">
            <v>0.48758190000000001</v>
          </cell>
          <cell r="AU99">
            <v>48.122059999999998</v>
          </cell>
          <cell r="AV99">
            <v>0.35152440000000001</v>
          </cell>
          <cell r="BC99">
            <v>46.741039999999998</v>
          </cell>
          <cell r="BD99">
            <v>0.75038280000000002</v>
          </cell>
        </row>
        <row r="100">
          <cell r="F100">
            <v>97.95805</v>
          </cell>
          <cell r="G100">
            <v>0.35901070000000002</v>
          </cell>
          <cell r="N100">
            <v>60.292409999999997</v>
          </cell>
          <cell r="O100">
            <v>0.17579400000000001</v>
          </cell>
          <cell r="V100">
            <v>53.225320000000004</v>
          </cell>
          <cell r="W100">
            <v>0.87135640000000003</v>
          </cell>
          <cell r="AD100">
            <v>45.753369999999997</v>
          </cell>
          <cell r="AE100">
            <v>0.55238410000000004</v>
          </cell>
          <cell r="AM100">
            <v>52.864939999999997</v>
          </cell>
          <cell r="AN100">
            <v>0.50344469999999997</v>
          </cell>
          <cell r="AU100">
            <v>48.78134</v>
          </cell>
          <cell r="AV100">
            <v>0.3437519</v>
          </cell>
          <cell r="BC100">
            <v>47.311340000000001</v>
          </cell>
          <cell r="BD100">
            <v>0.77671999999999997</v>
          </cell>
        </row>
        <row r="101">
          <cell r="F101">
            <v>98.777760000000001</v>
          </cell>
          <cell r="G101">
            <v>0.38421949999999999</v>
          </cell>
          <cell r="N101">
            <v>60.737749999999998</v>
          </cell>
          <cell r="O101">
            <v>0.16794200000000001</v>
          </cell>
          <cell r="V101">
            <v>53.986559999999997</v>
          </cell>
          <cell r="W101">
            <v>0.87458290000000005</v>
          </cell>
          <cell r="AD101">
            <v>46.28219</v>
          </cell>
          <cell r="AE101">
            <v>0.57401659999999999</v>
          </cell>
          <cell r="AM101">
            <v>53.585700000000003</v>
          </cell>
          <cell r="AN101">
            <v>0.51860810000000002</v>
          </cell>
          <cell r="AU101">
            <v>49.452109999999998</v>
          </cell>
          <cell r="AV101">
            <v>0.36431950000000002</v>
          </cell>
          <cell r="BC101">
            <v>47.87565</v>
          </cell>
          <cell r="BD101">
            <v>0.784111</v>
          </cell>
        </row>
        <row r="102">
          <cell r="F102">
            <v>99.581490000000002</v>
          </cell>
          <cell r="G102">
            <v>0.39370850000000002</v>
          </cell>
          <cell r="N102">
            <v>61.143120000000003</v>
          </cell>
          <cell r="O102">
            <v>0.15478130000000001</v>
          </cell>
          <cell r="V102">
            <v>54.712310000000002</v>
          </cell>
          <cell r="W102">
            <v>0.90781840000000003</v>
          </cell>
          <cell r="AD102">
            <v>46.769530000000003</v>
          </cell>
          <cell r="AE102">
            <v>0.56802430000000004</v>
          </cell>
          <cell r="AM102">
            <v>54.285960000000003</v>
          </cell>
          <cell r="AN102">
            <v>0.53160980000000002</v>
          </cell>
          <cell r="AU102">
            <v>50.116880000000002</v>
          </cell>
          <cell r="AV102">
            <v>0.35907430000000001</v>
          </cell>
          <cell r="BC102">
            <v>48.446449999999999</v>
          </cell>
          <cell r="BD102">
            <v>0.78584350000000003</v>
          </cell>
        </row>
        <row r="103">
          <cell r="F103">
            <v>100.3612</v>
          </cell>
          <cell r="G103">
            <v>0.40043190000000001</v>
          </cell>
          <cell r="N103">
            <v>61.542479999999998</v>
          </cell>
          <cell r="O103">
            <v>0.1759211</v>
          </cell>
          <cell r="V103">
            <v>55.433070000000001</v>
          </cell>
          <cell r="W103">
            <v>0.89116099999999998</v>
          </cell>
          <cell r="AD103">
            <v>47.246859999999998</v>
          </cell>
          <cell r="AE103">
            <v>0.58608059999999995</v>
          </cell>
          <cell r="AM103">
            <v>55.028210000000001</v>
          </cell>
          <cell r="AN103">
            <v>0.54734550000000004</v>
          </cell>
          <cell r="AU103">
            <v>50.787649999999999</v>
          </cell>
          <cell r="AV103">
            <v>0.3872871</v>
          </cell>
          <cell r="BC103">
            <v>48.956780000000002</v>
          </cell>
          <cell r="BD103">
            <v>0.81550279999999997</v>
          </cell>
        </row>
        <row r="104">
          <cell r="F104">
            <v>101.1245</v>
          </cell>
          <cell r="G104">
            <v>0.40027299999999999</v>
          </cell>
          <cell r="N104">
            <v>61.936340000000001</v>
          </cell>
          <cell r="O104">
            <v>0.17596880000000001</v>
          </cell>
          <cell r="V104">
            <v>56.157820000000001</v>
          </cell>
          <cell r="W104">
            <v>0.93334519999999999</v>
          </cell>
          <cell r="AD104">
            <v>47.757190000000001</v>
          </cell>
          <cell r="AE104">
            <v>0.60324670000000002</v>
          </cell>
          <cell r="AM104">
            <v>55.710470000000001</v>
          </cell>
          <cell r="AN104">
            <v>0.57617830000000003</v>
          </cell>
          <cell r="AU104">
            <v>51.433430000000001</v>
          </cell>
          <cell r="AV104">
            <v>0.39528210000000003</v>
          </cell>
          <cell r="BC104">
            <v>49.500599999999999</v>
          </cell>
          <cell r="BD104">
            <v>0.82966479999999998</v>
          </cell>
        </row>
        <row r="105">
          <cell r="F105">
            <v>101.8567</v>
          </cell>
          <cell r="G105">
            <v>0.40030480000000002</v>
          </cell>
          <cell r="N105">
            <v>62.325209999999998</v>
          </cell>
          <cell r="O105">
            <v>0.18111859999999999</v>
          </cell>
          <cell r="V105">
            <v>56.860579999999999</v>
          </cell>
          <cell r="W105">
            <v>0.92541370000000001</v>
          </cell>
          <cell r="AD105">
            <v>48.206040000000002</v>
          </cell>
          <cell r="AE105">
            <v>0.59784250000000005</v>
          </cell>
          <cell r="AM105">
            <v>56.406730000000003</v>
          </cell>
          <cell r="AN105">
            <v>0.587225</v>
          </cell>
          <cell r="AU105">
            <v>52.077210000000001</v>
          </cell>
          <cell r="AV105">
            <v>0.39224619999999999</v>
          </cell>
          <cell r="BC105">
            <v>50.036909999999999</v>
          </cell>
          <cell r="BD105">
            <v>0.84687860000000004</v>
          </cell>
        </row>
        <row r="106">
          <cell r="F106">
            <v>102.55800000000001</v>
          </cell>
          <cell r="G106">
            <v>0.42541820000000002</v>
          </cell>
          <cell r="N106">
            <v>62.69858</v>
          </cell>
          <cell r="O106">
            <v>0.1653512</v>
          </cell>
          <cell r="V106">
            <v>57.539850000000001</v>
          </cell>
          <cell r="W106">
            <v>0.92848149999999996</v>
          </cell>
          <cell r="AD106">
            <v>48.605400000000003</v>
          </cell>
          <cell r="AE106">
            <v>0.60459770000000002</v>
          </cell>
          <cell r="AM106">
            <v>57.061509999999998</v>
          </cell>
          <cell r="AN106">
            <v>0.61078069999999995</v>
          </cell>
          <cell r="AU106">
            <v>52.712989999999998</v>
          </cell>
          <cell r="AV106">
            <v>0.41912389999999999</v>
          </cell>
          <cell r="BC106">
            <v>50.536740000000002</v>
          </cell>
          <cell r="BD106">
            <v>0.86285270000000003</v>
          </cell>
        </row>
        <row r="107">
          <cell r="F107">
            <v>103.2302</v>
          </cell>
          <cell r="G107">
            <v>0.46385130000000002</v>
          </cell>
          <cell r="N107">
            <v>63.065959999999997</v>
          </cell>
          <cell r="O107">
            <v>0.16795789999999999</v>
          </cell>
          <cell r="V107">
            <v>58.222110000000001</v>
          </cell>
          <cell r="W107">
            <v>0.9442488</v>
          </cell>
          <cell r="AD107">
            <v>48.989269999999998</v>
          </cell>
          <cell r="AE107">
            <v>0.61793330000000002</v>
          </cell>
          <cell r="AM107">
            <v>57.677300000000002</v>
          </cell>
          <cell r="AN107">
            <v>0.6029447</v>
          </cell>
          <cell r="AU107">
            <v>53.34928</v>
          </cell>
          <cell r="AV107">
            <v>0.4319191</v>
          </cell>
          <cell r="BC107">
            <v>51.040570000000002</v>
          </cell>
          <cell r="BD107">
            <v>0.88013019999999997</v>
          </cell>
        </row>
        <row r="108">
          <cell r="F108">
            <v>103.895</v>
          </cell>
          <cell r="G108">
            <v>0.47601060000000001</v>
          </cell>
          <cell r="N108">
            <v>63.396349999999998</v>
          </cell>
          <cell r="O108">
            <v>0.16264919999999999</v>
          </cell>
          <cell r="V108">
            <v>58.894889999999997</v>
          </cell>
          <cell r="W108">
            <v>0.96235280000000001</v>
          </cell>
          <cell r="AD108">
            <v>49.269669999999998</v>
          </cell>
          <cell r="AE108">
            <v>0.65193179999999995</v>
          </cell>
          <cell r="AM108">
            <v>58.315080000000002</v>
          </cell>
          <cell r="AN108">
            <v>0.61869620000000003</v>
          </cell>
          <cell r="AU108">
            <v>53.970570000000002</v>
          </cell>
          <cell r="AV108">
            <v>0.41600870000000001</v>
          </cell>
          <cell r="BC108">
            <v>51.523400000000002</v>
          </cell>
          <cell r="BD108">
            <v>0.88752109999999995</v>
          </cell>
        </row>
        <row r="109">
          <cell r="F109">
            <v>104.55880000000001</v>
          </cell>
          <cell r="G109">
            <v>0.4804929</v>
          </cell>
          <cell r="N109">
            <v>63.759219999999999</v>
          </cell>
          <cell r="O109">
            <v>0.17310780000000001</v>
          </cell>
          <cell r="V109">
            <v>59.568649999999998</v>
          </cell>
          <cell r="W109">
            <v>0.98406470000000001</v>
          </cell>
          <cell r="AD109">
            <v>49.470100000000002</v>
          </cell>
          <cell r="AE109">
            <v>0.67501069999999996</v>
          </cell>
          <cell r="AM109">
            <v>58.934370000000001</v>
          </cell>
          <cell r="AN109">
            <v>0.63166619999999996</v>
          </cell>
          <cell r="AU109">
            <v>54.604849999999999</v>
          </cell>
          <cell r="AV109">
            <v>0.4224618</v>
          </cell>
          <cell r="BC109">
            <v>52.013739999999999</v>
          </cell>
          <cell r="BD109">
            <v>0.90351099999999995</v>
          </cell>
        </row>
        <row r="110">
          <cell r="F110">
            <v>105.1951</v>
          </cell>
          <cell r="G110">
            <v>0.49163499999999999</v>
          </cell>
          <cell r="N110">
            <v>64.121600000000001</v>
          </cell>
          <cell r="O110">
            <v>0.18118219999999999</v>
          </cell>
          <cell r="V110">
            <v>60.224930000000001</v>
          </cell>
          <cell r="W110">
            <v>0.99183710000000003</v>
          </cell>
          <cell r="AD110">
            <v>49.535080000000001</v>
          </cell>
          <cell r="AE110">
            <v>0.68567599999999995</v>
          </cell>
          <cell r="AM110">
            <v>59.532670000000003</v>
          </cell>
          <cell r="AN110">
            <v>0.65690669999999995</v>
          </cell>
          <cell r="AU110">
            <v>55.216639999999998</v>
          </cell>
          <cell r="AV110">
            <v>0.43975510000000001</v>
          </cell>
          <cell r="BC110">
            <v>52.500070000000001</v>
          </cell>
          <cell r="BD110">
            <v>0.91985070000000002</v>
          </cell>
        </row>
        <row r="111">
          <cell r="F111">
            <v>105.8154</v>
          </cell>
          <cell r="G111">
            <v>0.51261590000000001</v>
          </cell>
          <cell r="N111">
            <v>64.473479999999995</v>
          </cell>
          <cell r="O111">
            <v>0.1838843</v>
          </cell>
          <cell r="V111">
            <v>60.889209999999999</v>
          </cell>
          <cell r="W111">
            <v>1.0024869999999999</v>
          </cell>
          <cell r="AD111">
            <v>49.577570000000001</v>
          </cell>
          <cell r="AE111">
            <v>0.68031940000000002</v>
          </cell>
          <cell r="AM111">
            <v>60.164450000000002</v>
          </cell>
          <cell r="AN111">
            <v>0.66744479999999995</v>
          </cell>
          <cell r="AU111">
            <v>55.828429999999997</v>
          </cell>
          <cell r="AV111">
            <v>0.42869249999999998</v>
          </cell>
          <cell r="BC111">
            <v>52.952910000000003</v>
          </cell>
          <cell r="BD111">
            <v>0.94113349999999996</v>
          </cell>
        </row>
        <row r="112">
          <cell r="F112">
            <v>106.3937</v>
          </cell>
          <cell r="G112">
            <v>0.52425069999999996</v>
          </cell>
          <cell r="N112">
            <v>64.813869999999994</v>
          </cell>
          <cell r="O112">
            <v>0.18655459999999999</v>
          </cell>
          <cell r="V112">
            <v>61.556480000000001</v>
          </cell>
          <cell r="W112">
            <v>1.013676</v>
          </cell>
          <cell r="AD112">
            <v>50.251339999999999</v>
          </cell>
          <cell r="AE112">
            <v>0.70144329999999999</v>
          </cell>
          <cell r="AM112">
            <v>60.751750000000001</v>
          </cell>
          <cell r="AN112">
            <v>0.69125499999999995</v>
          </cell>
          <cell r="AU112">
            <v>56.431719999999999</v>
          </cell>
          <cell r="AV112">
            <v>0.44779780000000002</v>
          </cell>
          <cell r="BC112">
            <v>53.435250000000003</v>
          </cell>
          <cell r="BD112">
            <v>0.95221199999999995</v>
          </cell>
        </row>
        <row r="113">
          <cell r="F113">
            <v>106.9935</v>
          </cell>
          <cell r="G113">
            <v>0.53230920000000004</v>
          </cell>
          <cell r="N113">
            <v>65.154240000000001</v>
          </cell>
          <cell r="O113">
            <v>0.18637980000000001</v>
          </cell>
          <cell r="V113">
            <v>62.20975</v>
          </cell>
          <cell r="W113">
            <v>1.04661</v>
          </cell>
          <cell r="AD113">
            <v>50.81514</v>
          </cell>
          <cell r="AE113">
            <v>0.68839399999999995</v>
          </cell>
          <cell r="AM113">
            <v>61.315559999999998</v>
          </cell>
          <cell r="AN113">
            <v>0.67790349999999999</v>
          </cell>
          <cell r="AU113">
            <v>56.99203</v>
          </cell>
          <cell r="AV113">
            <v>0.45895580000000002</v>
          </cell>
          <cell r="BC113">
            <v>53.905090000000001</v>
          </cell>
          <cell r="BD113">
            <v>0.96217790000000003</v>
          </cell>
        </row>
        <row r="114">
          <cell r="F114">
            <v>107.56229999999999</v>
          </cell>
          <cell r="G114">
            <v>0.548315</v>
          </cell>
          <cell r="N114">
            <v>65.474140000000006</v>
          </cell>
          <cell r="O114">
            <v>0.19189519999999999</v>
          </cell>
          <cell r="V114">
            <v>62.815539999999999</v>
          </cell>
          <cell r="W114">
            <v>1.04653</v>
          </cell>
          <cell r="AD114">
            <v>51.362960000000001</v>
          </cell>
          <cell r="AE114">
            <v>0.72819389999999995</v>
          </cell>
          <cell r="AM114">
            <v>61.857869999999998</v>
          </cell>
          <cell r="AN114">
            <v>0.71236290000000002</v>
          </cell>
          <cell r="AU114">
            <v>57.557340000000003</v>
          </cell>
          <cell r="AV114">
            <v>0.46391490000000002</v>
          </cell>
          <cell r="BC114">
            <v>54.343440000000001</v>
          </cell>
          <cell r="BD114">
            <v>0.97632410000000003</v>
          </cell>
        </row>
        <row r="115">
          <cell r="F115">
            <v>108.1511</v>
          </cell>
          <cell r="G115">
            <v>0.55619879999999999</v>
          </cell>
          <cell r="N115">
            <v>65.829509999999999</v>
          </cell>
          <cell r="O115">
            <v>0.19423170000000001</v>
          </cell>
          <cell r="V115">
            <v>63.446829999999999</v>
          </cell>
          <cell r="W115">
            <v>1.0445439999999999</v>
          </cell>
          <cell r="AD115">
            <v>51.855289999999997</v>
          </cell>
          <cell r="AE115">
            <v>0.74380239999999997</v>
          </cell>
          <cell r="AM115">
            <v>62.413679999999999</v>
          </cell>
          <cell r="AN115">
            <v>0.70706999999999998</v>
          </cell>
          <cell r="AU115">
            <v>58.101660000000003</v>
          </cell>
          <cell r="AV115">
            <v>0.47755239999999999</v>
          </cell>
          <cell r="BC115">
            <v>54.772289999999998</v>
          </cell>
          <cell r="BD115">
            <v>0.99978449999999996</v>
          </cell>
        </row>
        <row r="116">
          <cell r="F116">
            <v>108.73090000000001</v>
          </cell>
          <cell r="G116">
            <v>0.56791309999999995</v>
          </cell>
          <cell r="N116">
            <v>66.165899999999993</v>
          </cell>
          <cell r="O116">
            <v>0.19192699999999999</v>
          </cell>
          <cell r="V116">
            <v>64.041629999999998</v>
          </cell>
          <cell r="W116">
            <v>1.0726770000000001</v>
          </cell>
          <cell r="AD116">
            <v>52.342120000000001</v>
          </cell>
          <cell r="AE116">
            <v>0.74380239999999997</v>
          </cell>
          <cell r="AM116">
            <v>62.933010000000003</v>
          </cell>
          <cell r="AN116">
            <v>0.73602999999999996</v>
          </cell>
          <cell r="AU116">
            <v>58.641469999999998</v>
          </cell>
          <cell r="AV116">
            <v>0.49921670000000001</v>
          </cell>
          <cell r="BC116">
            <v>55.184150000000002</v>
          </cell>
          <cell r="BD116">
            <v>0.99980029999999998</v>
          </cell>
        </row>
        <row r="117">
          <cell r="F117">
            <v>109.2702</v>
          </cell>
          <cell r="G117">
            <v>0.576067</v>
          </cell>
          <cell r="N117">
            <v>66.466300000000004</v>
          </cell>
          <cell r="O117">
            <v>0.20783740000000001</v>
          </cell>
          <cell r="V117">
            <v>64.640919999999994</v>
          </cell>
          <cell r="W117">
            <v>1.0672410000000001</v>
          </cell>
          <cell r="AD117">
            <v>52.785469999999997</v>
          </cell>
          <cell r="AE117">
            <v>0.76905880000000004</v>
          </cell>
          <cell r="AM117">
            <v>63.468820000000001</v>
          </cell>
          <cell r="AN117">
            <v>0.75461069999999997</v>
          </cell>
          <cell r="AU117">
            <v>59.20628</v>
          </cell>
          <cell r="AV117">
            <v>0.50856270000000003</v>
          </cell>
          <cell r="BC117">
            <v>55.588520000000003</v>
          </cell>
          <cell r="BD117">
            <v>0.99989570000000005</v>
          </cell>
        </row>
        <row r="118">
          <cell r="F118">
            <v>109.80200000000001</v>
          </cell>
          <cell r="G118">
            <v>0.57605110000000004</v>
          </cell>
          <cell r="N118">
            <v>66.799189999999996</v>
          </cell>
          <cell r="O118">
            <v>0.19758539999999999</v>
          </cell>
          <cell r="V118">
            <v>65.223219999999998</v>
          </cell>
          <cell r="W118">
            <v>1.091496</v>
          </cell>
          <cell r="AD118">
            <v>53.233319999999999</v>
          </cell>
          <cell r="AE118">
            <v>0.78495349999999997</v>
          </cell>
          <cell r="AM118">
            <v>63.943660000000001</v>
          </cell>
          <cell r="AN118">
            <v>0.76273290000000005</v>
          </cell>
          <cell r="AU118">
            <v>59.729599999999998</v>
          </cell>
          <cell r="AV118">
            <v>0.49902600000000003</v>
          </cell>
          <cell r="BC118">
            <v>55.991880000000002</v>
          </cell>
          <cell r="BD118">
            <v>1.0493440000000001</v>
          </cell>
        </row>
        <row r="119">
          <cell r="F119">
            <v>110.3338</v>
          </cell>
          <cell r="G119">
            <v>0.5839666</v>
          </cell>
          <cell r="N119">
            <v>67.141559999999998</v>
          </cell>
          <cell r="O119">
            <v>0.23703579999999999</v>
          </cell>
          <cell r="V119">
            <v>65.774029999999996</v>
          </cell>
          <cell r="W119">
            <v>1.133839</v>
          </cell>
          <cell r="AD119">
            <v>53.645679999999999</v>
          </cell>
          <cell r="AE119">
            <v>0.80062540000000004</v>
          </cell>
          <cell r="AM119">
            <v>64.443489999999997</v>
          </cell>
          <cell r="AN119">
            <v>0.77700610000000003</v>
          </cell>
          <cell r="AU119">
            <v>60.216430000000003</v>
          </cell>
          <cell r="AV119">
            <v>0.51269529999999996</v>
          </cell>
          <cell r="BC119">
            <v>56.351750000000003</v>
          </cell>
          <cell r="BD119">
            <v>1.0515049999999999</v>
          </cell>
        </row>
        <row r="120">
          <cell r="F120">
            <v>110.87009999999999</v>
          </cell>
          <cell r="G120">
            <v>0.5960782</v>
          </cell>
          <cell r="N120">
            <v>67.435460000000006</v>
          </cell>
          <cell r="O120">
            <v>0.2235413</v>
          </cell>
          <cell r="V120">
            <v>66.315349999999995</v>
          </cell>
          <cell r="W120">
            <v>1.128244</v>
          </cell>
          <cell r="AD120">
            <v>54.061039999999998</v>
          </cell>
          <cell r="AE120">
            <v>0.81644059999999996</v>
          </cell>
          <cell r="AM120">
            <v>64.902829999999994</v>
          </cell>
          <cell r="AN120">
            <v>0.7847944</v>
          </cell>
          <cell r="AU120">
            <v>60.697769999999998</v>
          </cell>
          <cell r="AV120">
            <v>0.51253629999999994</v>
          </cell>
          <cell r="BC120">
            <v>56.741619999999998</v>
          </cell>
          <cell r="BD120">
            <v>1.0788599999999999</v>
          </cell>
        </row>
        <row r="121">
          <cell r="F121">
            <v>111.4164</v>
          </cell>
          <cell r="G121">
            <v>0.61182979999999998</v>
          </cell>
          <cell r="N121">
            <v>67.754360000000005</v>
          </cell>
          <cell r="O121">
            <v>0.22333459999999999</v>
          </cell>
          <cell r="V121">
            <v>66.868160000000003</v>
          </cell>
          <cell r="W121">
            <v>1.1671860000000001</v>
          </cell>
          <cell r="AD121">
            <v>54.447400000000002</v>
          </cell>
          <cell r="AE121">
            <v>0.82947409999999999</v>
          </cell>
          <cell r="AM121">
            <v>65.350679999999997</v>
          </cell>
          <cell r="AN121">
            <v>0.80270770000000002</v>
          </cell>
          <cell r="AU121">
            <v>61.180599999999998</v>
          </cell>
          <cell r="AV121">
            <v>0.52847860000000002</v>
          </cell>
          <cell r="BC121">
            <v>57.107489999999999</v>
          </cell>
          <cell r="BD121">
            <v>1.088937</v>
          </cell>
        </row>
        <row r="122">
          <cell r="F122">
            <v>111.9408</v>
          </cell>
          <cell r="G122">
            <v>0.63158669999999995</v>
          </cell>
          <cell r="N122">
            <v>68.055260000000004</v>
          </cell>
          <cell r="O122">
            <v>0.2394358</v>
          </cell>
          <cell r="V122">
            <v>67.393979999999999</v>
          </cell>
          <cell r="W122">
            <v>1.1872609999999999</v>
          </cell>
          <cell r="AD122">
            <v>54.816279999999999</v>
          </cell>
          <cell r="AE122">
            <v>0.8535703</v>
          </cell>
          <cell r="AM122">
            <v>65.807019999999994</v>
          </cell>
          <cell r="AN122">
            <v>0.81874530000000001</v>
          </cell>
          <cell r="AU122">
            <v>61.622950000000003</v>
          </cell>
          <cell r="AV122">
            <v>0.54403939999999995</v>
          </cell>
          <cell r="BC122">
            <v>57.450369999999999</v>
          </cell>
          <cell r="BD122">
            <v>1.102749</v>
          </cell>
        </row>
        <row r="123">
          <cell r="F123">
            <v>112.4436</v>
          </cell>
          <cell r="G123">
            <v>0.64439769999999996</v>
          </cell>
          <cell r="N123">
            <v>68.347660000000005</v>
          </cell>
          <cell r="O123">
            <v>0.24162929999999999</v>
          </cell>
          <cell r="V123">
            <v>67.916799999999995</v>
          </cell>
          <cell r="W123">
            <v>1.161543</v>
          </cell>
          <cell r="AD123">
            <v>55.203150000000001</v>
          </cell>
          <cell r="AE123">
            <v>0.85161529999999996</v>
          </cell>
          <cell r="AM123">
            <v>66.236379999999997</v>
          </cell>
          <cell r="AN123">
            <v>0.83252579999999998</v>
          </cell>
          <cell r="AU123">
            <v>62.098790000000001</v>
          </cell>
          <cell r="AV123">
            <v>0.54837860000000005</v>
          </cell>
          <cell r="BC123">
            <v>57.823749999999997</v>
          </cell>
          <cell r="BD123">
            <v>1.112827</v>
          </cell>
        </row>
        <row r="124">
          <cell r="F124">
            <v>112.9389</v>
          </cell>
          <cell r="G124">
            <v>0.63590999999999998</v>
          </cell>
          <cell r="N124">
            <v>68.621560000000002</v>
          </cell>
          <cell r="O124">
            <v>0.23333229999999999</v>
          </cell>
          <cell r="V124">
            <v>68.394639999999995</v>
          </cell>
          <cell r="W124">
            <v>1.1849559999999999</v>
          </cell>
          <cell r="AD124">
            <v>55.565519999999999</v>
          </cell>
          <cell r="AE124">
            <v>0.85948310000000006</v>
          </cell>
          <cell r="AM124">
            <v>66.671729999999997</v>
          </cell>
          <cell r="AN124">
            <v>0.84018709999999996</v>
          </cell>
          <cell r="AU124">
            <v>62.544640000000001</v>
          </cell>
          <cell r="AV124">
            <v>0.56427320000000003</v>
          </cell>
          <cell r="BC124">
            <v>58.161639999999998</v>
          </cell>
          <cell r="BD124">
            <v>1.1127629999999999</v>
          </cell>
        </row>
        <row r="125">
          <cell r="F125">
            <v>113.3968</v>
          </cell>
          <cell r="G125">
            <v>0.64072609999999997</v>
          </cell>
          <cell r="N125">
            <v>68.896469999999994</v>
          </cell>
          <cell r="O125">
            <v>0.270764</v>
          </cell>
          <cell r="V125">
            <v>68.932950000000005</v>
          </cell>
          <cell r="W125">
            <v>1.1871970000000001</v>
          </cell>
          <cell r="AD125">
            <v>55.92989</v>
          </cell>
          <cell r="AE125">
            <v>0.88198980000000005</v>
          </cell>
          <cell r="AM125">
            <v>67.097080000000005</v>
          </cell>
          <cell r="AN125">
            <v>0.86201039999999995</v>
          </cell>
          <cell r="AU125">
            <v>62.979990000000001</v>
          </cell>
          <cell r="AV125">
            <v>0.57217280000000004</v>
          </cell>
          <cell r="BC125">
            <v>58.527009999999997</v>
          </cell>
          <cell r="BD125">
            <v>1.1203449999999999</v>
          </cell>
        </row>
        <row r="126">
          <cell r="F126">
            <v>113.9011</v>
          </cell>
          <cell r="G126">
            <v>0.64492229999999995</v>
          </cell>
          <cell r="N126">
            <v>69.182869999999994</v>
          </cell>
          <cell r="O126">
            <v>0.26469229999999999</v>
          </cell>
          <cell r="V126">
            <v>69.395290000000003</v>
          </cell>
          <cell r="W126">
            <v>1.1929350000000001</v>
          </cell>
          <cell r="AD126">
            <v>56.275280000000002</v>
          </cell>
          <cell r="AE126">
            <v>0.88810920000000004</v>
          </cell>
          <cell r="AM126">
            <v>67.493939999999995</v>
          </cell>
          <cell r="AN126">
            <v>0.88777539999999999</v>
          </cell>
          <cell r="AU126">
            <v>63.39434</v>
          </cell>
          <cell r="AV126">
            <v>0.5681832</v>
          </cell>
          <cell r="BC126">
            <v>58.8474</v>
          </cell>
          <cell r="BD126">
            <v>1.1646270000000001</v>
          </cell>
        </row>
        <row r="127">
          <cell r="F127">
            <v>114.3364</v>
          </cell>
          <cell r="G127">
            <v>0.6687959</v>
          </cell>
          <cell r="N127">
            <v>69.430790000000002</v>
          </cell>
          <cell r="O127">
            <v>0.27073229999999998</v>
          </cell>
          <cell r="V127">
            <v>69.854640000000003</v>
          </cell>
          <cell r="W127">
            <v>1.213058</v>
          </cell>
          <cell r="AD127">
            <v>56.629660000000001</v>
          </cell>
          <cell r="AE127">
            <v>0.90017320000000001</v>
          </cell>
          <cell r="AM127">
            <v>67.901799999999994</v>
          </cell>
          <cell r="AN127">
            <v>0.89701019999999998</v>
          </cell>
          <cell r="AU127">
            <v>63.835700000000003</v>
          </cell>
          <cell r="AV127">
            <v>0.57992940000000004</v>
          </cell>
          <cell r="BC127">
            <v>59.204279999999997</v>
          </cell>
          <cell r="BD127">
            <v>1.185211</v>
          </cell>
        </row>
        <row r="128">
          <cell r="F128">
            <v>114.7993</v>
          </cell>
          <cell r="G128">
            <v>0.66820780000000002</v>
          </cell>
          <cell r="N128">
            <v>69.672200000000004</v>
          </cell>
          <cell r="O128">
            <v>0.27564369999999999</v>
          </cell>
          <cell r="V128">
            <v>70.324969999999993</v>
          </cell>
          <cell r="W128">
            <v>1.212915</v>
          </cell>
          <cell r="AD128">
            <v>56.95505</v>
          </cell>
          <cell r="AE128">
            <v>0.91814989999999996</v>
          </cell>
          <cell r="AM128">
            <v>68.303169999999994</v>
          </cell>
          <cell r="AN128">
            <v>0.91285709999999998</v>
          </cell>
          <cell r="AU128">
            <v>64.24006</v>
          </cell>
          <cell r="AV128">
            <v>0.59210459999999998</v>
          </cell>
          <cell r="BC128">
            <v>59.52317</v>
          </cell>
          <cell r="BD128">
            <v>1.21479</v>
          </cell>
        </row>
        <row r="129">
          <cell r="F129">
            <v>115.2501</v>
          </cell>
          <cell r="G129">
            <v>0.6847858</v>
          </cell>
          <cell r="N129">
            <v>69.945610000000002</v>
          </cell>
          <cell r="O129">
            <v>0.26788709999999999</v>
          </cell>
          <cell r="V129">
            <v>70.740840000000006</v>
          </cell>
          <cell r="W129">
            <v>1.236502</v>
          </cell>
          <cell r="AD129">
            <v>57.304920000000003</v>
          </cell>
          <cell r="AE129">
            <v>0.91617910000000002</v>
          </cell>
          <cell r="AM129">
            <v>68.704539999999994</v>
          </cell>
          <cell r="AN129">
            <v>0.93654000000000004</v>
          </cell>
          <cell r="AU129">
            <v>64.67841</v>
          </cell>
          <cell r="AV129">
            <v>0.59992469999999998</v>
          </cell>
          <cell r="BC129">
            <v>59.851559999999999</v>
          </cell>
          <cell r="BD129">
            <v>1.2011369999999999</v>
          </cell>
        </row>
        <row r="130">
          <cell r="F130">
            <v>115.66549999999999</v>
          </cell>
          <cell r="G130">
            <v>0.70101420000000003</v>
          </cell>
          <cell r="N130">
            <v>70.174030000000002</v>
          </cell>
          <cell r="O130">
            <v>0.28030080000000002</v>
          </cell>
          <cell r="V130">
            <v>71.168189999999996</v>
          </cell>
          <cell r="W130">
            <v>1.2394270000000001</v>
          </cell>
          <cell r="AD130">
            <v>57.614820000000002</v>
          </cell>
          <cell r="AE130">
            <v>0.93173980000000001</v>
          </cell>
          <cell r="AM130">
            <v>69.081410000000005</v>
          </cell>
          <cell r="AN130">
            <v>0.9366989</v>
          </cell>
          <cell r="AU130">
            <v>65.100269999999995</v>
          </cell>
          <cell r="AV130">
            <v>0.60747459999999998</v>
          </cell>
          <cell r="BC130">
            <v>60.199440000000003</v>
          </cell>
          <cell r="BD130">
            <v>1.222531</v>
          </cell>
        </row>
        <row r="131">
          <cell r="F131">
            <v>116.0719</v>
          </cell>
          <cell r="G131">
            <v>0.69128670000000003</v>
          </cell>
          <cell r="N131">
            <v>70.426450000000003</v>
          </cell>
          <cell r="O131">
            <v>0.29784840000000001</v>
          </cell>
          <cell r="V131">
            <v>71.543559999999999</v>
          </cell>
          <cell r="W131">
            <v>1.256418</v>
          </cell>
          <cell r="AD131">
            <v>57.947209999999998</v>
          </cell>
          <cell r="AE131">
            <v>0.94957349999999996</v>
          </cell>
          <cell r="AM131">
            <v>69.480270000000004</v>
          </cell>
          <cell r="AN131">
            <v>0.94633100000000003</v>
          </cell>
          <cell r="AU131">
            <v>65.544110000000003</v>
          </cell>
          <cell r="AV131">
            <v>0.61189340000000003</v>
          </cell>
          <cell r="BC131">
            <v>60.569809999999997</v>
          </cell>
          <cell r="BD131">
            <v>1.2486930000000001</v>
          </cell>
        </row>
        <row r="132">
          <cell r="F132">
            <v>116.5077</v>
          </cell>
          <cell r="G132">
            <v>0.69931350000000003</v>
          </cell>
          <cell r="V132">
            <v>71.902940000000001</v>
          </cell>
          <cell r="W132">
            <v>1.259979</v>
          </cell>
          <cell r="AD132">
            <v>58.267600000000002</v>
          </cell>
          <cell r="AE132">
            <v>0.94137190000000004</v>
          </cell>
          <cell r="AM132">
            <v>69.870130000000003</v>
          </cell>
          <cell r="AN132">
            <v>0.9625435</v>
          </cell>
          <cell r="AU132">
            <v>65.978470000000002</v>
          </cell>
          <cell r="AV132">
            <v>0.63134829999999997</v>
          </cell>
          <cell r="BC132">
            <v>60.875709999999998</v>
          </cell>
          <cell r="BD132">
            <v>1.264588</v>
          </cell>
        </row>
        <row r="133">
          <cell r="F133">
            <v>116.90260000000001</v>
          </cell>
          <cell r="G133">
            <v>0.74036919999999995</v>
          </cell>
          <cell r="V133">
            <v>72.209829999999997</v>
          </cell>
          <cell r="W133">
            <v>1.2563550000000001</v>
          </cell>
          <cell r="AD133">
            <v>58.57349</v>
          </cell>
          <cell r="AE133">
            <v>0.95745720000000001</v>
          </cell>
          <cell r="AM133">
            <v>70.265500000000003</v>
          </cell>
          <cell r="AN133">
            <v>0.97827909999999996</v>
          </cell>
          <cell r="AU133">
            <v>66.351330000000004</v>
          </cell>
          <cell r="AV133">
            <v>0.64875280000000002</v>
          </cell>
          <cell r="BC133">
            <v>61.192100000000003</v>
          </cell>
          <cell r="BD133">
            <v>1.264683</v>
          </cell>
        </row>
        <row r="134">
          <cell r="F134">
            <v>117.3094</v>
          </cell>
          <cell r="G134">
            <v>0.7358074</v>
          </cell>
          <cell r="V134">
            <v>72.491240000000005</v>
          </cell>
          <cell r="W134">
            <v>1.255306</v>
          </cell>
          <cell r="AD134">
            <v>58.889879999999998</v>
          </cell>
          <cell r="AE134">
            <v>0.97333590000000003</v>
          </cell>
          <cell r="AM134">
            <v>70.633380000000002</v>
          </cell>
          <cell r="AN134">
            <v>1.009655</v>
          </cell>
          <cell r="AU134">
            <v>66.735209999999995</v>
          </cell>
          <cell r="AV134">
            <v>0.65218600000000004</v>
          </cell>
          <cell r="BC134">
            <v>61.502989999999997</v>
          </cell>
          <cell r="BD134">
            <v>1.294772</v>
          </cell>
        </row>
        <row r="135">
          <cell r="F135">
            <v>117.7118</v>
          </cell>
          <cell r="G135">
            <v>0.76336859999999995</v>
          </cell>
          <cell r="V135">
            <v>72.698170000000005</v>
          </cell>
          <cell r="W135">
            <v>1.272726</v>
          </cell>
          <cell r="AD135">
            <v>59.193280000000001</v>
          </cell>
          <cell r="AE135">
            <v>0.99703470000000005</v>
          </cell>
          <cell r="AM135">
            <v>70.973259999999996</v>
          </cell>
          <cell r="AN135">
            <v>1.0273620000000001</v>
          </cell>
          <cell r="AU135">
            <v>67.128569999999996</v>
          </cell>
          <cell r="AV135">
            <v>0.66034000000000004</v>
          </cell>
          <cell r="BC135">
            <v>61.835880000000003</v>
          </cell>
          <cell r="BD135">
            <v>1.3183119999999999</v>
          </cell>
        </row>
        <row r="136">
          <cell r="F136">
            <v>118.10469999999999</v>
          </cell>
          <cell r="G136">
            <v>0.78155200000000002</v>
          </cell>
          <cell r="V136">
            <v>72.854119999999995</v>
          </cell>
          <cell r="W136">
            <v>1.2673540000000001</v>
          </cell>
          <cell r="AD136">
            <v>59.511180000000003</v>
          </cell>
          <cell r="AE136">
            <v>0.99226630000000005</v>
          </cell>
          <cell r="AM136">
            <v>71.322140000000005</v>
          </cell>
          <cell r="AN136">
            <v>1.0354680000000001</v>
          </cell>
          <cell r="AU136">
            <v>67.511939999999996</v>
          </cell>
          <cell r="AV136">
            <v>0.66459979999999996</v>
          </cell>
          <cell r="BC136">
            <v>62.113779999999998</v>
          </cell>
          <cell r="BD136">
            <v>1.3183910000000001</v>
          </cell>
        </row>
        <row r="137">
          <cell r="F137">
            <v>118.521</v>
          </cell>
          <cell r="G137">
            <v>0.78477859999999999</v>
          </cell>
          <cell r="V137">
            <v>72.935590000000005</v>
          </cell>
          <cell r="W137">
            <v>1.266416</v>
          </cell>
          <cell r="AD137">
            <v>59.794580000000003</v>
          </cell>
          <cell r="AE137">
            <v>1.0082720000000001</v>
          </cell>
          <cell r="AM137">
            <v>71.662030000000001</v>
          </cell>
          <cell r="AN137">
            <v>1.0579430000000001</v>
          </cell>
          <cell r="AU137">
            <v>67.870819999999995</v>
          </cell>
          <cell r="AV137">
            <v>0.67574179999999995</v>
          </cell>
          <cell r="BC137">
            <v>62.400179999999999</v>
          </cell>
          <cell r="BD137">
            <v>1.353057</v>
          </cell>
        </row>
        <row r="138">
          <cell r="F138">
            <v>118.9059</v>
          </cell>
          <cell r="G138">
            <v>0.80343880000000001</v>
          </cell>
          <cell r="V138">
            <v>72.9071</v>
          </cell>
          <cell r="W138">
            <v>1.3061050000000001</v>
          </cell>
          <cell r="AD138">
            <v>60.070979999999999</v>
          </cell>
          <cell r="AE138">
            <v>1.012977</v>
          </cell>
          <cell r="AM138">
            <v>71.985910000000004</v>
          </cell>
          <cell r="AN138">
            <v>1.06802</v>
          </cell>
          <cell r="AU138">
            <v>68.215710000000001</v>
          </cell>
          <cell r="AV138">
            <v>0.68691579999999997</v>
          </cell>
          <cell r="BC138">
            <v>62.702080000000002</v>
          </cell>
          <cell r="BD138">
            <v>1.360862</v>
          </cell>
        </row>
        <row r="139">
          <cell r="F139">
            <v>119.3032</v>
          </cell>
          <cell r="G139">
            <v>0.81938109999999997</v>
          </cell>
          <cell r="V139">
            <v>72.627690000000001</v>
          </cell>
          <cell r="W139">
            <v>1.3041659999999999</v>
          </cell>
          <cell r="AD139">
            <v>60.327390000000001</v>
          </cell>
          <cell r="AE139">
            <v>1.0337510000000001</v>
          </cell>
          <cell r="AM139">
            <v>72.301299999999998</v>
          </cell>
          <cell r="AN139">
            <v>1.082452</v>
          </cell>
          <cell r="AU139">
            <v>68.534090000000006</v>
          </cell>
          <cell r="AV139">
            <v>0.70745150000000001</v>
          </cell>
          <cell r="BC139">
            <v>62.995980000000003</v>
          </cell>
          <cell r="BD139">
            <v>1.3844810000000001</v>
          </cell>
        </row>
        <row r="140">
          <cell r="F140">
            <v>119.6986</v>
          </cell>
          <cell r="G140">
            <v>0.82728060000000003</v>
          </cell>
          <cell r="V140">
            <v>72.844620000000006</v>
          </cell>
          <cell r="W140">
            <v>1.2975380000000001</v>
          </cell>
          <cell r="AD140">
            <v>60.577809999999999</v>
          </cell>
          <cell r="AE140">
            <v>1.0337510000000001</v>
          </cell>
          <cell r="AM140">
            <v>72.590710000000001</v>
          </cell>
          <cell r="AN140">
            <v>1.098061</v>
          </cell>
          <cell r="AU140">
            <v>68.860979999999998</v>
          </cell>
          <cell r="AV140">
            <v>0.71228349999999996</v>
          </cell>
          <cell r="BC140">
            <v>63.258890000000001</v>
          </cell>
          <cell r="BD140">
            <v>1.392539</v>
          </cell>
        </row>
        <row r="141">
          <cell r="F141">
            <v>120.10850000000001</v>
          </cell>
          <cell r="G141">
            <v>0.84834100000000001</v>
          </cell>
          <cell r="V141">
            <v>73.162509999999997</v>
          </cell>
          <cell r="W141">
            <v>1.3054209999999999</v>
          </cell>
          <cell r="AD141">
            <v>60.844720000000002</v>
          </cell>
          <cell r="AE141">
            <v>1.049582</v>
          </cell>
          <cell r="AM141">
            <v>72.912599999999998</v>
          </cell>
          <cell r="AN141">
            <v>1.1060080000000001</v>
          </cell>
          <cell r="AU141">
            <v>69.157380000000003</v>
          </cell>
          <cell r="AV141">
            <v>0.7075787</v>
          </cell>
          <cell r="BC141">
            <v>63.527799999999999</v>
          </cell>
          <cell r="BD141">
            <v>1.422898</v>
          </cell>
        </row>
        <row r="142">
          <cell r="F142">
            <v>120.4739</v>
          </cell>
          <cell r="G142">
            <v>0.86676280000000006</v>
          </cell>
          <cell r="V142">
            <v>73.469409999999996</v>
          </cell>
          <cell r="W142">
            <v>1.313051</v>
          </cell>
          <cell r="AD142">
            <v>61.098129999999998</v>
          </cell>
          <cell r="AE142">
            <v>1.0934189999999999</v>
          </cell>
          <cell r="AM142">
            <v>73.215990000000005</v>
          </cell>
          <cell r="AN142">
            <v>1.113415</v>
          </cell>
          <cell r="AU142">
            <v>69.484759999999994</v>
          </cell>
          <cell r="AV142">
            <v>0.70740380000000003</v>
          </cell>
          <cell r="BC142">
            <v>63.78022</v>
          </cell>
          <cell r="BD142">
            <v>1.427905</v>
          </cell>
        </row>
        <row r="143">
          <cell r="F143">
            <v>120.8497</v>
          </cell>
          <cell r="G143">
            <v>0.8666992</v>
          </cell>
          <cell r="V143">
            <v>73.800290000000004</v>
          </cell>
          <cell r="W143">
            <v>1.325734</v>
          </cell>
          <cell r="AD143">
            <v>61.335549999999998</v>
          </cell>
          <cell r="AE143">
            <v>1.101494</v>
          </cell>
          <cell r="AM143">
            <v>73.502399999999994</v>
          </cell>
          <cell r="AN143">
            <v>1.144361</v>
          </cell>
          <cell r="AU143">
            <v>69.747669999999999</v>
          </cell>
          <cell r="AV143">
            <v>0.71043970000000001</v>
          </cell>
          <cell r="BC143">
            <v>64.06662</v>
          </cell>
          <cell r="BD143">
            <v>1.462364</v>
          </cell>
        </row>
        <row r="144">
          <cell r="F144">
            <v>121.22709999999999</v>
          </cell>
          <cell r="G144">
            <v>0.89346559999999997</v>
          </cell>
          <cell r="V144">
            <v>74.093699999999998</v>
          </cell>
          <cell r="W144">
            <v>1.3275459999999999</v>
          </cell>
          <cell r="AD144">
            <v>61.602460000000001</v>
          </cell>
          <cell r="AE144">
            <v>1.105213</v>
          </cell>
          <cell r="AM144">
            <v>73.796300000000002</v>
          </cell>
          <cell r="AN144">
            <v>1.154868</v>
          </cell>
          <cell r="AU144">
            <v>70.029579999999996</v>
          </cell>
          <cell r="AV144">
            <v>0.7042408</v>
          </cell>
          <cell r="BC144">
            <v>64.314030000000002</v>
          </cell>
          <cell r="BD144">
            <v>1.4572940000000001</v>
          </cell>
        </row>
        <row r="145">
          <cell r="F145">
            <v>121.571</v>
          </cell>
          <cell r="G145">
            <v>0.88782309999999998</v>
          </cell>
          <cell r="V145">
            <v>74.420590000000004</v>
          </cell>
          <cell r="W145">
            <v>1.364231</v>
          </cell>
          <cell r="AD145">
            <v>61.836379999999998</v>
          </cell>
          <cell r="AE145">
            <v>1.1538980000000001</v>
          </cell>
          <cell r="AM145">
            <v>74.066199999999995</v>
          </cell>
          <cell r="AN145">
            <v>1.177692</v>
          </cell>
          <cell r="AU145">
            <v>70.344470000000001</v>
          </cell>
          <cell r="AV145">
            <v>0.72506269999999995</v>
          </cell>
          <cell r="BC145">
            <v>64.534459999999996</v>
          </cell>
          <cell r="BD145">
            <v>1.478116</v>
          </cell>
        </row>
        <row r="146">
          <cell r="F146">
            <v>121.9344</v>
          </cell>
          <cell r="G146">
            <v>0.92083610000000005</v>
          </cell>
          <cell r="V146">
            <v>74.721469999999997</v>
          </cell>
          <cell r="W146">
            <v>1.3401510000000001</v>
          </cell>
          <cell r="AD146">
            <v>62.078800000000001</v>
          </cell>
          <cell r="AE146">
            <v>1.14096</v>
          </cell>
          <cell r="AM146">
            <v>74.349109999999996</v>
          </cell>
          <cell r="AN146">
            <v>1.2008669999999999</v>
          </cell>
          <cell r="AU146">
            <v>70.587890000000002</v>
          </cell>
          <cell r="AV146">
            <v>0.70411360000000001</v>
          </cell>
          <cell r="BC146">
            <v>64.782870000000003</v>
          </cell>
          <cell r="BD146">
            <v>1.5018940000000001</v>
          </cell>
        </row>
        <row r="147">
          <cell r="F147">
            <v>122.3002</v>
          </cell>
          <cell r="G147">
            <v>0.93332919999999997</v>
          </cell>
          <cell r="V147">
            <v>75.048360000000002</v>
          </cell>
          <cell r="W147">
            <v>1.3659319999999999</v>
          </cell>
          <cell r="AD147">
            <v>62.310209999999998</v>
          </cell>
          <cell r="AE147">
            <v>1.1617820000000001</v>
          </cell>
          <cell r="AM147">
            <v>74.635509999999996</v>
          </cell>
          <cell r="AN147">
            <v>1.2007399999999999</v>
          </cell>
          <cell r="AU147">
            <v>70.832310000000007</v>
          </cell>
          <cell r="AV147">
            <v>0.72800310000000001</v>
          </cell>
          <cell r="BC147">
            <v>65.017300000000006</v>
          </cell>
          <cell r="BD147">
            <v>1.512734</v>
          </cell>
        </row>
        <row r="148">
          <cell r="F148">
            <v>122.5087</v>
          </cell>
          <cell r="G148">
            <v>0.917848</v>
          </cell>
          <cell r="V148">
            <v>75.355760000000004</v>
          </cell>
          <cell r="W148">
            <v>1.3657250000000001</v>
          </cell>
          <cell r="AD148">
            <v>62.582619999999999</v>
          </cell>
          <cell r="AE148">
            <v>1.1819040000000001</v>
          </cell>
          <cell r="AM148">
            <v>74.904409999999999</v>
          </cell>
          <cell r="AN148">
            <v>1.217794</v>
          </cell>
          <cell r="AU148">
            <v>71.132710000000003</v>
          </cell>
          <cell r="AV148">
            <v>0.74364339999999995</v>
          </cell>
          <cell r="BC148">
            <v>65.270200000000003</v>
          </cell>
          <cell r="BD148">
            <v>1.531506</v>
          </cell>
        </row>
        <row r="149">
          <cell r="F149">
            <v>122.7236</v>
          </cell>
          <cell r="G149">
            <v>0.93917850000000003</v>
          </cell>
          <cell r="V149">
            <v>75.654660000000007</v>
          </cell>
          <cell r="W149">
            <v>1.3796010000000001</v>
          </cell>
          <cell r="AD149">
            <v>62.827039999999997</v>
          </cell>
          <cell r="AE149">
            <v>1.17801</v>
          </cell>
          <cell r="AM149">
            <v>75.201809999999995</v>
          </cell>
          <cell r="AN149">
            <v>1.2401420000000001</v>
          </cell>
          <cell r="AU149">
            <v>71.36412</v>
          </cell>
          <cell r="AV149">
            <v>0.76603889999999997</v>
          </cell>
          <cell r="BC149">
            <v>65.542109999999994</v>
          </cell>
          <cell r="BD149">
            <v>1.540915</v>
          </cell>
        </row>
        <row r="150">
          <cell r="F150">
            <v>123.13590000000001</v>
          </cell>
          <cell r="G150">
            <v>0.9444555</v>
          </cell>
          <cell r="V150">
            <v>75.927570000000003</v>
          </cell>
          <cell r="W150">
            <v>1.3875960000000001</v>
          </cell>
          <cell r="AD150">
            <v>63.061959999999999</v>
          </cell>
          <cell r="AE150">
            <v>1.209497</v>
          </cell>
          <cell r="AM150">
            <v>75.475219999999993</v>
          </cell>
          <cell r="AN150">
            <v>1.241398</v>
          </cell>
          <cell r="AU150">
            <v>71.634029999999996</v>
          </cell>
          <cell r="AV150">
            <v>0.77182450000000002</v>
          </cell>
          <cell r="BC150">
            <v>65.767039999999994</v>
          </cell>
          <cell r="BD150">
            <v>1.5491010000000001</v>
          </cell>
        </row>
        <row r="151">
          <cell r="F151">
            <v>123.5573</v>
          </cell>
          <cell r="G151">
            <v>0.96319520000000003</v>
          </cell>
          <cell r="V151">
            <v>76.218469999999996</v>
          </cell>
          <cell r="W151">
            <v>1.4148240000000001</v>
          </cell>
          <cell r="AD151">
            <v>63.307879999999997</v>
          </cell>
          <cell r="AE151">
            <v>1.2175720000000001</v>
          </cell>
          <cell r="AM151">
            <v>75.765119999999996</v>
          </cell>
          <cell r="AN151">
            <v>1.2649220000000001</v>
          </cell>
          <cell r="AU151">
            <v>71.874449999999996</v>
          </cell>
          <cell r="AV151">
            <v>0.79288479999999995</v>
          </cell>
          <cell r="BC151">
            <v>66.024439999999998</v>
          </cell>
          <cell r="BD151">
            <v>1.56951</v>
          </cell>
        </row>
        <row r="152">
          <cell r="F152">
            <v>123.8327</v>
          </cell>
          <cell r="G152">
            <v>0.95775929999999998</v>
          </cell>
          <cell r="V152">
            <v>76.474879999999999</v>
          </cell>
          <cell r="W152">
            <v>1.4098329999999999</v>
          </cell>
          <cell r="AD152">
            <v>63.528799999999997</v>
          </cell>
          <cell r="AE152">
            <v>1.2252810000000001</v>
          </cell>
          <cell r="AM152">
            <v>76.031530000000004</v>
          </cell>
          <cell r="AN152">
            <v>1.2587390000000001</v>
          </cell>
          <cell r="AU152">
            <v>72.077879999999993</v>
          </cell>
          <cell r="AV152">
            <v>0.79760549999999997</v>
          </cell>
          <cell r="BC152">
            <v>65.957970000000003</v>
          </cell>
          <cell r="BD152">
            <v>1.5772820000000001</v>
          </cell>
        </row>
        <row r="153">
          <cell r="F153">
            <v>124.1961</v>
          </cell>
          <cell r="G153">
            <v>0.98930989999999996</v>
          </cell>
          <cell r="V153">
            <v>76.721299999999999</v>
          </cell>
          <cell r="W153">
            <v>1.4176850000000001</v>
          </cell>
          <cell r="AD153">
            <v>63.727229999999999</v>
          </cell>
          <cell r="AE153">
            <v>1.241223</v>
          </cell>
          <cell r="AM153">
            <v>76.294439999999994</v>
          </cell>
          <cell r="AN153">
            <v>1.2827710000000001</v>
          </cell>
          <cell r="AU153">
            <v>72.307810000000003</v>
          </cell>
          <cell r="AV153">
            <v>0.80032349999999997</v>
          </cell>
        </row>
        <row r="154">
          <cell r="F154">
            <v>124.57</v>
          </cell>
          <cell r="G154">
            <v>0.98713240000000002</v>
          </cell>
          <cell r="V154">
            <v>76.967709999999997</v>
          </cell>
          <cell r="W154">
            <v>1.433627</v>
          </cell>
          <cell r="AD154">
            <v>63.966149999999999</v>
          </cell>
          <cell r="AE154">
            <v>1.2606459999999999</v>
          </cell>
          <cell r="AM154">
            <v>76.568340000000006</v>
          </cell>
          <cell r="AN154">
            <v>1.289733</v>
          </cell>
          <cell r="AU154">
            <v>72.503230000000002</v>
          </cell>
          <cell r="AV154">
            <v>0.81327760000000004</v>
          </cell>
        </row>
        <row r="155">
          <cell r="F155">
            <v>124.8279</v>
          </cell>
          <cell r="G155">
            <v>1.0106090000000001</v>
          </cell>
          <cell r="V155">
            <v>77.179640000000006</v>
          </cell>
          <cell r="W155">
            <v>1.441209</v>
          </cell>
          <cell r="AD155">
            <v>64.198580000000007</v>
          </cell>
          <cell r="AE155">
            <v>1.277304</v>
          </cell>
          <cell r="AM155">
            <v>76.853250000000003</v>
          </cell>
          <cell r="AN155">
            <v>1.3053889999999999</v>
          </cell>
          <cell r="AU155">
            <v>72.696169999999995</v>
          </cell>
          <cell r="AV155">
            <v>0.80629980000000001</v>
          </cell>
        </row>
        <row r="156">
          <cell r="F156">
            <v>125.10980000000001</v>
          </cell>
          <cell r="G156">
            <v>0.99463460000000004</v>
          </cell>
          <cell r="V156">
            <v>77.421549999999996</v>
          </cell>
          <cell r="W156">
            <v>1.4206730000000001</v>
          </cell>
          <cell r="AD156">
            <v>64.397499999999994</v>
          </cell>
          <cell r="AE156">
            <v>1.273012</v>
          </cell>
          <cell r="AM156">
            <v>77.087670000000003</v>
          </cell>
          <cell r="AN156">
            <v>1.3219989999999999</v>
          </cell>
          <cell r="AU156">
            <v>72.855119999999999</v>
          </cell>
          <cell r="AV156">
            <v>0.82435610000000004</v>
          </cell>
        </row>
        <row r="157">
          <cell r="F157">
            <v>125.4786</v>
          </cell>
          <cell r="G157">
            <v>1.0026299999999999</v>
          </cell>
          <cell r="V157">
            <v>77.637479999999996</v>
          </cell>
          <cell r="W157">
            <v>1.41778</v>
          </cell>
          <cell r="AD157">
            <v>64.612430000000003</v>
          </cell>
          <cell r="AE157">
            <v>1.285903</v>
          </cell>
          <cell r="AM157">
            <v>77.340580000000003</v>
          </cell>
          <cell r="AN157">
            <v>1.3378779999999999</v>
          </cell>
          <cell r="AU157">
            <v>72.983069999999998</v>
          </cell>
          <cell r="AV157">
            <v>0.82429249999999998</v>
          </cell>
        </row>
        <row r="158">
          <cell r="F158">
            <v>125.807</v>
          </cell>
          <cell r="G158">
            <v>1.018699</v>
          </cell>
          <cell r="V158">
            <v>77.877399999999994</v>
          </cell>
          <cell r="W158">
            <v>1.4149350000000001</v>
          </cell>
          <cell r="AD158">
            <v>64.826350000000005</v>
          </cell>
          <cell r="AE158">
            <v>1.3095859999999999</v>
          </cell>
          <cell r="AM158">
            <v>77.573499999999996</v>
          </cell>
          <cell r="AN158">
            <v>1.3448560000000001</v>
          </cell>
          <cell r="AU158">
            <v>73.018060000000006</v>
          </cell>
          <cell r="AV158">
            <v>0.82146319999999995</v>
          </cell>
        </row>
        <row r="159">
          <cell r="F159">
            <v>126.0444</v>
          </cell>
          <cell r="G159">
            <v>1.0280450000000001</v>
          </cell>
          <cell r="V159">
            <v>78.093829999999997</v>
          </cell>
          <cell r="W159">
            <v>1.4284289999999999</v>
          </cell>
          <cell r="AD159">
            <v>65.031779999999998</v>
          </cell>
          <cell r="AE159">
            <v>1.3134159999999999</v>
          </cell>
          <cell r="AM159">
            <v>77.822919999999996</v>
          </cell>
          <cell r="AN159">
            <v>1.3703510000000001</v>
          </cell>
          <cell r="AU159">
            <v>73.038060000000002</v>
          </cell>
          <cell r="AV159">
            <v>0.84822980000000003</v>
          </cell>
        </row>
        <row r="160">
          <cell r="F160">
            <v>126.3578</v>
          </cell>
          <cell r="G160">
            <v>1.061741</v>
          </cell>
          <cell r="V160">
            <v>78.356740000000002</v>
          </cell>
          <cell r="W160">
            <v>1.4202589999999999</v>
          </cell>
          <cell r="AD160">
            <v>65.235720000000001</v>
          </cell>
          <cell r="AE160">
            <v>1.313591</v>
          </cell>
          <cell r="AM160">
            <v>78.062330000000003</v>
          </cell>
          <cell r="AN160">
            <v>1.378012</v>
          </cell>
          <cell r="AU160">
            <v>73.033050000000003</v>
          </cell>
          <cell r="AV160">
            <v>0.85104310000000005</v>
          </cell>
        </row>
        <row r="161">
          <cell r="F161">
            <v>126.4853</v>
          </cell>
          <cell r="G161">
            <v>1.043574</v>
          </cell>
          <cell r="V161">
            <v>78.592160000000007</v>
          </cell>
          <cell r="W161">
            <v>1.411724</v>
          </cell>
          <cell r="AD161">
            <v>65.472139999999996</v>
          </cell>
          <cell r="AE161">
            <v>1.3182160000000001</v>
          </cell>
          <cell r="AM161">
            <v>78.299260000000004</v>
          </cell>
          <cell r="AN161">
            <v>1.393032</v>
          </cell>
          <cell r="AU161">
            <v>72.984070000000003</v>
          </cell>
          <cell r="AV161">
            <v>0.86127909999999996</v>
          </cell>
        </row>
        <row r="162">
          <cell r="V162">
            <v>78.836569999999995</v>
          </cell>
          <cell r="W162">
            <v>1.430782</v>
          </cell>
          <cell r="AD162">
            <v>65.688059999999993</v>
          </cell>
          <cell r="AE162">
            <v>1.327817</v>
          </cell>
          <cell r="AM162">
            <v>78.528679999999994</v>
          </cell>
          <cell r="AN162">
            <v>1.419163</v>
          </cell>
          <cell r="AU162">
            <v>72.956580000000002</v>
          </cell>
          <cell r="AV162">
            <v>0.86116789999999999</v>
          </cell>
        </row>
        <row r="163">
          <cell r="V163">
            <v>79.111980000000003</v>
          </cell>
          <cell r="W163">
            <v>1.4258379999999999</v>
          </cell>
          <cell r="AD163">
            <v>65.873000000000005</v>
          </cell>
          <cell r="AE163">
            <v>1.3375760000000001</v>
          </cell>
          <cell r="AM163">
            <v>78.764600000000002</v>
          </cell>
          <cell r="AN163">
            <v>1.4351050000000001</v>
          </cell>
          <cell r="AU163">
            <v>72.92559</v>
          </cell>
          <cell r="AV163">
            <v>0.88780729999999997</v>
          </cell>
        </row>
        <row r="164">
          <cell r="V164">
            <v>79.336399999999998</v>
          </cell>
          <cell r="W164">
            <v>1.4414149999999999</v>
          </cell>
          <cell r="AD164">
            <v>66.071929999999995</v>
          </cell>
          <cell r="AE164">
            <v>1.369397</v>
          </cell>
          <cell r="AM164">
            <v>78.963520000000003</v>
          </cell>
          <cell r="AN164">
            <v>1.442782</v>
          </cell>
          <cell r="AU164">
            <v>73.009569999999997</v>
          </cell>
          <cell r="AV164">
            <v>0.89701019999999998</v>
          </cell>
        </row>
        <row r="165">
          <cell r="V165">
            <v>79.590310000000002</v>
          </cell>
          <cell r="W165">
            <v>1.4572940000000001</v>
          </cell>
          <cell r="AD165">
            <v>66.272869999999998</v>
          </cell>
          <cell r="AE165">
            <v>1.3519289999999999</v>
          </cell>
          <cell r="AM165">
            <v>79.205950000000001</v>
          </cell>
          <cell r="AN165">
            <v>1.47454</v>
          </cell>
          <cell r="AU165">
            <v>73.103530000000006</v>
          </cell>
          <cell r="AV165">
            <v>0.89704189999999995</v>
          </cell>
        </row>
        <row r="166">
          <cell r="V166">
            <v>79.860730000000004</v>
          </cell>
          <cell r="W166">
            <v>1.4517469999999999</v>
          </cell>
          <cell r="AD166">
            <v>66.459299999999999</v>
          </cell>
          <cell r="AE166">
            <v>1.3883110000000001</v>
          </cell>
          <cell r="AM166">
            <v>79.429869999999994</v>
          </cell>
          <cell r="AN166">
            <v>1.4806589999999999</v>
          </cell>
          <cell r="AU166">
            <v>73.177000000000007</v>
          </cell>
          <cell r="AV166">
            <v>0.89710559999999995</v>
          </cell>
        </row>
        <row r="167">
          <cell r="V167">
            <v>80.066649999999996</v>
          </cell>
          <cell r="W167">
            <v>1.4836309999999999</v>
          </cell>
          <cell r="AD167">
            <v>66.645740000000004</v>
          </cell>
          <cell r="AE167">
            <v>1.4136470000000001</v>
          </cell>
          <cell r="AM167">
            <v>79.630799999999994</v>
          </cell>
          <cell r="AN167">
            <v>1.489671</v>
          </cell>
          <cell r="AU167">
            <v>73.161510000000007</v>
          </cell>
          <cell r="AV167">
            <v>0.90494160000000001</v>
          </cell>
        </row>
        <row r="168">
          <cell r="V168">
            <v>80.298069999999996</v>
          </cell>
          <cell r="W168">
            <v>1.4787669999999999</v>
          </cell>
          <cell r="AD168">
            <v>66.873149999999995</v>
          </cell>
          <cell r="AE168">
            <v>1.442051</v>
          </cell>
          <cell r="AM168">
            <v>79.855720000000005</v>
          </cell>
          <cell r="AN168">
            <v>1.5060739999999999</v>
          </cell>
          <cell r="AU168">
            <v>72.982569999999996</v>
          </cell>
          <cell r="AV168">
            <v>0.90727809999999998</v>
          </cell>
        </row>
        <row r="169">
          <cell r="V169">
            <v>80.544989999999999</v>
          </cell>
          <cell r="W169">
            <v>1.483409</v>
          </cell>
          <cell r="AD169">
            <v>67.061589999999995</v>
          </cell>
          <cell r="AE169">
            <v>1.4420029999999999</v>
          </cell>
          <cell r="AM169">
            <v>80.081649999999996</v>
          </cell>
          <cell r="AN169">
            <v>1.529153</v>
          </cell>
          <cell r="AU169">
            <v>72.579210000000003</v>
          </cell>
          <cell r="AV169">
            <v>0.90510049999999997</v>
          </cell>
        </row>
        <row r="170">
          <cell r="V170">
            <v>80.764409999999998</v>
          </cell>
          <cell r="W170">
            <v>1.5162469999999999</v>
          </cell>
          <cell r="AD170">
            <v>67.241529999999997</v>
          </cell>
          <cell r="AE170">
            <v>1.441813</v>
          </cell>
          <cell r="AM170">
            <v>80.305070000000001</v>
          </cell>
          <cell r="AN170">
            <v>1.5402</v>
          </cell>
          <cell r="AU170">
            <v>72.326800000000006</v>
          </cell>
          <cell r="AV170">
            <v>0.90503690000000003</v>
          </cell>
        </row>
        <row r="171">
          <cell r="V171">
            <v>80.984840000000005</v>
          </cell>
          <cell r="W171">
            <v>1.528597</v>
          </cell>
          <cell r="AD171">
            <v>67.421469999999999</v>
          </cell>
          <cell r="AE171">
            <v>1.4497119999999999</v>
          </cell>
          <cell r="AM171">
            <v>80.512500000000003</v>
          </cell>
          <cell r="AN171">
            <v>1.5612760000000001</v>
          </cell>
          <cell r="AU171">
            <v>71.975909999999999</v>
          </cell>
          <cell r="AV171">
            <v>0.92856090000000002</v>
          </cell>
        </row>
        <row r="172">
          <cell r="V172">
            <v>81.217250000000007</v>
          </cell>
          <cell r="W172">
            <v>1.520904</v>
          </cell>
          <cell r="AD172">
            <v>67.600909999999999</v>
          </cell>
          <cell r="AE172">
            <v>1.462777</v>
          </cell>
          <cell r="AM172">
            <v>80.727930000000001</v>
          </cell>
          <cell r="AN172">
            <v>1.569653</v>
          </cell>
          <cell r="AU172">
            <v>71.448099999999997</v>
          </cell>
          <cell r="AV172">
            <v>0.89945790000000003</v>
          </cell>
        </row>
        <row r="173">
          <cell r="V173">
            <v>81.43768</v>
          </cell>
          <cell r="W173">
            <v>1.51488</v>
          </cell>
          <cell r="AD173">
            <v>67.800839999999994</v>
          </cell>
          <cell r="AE173">
            <v>1.476828</v>
          </cell>
          <cell r="AM173">
            <v>80.932860000000005</v>
          </cell>
          <cell r="AN173">
            <v>1.593018</v>
          </cell>
          <cell r="AU173">
            <v>70.916780000000003</v>
          </cell>
          <cell r="AV173">
            <v>0.91074310000000003</v>
          </cell>
        </row>
        <row r="174">
          <cell r="V174">
            <v>81.664109999999994</v>
          </cell>
          <cell r="W174">
            <v>1.540057</v>
          </cell>
          <cell r="AD174">
            <v>67.94529</v>
          </cell>
          <cell r="AE174">
            <v>1.5054540000000001</v>
          </cell>
          <cell r="AM174">
            <v>81.107299999999995</v>
          </cell>
          <cell r="AN174">
            <v>1.5945590000000001</v>
          </cell>
          <cell r="AU174">
            <v>70.497919999999993</v>
          </cell>
          <cell r="AV174">
            <v>0.91309549999999995</v>
          </cell>
        </row>
        <row r="175">
          <cell r="V175">
            <v>81.876040000000003</v>
          </cell>
          <cell r="W175">
            <v>1.5352889999999999</v>
          </cell>
          <cell r="AD175">
            <v>68.139719999999997</v>
          </cell>
          <cell r="AE175">
            <v>1.508284</v>
          </cell>
          <cell r="AM175">
            <v>81.315730000000002</v>
          </cell>
          <cell r="AN175">
            <v>1.632706</v>
          </cell>
          <cell r="AU175">
            <v>70.251009999999994</v>
          </cell>
          <cell r="AV175">
            <v>0.90508460000000002</v>
          </cell>
        </row>
        <row r="176">
          <cell r="V176">
            <v>82.083960000000005</v>
          </cell>
          <cell r="W176">
            <v>1.553663</v>
          </cell>
          <cell r="AD176">
            <v>68.315669999999997</v>
          </cell>
          <cell r="AE176">
            <v>1.500591</v>
          </cell>
          <cell r="AM176">
            <v>81.542140000000003</v>
          </cell>
          <cell r="AN176">
            <v>1.641337</v>
          </cell>
          <cell r="AU176">
            <v>70.171040000000005</v>
          </cell>
          <cell r="AV176">
            <v>0.92287059999999999</v>
          </cell>
        </row>
        <row r="177">
          <cell r="V177">
            <v>82.318889999999996</v>
          </cell>
          <cell r="W177">
            <v>1.553822</v>
          </cell>
          <cell r="AD177">
            <v>68.477609999999999</v>
          </cell>
          <cell r="AE177">
            <v>1.5243690000000001</v>
          </cell>
          <cell r="AM177">
            <v>81.739590000000007</v>
          </cell>
          <cell r="AN177">
            <v>1.656898</v>
          </cell>
          <cell r="AU177">
            <v>70.294989999999999</v>
          </cell>
          <cell r="AV177">
            <v>0.91886520000000005</v>
          </cell>
        </row>
        <row r="178">
          <cell r="V178">
            <v>82.5518</v>
          </cell>
          <cell r="W178">
            <v>1.5634060000000001</v>
          </cell>
          <cell r="AD178">
            <v>68.656040000000004</v>
          </cell>
          <cell r="AE178">
            <v>1.5464310000000001</v>
          </cell>
          <cell r="AM178">
            <v>81.912030000000001</v>
          </cell>
          <cell r="AN178">
            <v>1.674493</v>
          </cell>
          <cell r="AU178">
            <v>70.497919999999993</v>
          </cell>
          <cell r="AV178">
            <v>0.92846550000000005</v>
          </cell>
        </row>
        <row r="179">
          <cell r="V179">
            <v>82.772729999999996</v>
          </cell>
          <cell r="W179">
            <v>1.570972</v>
          </cell>
          <cell r="AD179">
            <v>68.822999999999993</v>
          </cell>
          <cell r="AE179">
            <v>1.5493870000000001</v>
          </cell>
          <cell r="AM179">
            <v>82.10745</v>
          </cell>
          <cell r="AN179">
            <v>1.6750339999999999</v>
          </cell>
          <cell r="AU179">
            <v>70.716350000000006</v>
          </cell>
          <cell r="AV179">
            <v>0.92851320000000004</v>
          </cell>
        </row>
        <row r="180">
          <cell r="V180">
            <v>82.967160000000007</v>
          </cell>
          <cell r="W180">
            <v>1.5601</v>
          </cell>
          <cell r="AD180">
            <v>68.981440000000006</v>
          </cell>
          <cell r="AE180">
            <v>1.5545370000000001</v>
          </cell>
          <cell r="AM180">
            <v>82.303389999999993</v>
          </cell>
          <cell r="AN180">
            <v>1.698256</v>
          </cell>
          <cell r="AU180">
            <v>71.047229999999999</v>
          </cell>
          <cell r="AV180">
            <v>0.93021390000000004</v>
          </cell>
        </row>
        <row r="181">
          <cell r="V181">
            <v>83.186589999999995</v>
          </cell>
          <cell r="W181">
            <v>1.5693349999999999</v>
          </cell>
          <cell r="AD181">
            <v>69.147379999999998</v>
          </cell>
          <cell r="AE181">
            <v>1.5889009999999999</v>
          </cell>
          <cell r="AM181">
            <v>82.472830000000002</v>
          </cell>
          <cell r="AN181">
            <v>1.7200789999999999</v>
          </cell>
          <cell r="AU181">
            <v>71.347629999999995</v>
          </cell>
          <cell r="AV181">
            <v>0.94011630000000002</v>
          </cell>
        </row>
        <row r="182">
          <cell r="V182">
            <v>83.400509999999997</v>
          </cell>
          <cell r="W182">
            <v>1.553933</v>
          </cell>
          <cell r="AD182">
            <v>69.316829999999996</v>
          </cell>
          <cell r="AE182">
            <v>1.602141</v>
          </cell>
          <cell r="AN182">
            <v>1.8294490000000001</v>
          </cell>
          <cell r="AU182">
            <v>71.634540000000001</v>
          </cell>
          <cell r="AV182">
            <v>0.93641280000000005</v>
          </cell>
        </row>
        <row r="183">
          <cell r="V183">
            <v>83.591449999999995</v>
          </cell>
          <cell r="W183">
            <v>1.585213</v>
          </cell>
          <cell r="AD183">
            <v>69.492260000000002</v>
          </cell>
          <cell r="AE183">
            <v>1.604795</v>
          </cell>
          <cell r="AU183">
            <v>71.911940000000001</v>
          </cell>
          <cell r="AV183">
            <v>0.93636509999999995</v>
          </cell>
        </row>
        <row r="184">
          <cell r="V184">
            <v>83.781379999999999</v>
          </cell>
          <cell r="W184">
            <v>1.5785690000000001</v>
          </cell>
          <cell r="AD184">
            <v>69.674199999999999</v>
          </cell>
          <cell r="AE184">
            <v>1.6179559999999999</v>
          </cell>
          <cell r="AU184">
            <v>72.124870000000001</v>
          </cell>
          <cell r="AV184">
            <v>0.94483700000000004</v>
          </cell>
        </row>
        <row r="185">
          <cell r="V185">
            <v>83.985820000000004</v>
          </cell>
          <cell r="W185">
            <v>1.569669</v>
          </cell>
          <cell r="AD185">
            <v>69.83914</v>
          </cell>
          <cell r="AE185">
            <v>1.625872</v>
          </cell>
          <cell r="AU185">
            <v>72.342789999999994</v>
          </cell>
          <cell r="AV185">
            <v>0.93496639999999998</v>
          </cell>
        </row>
        <row r="186">
          <cell r="V186">
            <v>84.180750000000003</v>
          </cell>
          <cell r="W186">
            <v>1.578538</v>
          </cell>
          <cell r="AD186">
            <v>70.011579999999995</v>
          </cell>
          <cell r="AE186">
            <v>1.657343</v>
          </cell>
          <cell r="AU186">
            <v>72.543719999999993</v>
          </cell>
          <cell r="AV186">
            <v>0.94315210000000005</v>
          </cell>
        </row>
        <row r="187">
          <cell r="V187">
            <v>84.326700000000002</v>
          </cell>
          <cell r="W187">
            <v>1.593161</v>
          </cell>
          <cell r="AD187">
            <v>70.196529999999996</v>
          </cell>
          <cell r="AE187">
            <v>1.660649</v>
          </cell>
          <cell r="AU187">
            <v>72.732659999999996</v>
          </cell>
          <cell r="AV187">
            <v>0.96054079999999997</v>
          </cell>
        </row>
        <row r="188">
          <cell r="V188">
            <v>84.54862</v>
          </cell>
          <cell r="W188">
            <v>1.602093</v>
          </cell>
          <cell r="AD188">
            <v>70.357960000000006</v>
          </cell>
          <cell r="AE188">
            <v>1.6634150000000001</v>
          </cell>
          <cell r="AU188">
            <v>73.177000000000007</v>
          </cell>
          <cell r="AV188">
            <v>0.9605726</v>
          </cell>
        </row>
        <row r="189">
          <cell r="V189">
            <v>84.714569999999995</v>
          </cell>
          <cell r="W189">
            <v>1.6226290000000001</v>
          </cell>
          <cell r="AD189">
            <v>70.508420000000001</v>
          </cell>
          <cell r="AE189">
            <v>1.682742</v>
          </cell>
          <cell r="AU189">
            <v>73.624859999999998</v>
          </cell>
          <cell r="AV189">
            <v>0.95246640000000005</v>
          </cell>
        </row>
        <row r="190">
          <cell r="V190">
            <v>84.892009999999999</v>
          </cell>
          <cell r="W190">
            <v>1.6192599999999999</v>
          </cell>
          <cell r="AD190">
            <v>70.670360000000002</v>
          </cell>
          <cell r="AE190">
            <v>1.682679</v>
          </cell>
          <cell r="AU190">
            <v>73.952740000000006</v>
          </cell>
          <cell r="AV190">
            <v>0.97053849999999997</v>
          </cell>
        </row>
        <row r="191">
          <cell r="V191">
            <v>85.080439999999996</v>
          </cell>
          <cell r="W191">
            <v>1.635885</v>
          </cell>
          <cell r="AD191">
            <v>70.832809999999995</v>
          </cell>
          <cell r="AE191">
            <v>1.7060759999999999</v>
          </cell>
          <cell r="AU191">
            <v>74.159679999999994</v>
          </cell>
          <cell r="AV191">
            <v>0.96133550000000001</v>
          </cell>
        </row>
        <row r="192">
          <cell r="V192">
            <v>85.24588</v>
          </cell>
          <cell r="W192">
            <v>1.657772</v>
          </cell>
          <cell r="AD192">
            <v>70.995249999999999</v>
          </cell>
          <cell r="AE192">
            <v>1.7278830000000001</v>
          </cell>
          <cell r="AU192">
            <v>74.332120000000003</v>
          </cell>
          <cell r="AV192">
            <v>0.97641940000000005</v>
          </cell>
        </row>
        <row r="193">
          <cell r="V193">
            <v>85.414829999999995</v>
          </cell>
          <cell r="W193">
            <v>1.6877169999999999</v>
          </cell>
          <cell r="AD193">
            <v>71.167190000000005</v>
          </cell>
          <cell r="AE193">
            <v>1.724402</v>
          </cell>
          <cell r="AU193">
            <v>74.461560000000006</v>
          </cell>
          <cell r="AV193">
            <v>0.97592679999999998</v>
          </cell>
        </row>
        <row r="194">
          <cell r="V194">
            <v>85.613259999999997</v>
          </cell>
          <cell r="W194">
            <v>1.6669750000000001</v>
          </cell>
          <cell r="AD194">
            <v>71.274659999999997</v>
          </cell>
          <cell r="AE194">
            <v>1.7405029999999999</v>
          </cell>
          <cell r="AU194">
            <v>74.563029999999998</v>
          </cell>
          <cell r="AV194">
            <v>0.97643530000000001</v>
          </cell>
        </row>
        <row r="195">
          <cell r="V195">
            <v>85.778700000000001</v>
          </cell>
          <cell r="W195">
            <v>1.6747000000000001</v>
          </cell>
          <cell r="AD195">
            <v>71.395110000000003</v>
          </cell>
          <cell r="AE195">
            <v>1.746146</v>
          </cell>
          <cell r="AU195">
            <v>74.599019999999996</v>
          </cell>
          <cell r="AV195">
            <v>0.99275910000000001</v>
          </cell>
        </row>
        <row r="196">
          <cell r="V196">
            <v>85.935149999999993</v>
          </cell>
          <cell r="W196">
            <v>1.705106</v>
          </cell>
          <cell r="AD196">
            <v>71.535570000000007</v>
          </cell>
          <cell r="AE196">
            <v>1.7673970000000001</v>
          </cell>
          <cell r="AU196">
            <v>74.591520000000003</v>
          </cell>
          <cell r="AV196">
            <v>1.015933</v>
          </cell>
        </row>
        <row r="197">
          <cell r="V197">
            <v>86.141580000000005</v>
          </cell>
          <cell r="W197">
            <v>1.683044</v>
          </cell>
          <cell r="AD197">
            <v>71.707499999999996</v>
          </cell>
          <cell r="AE197">
            <v>1.785676</v>
          </cell>
          <cell r="AU197">
            <v>74.490549999999999</v>
          </cell>
          <cell r="AV197">
            <v>1.0086219999999999</v>
          </cell>
        </row>
        <row r="198">
          <cell r="V198">
            <v>86.335009999999997</v>
          </cell>
          <cell r="W198">
            <v>1.6976519999999999</v>
          </cell>
          <cell r="AD198">
            <v>71.815470000000005</v>
          </cell>
          <cell r="AE198">
            <v>1.7798419999999999</v>
          </cell>
          <cell r="AU198">
            <v>74.358599999999996</v>
          </cell>
          <cell r="AV198">
            <v>1.0079070000000001</v>
          </cell>
        </row>
        <row r="199">
          <cell r="V199">
            <v>86.485460000000003</v>
          </cell>
          <cell r="W199">
            <v>1.7219070000000001</v>
          </cell>
          <cell r="AD199">
            <v>71.961429999999993</v>
          </cell>
          <cell r="AE199">
            <v>1.777299</v>
          </cell>
          <cell r="AU199">
            <v>74.222149999999999</v>
          </cell>
          <cell r="AV199">
            <v>0.99302919999999995</v>
          </cell>
        </row>
        <row r="200">
          <cell r="V200">
            <v>86.686890000000005</v>
          </cell>
          <cell r="W200">
            <v>1.7285189999999999</v>
          </cell>
          <cell r="AD200">
            <v>72.143860000000004</v>
          </cell>
          <cell r="AE200">
            <v>1.7857069999999999</v>
          </cell>
          <cell r="AU200">
            <v>74.111180000000004</v>
          </cell>
          <cell r="AV200">
            <v>0.99190080000000003</v>
          </cell>
        </row>
        <row r="201">
          <cell r="V201">
            <v>86.843339999999998</v>
          </cell>
          <cell r="W201">
            <v>1.7088730000000001</v>
          </cell>
          <cell r="AD201">
            <v>72.268810000000002</v>
          </cell>
          <cell r="AE201">
            <v>1.8201510000000001</v>
          </cell>
          <cell r="AU201">
            <v>74.600520000000003</v>
          </cell>
          <cell r="AV201">
            <v>1.0924970000000001</v>
          </cell>
        </row>
        <row r="202">
          <cell r="V202">
            <v>87.015780000000007</v>
          </cell>
          <cell r="W202">
            <v>1.7231780000000001</v>
          </cell>
          <cell r="AD202">
            <v>72.417760000000001</v>
          </cell>
          <cell r="AE202">
            <v>1.8262389999999999</v>
          </cell>
          <cell r="AU202">
            <v>74.847430000000003</v>
          </cell>
          <cell r="AV202">
            <v>1.0971390000000001</v>
          </cell>
        </row>
        <row r="203">
          <cell r="V203">
            <v>87.188220000000001</v>
          </cell>
          <cell r="W203">
            <v>1.7307440000000001</v>
          </cell>
          <cell r="AD203">
            <v>72.571719999999999</v>
          </cell>
          <cell r="AE203">
            <v>1.8187519999999999</v>
          </cell>
          <cell r="AU203">
            <v>75.068359999999998</v>
          </cell>
          <cell r="AV203">
            <v>1.0971390000000001</v>
          </cell>
        </row>
        <row r="204">
          <cell r="V204">
            <v>87.367159999999998</v>
          </cell>
          <cell r="W204">
            <v>1.7306490000000001</v>
          </cell>
          <cell r="AD204">
            <v>72.704669999999993</v>
          </cell>
          <cell r="AE204">
            <v>1.824919</v>
          </cell>
          <cell r="AU204">
            <v>75.333269999999999</v>
          </cell>
          <cell r="AV204">
            <v>1.1018429999999999</v>
          </cell>
        </row>
        <row r="205">
          <cell r="V205">
            <v>87.530600000000007</v>
          </cell>
          <cell r="W205">
            <v>1.7383580000000001</v>
          </cell>
          <cell r="AD205">
            <v>72.863609999999994</v>
          </cell>
          <cell r="AE205">
            <v>1.8546260000000001</v>
          </cell>
          <cell r="AU205">
            <v>75.588179999999994</v>
          </cell>
          <cell r="AV205">
            <v>1.1131759999999999</v>
          </cell>
        </row>
        <row r="206">
          <cell r="V206">
            <v>87.710539999999995</v>
          </cell>
          <cell r="W206">
            <v>1.7392319999999999</v>
          </cell>
          <cell r="AD206">
            <v>73.019059999999996</v>
          </cell>
          <cell r="AE206">
            <v>1.8566130000000001</v>
          </cell>
          <cell r="AU206">
            <v>75.853589999999997</v>
          </cell>
          <cell r="AV206">
            <v>1.109918</v>
          </cell>
        </row>
        <row r="207">
          <cell r="V207">
            <v>87.891980000000004</v>
          </cell>
          <cell r="W207">
            <v>1.760991</v>
          </cell>
          <cell r="AD207">
            <v>73.170010000000005</v>
          </cell>
          <cell r="AE207">
            <v>1.881599</v>
          </cell>
          <cell r="AU207">
            <v>76.078509999999994</v>
          </cell>
          <cell r="AV207">
            <v>1.108249</v>
          </cell>
        </row>
        <row r="208">
          <cell r="V208">
            <v>88.089410000000001</v>
          </cell>
          <cell r="W208">
            <v>1.7525040000000001</v>
          </cell>
          <cell r="AD208">
            <v>73.299959999999999</v>
          </cell>
          <cell r="AE208">
            <v>1.8740650000000001</v>
          </cell>
          <cell r="AU208">
            <v>76.301439999999999</v>
          </cell>
          <cell r="AV208">
            <v>1.113129</v>
          </cell>
        </row>
        <row r="209">
          <cell r="V209">
            <v>88.253360000000001</v>
          </cell>
          <cell r="W209">
            <v>1.7611190000000001</v>
          </cell>
          <cell r="AD209">
            <v>73.447419999999994</v>
          </cell>
          <cell r="AE209">
            <v>1.8821559999999999</v>
          </cell>
          <cell r="AU209">
            <v>76.562349999999995</v>
          </cell>
          <cell r="AV209">
            <v>1.1172770000000001</v>
          </cell>
        </row>
        <row r="210">
          <cell r="V210">
            <v>88.468279999999993</v>
          </cell>
          <cell r="W210">
            <v>1.7543949999999999</v>
          </cell>
          <cell r="AD210">
            <v>73.58887</v>
          </cell>
          <cell r="AE210">
            <v>1.891343</v>
          </cell>
          <cell r="AU210">
            <v>76.793769999999995</v>
          </cell>
          <cell r="AV210">
            <v>1.128674</v>
          </cell>
        </row>
        <row r="211">
          <cell r="V211">
            <v>88.644220000000004</v>
          </cell>
          <cell r="W211">
            <v>1.7762979999999999</v>
          </cell>
          <cell r="AD211">
            <v>73.729320000000001</v>
          </cell>
          <cell r="AE211">
            <v>1.9068560000000001</v>
          </cell>
          <cell r="AU211">
            <v>77.013689999999997</v>
          </cell>
          <cell r="AV211">
            <v>1.1403399999999999</v>
          </cell>
        </row>
        <row r="212">
          <cell r="V212">
            <v>88.827659999999995</v>
          </cell>
          <cell r="W212">
            <v>1.8012680000000001</v>
          </cell>
          <cell r="AD212">
            <v>73.857280000000003</v>
          </cell>
          <cell r="AE212">
            <v>1.9372940000000001</v>
          </cell>
          <cell r="AU212">
            <v>77.189639999999997</v>
          </cell>
          <cell r="AV212">
            <v>1.13287</v>
          </cell>
        </row>
        <row r="213">
          <cell r="V213">
            <v>89.007099999999994</v>
          </cell>
          <cell r="W213">
            <v>1.8012360000000001</v>
          </cell>
          <cell r="AD213">
            <v>73.972239999999999</v>
          </cell>
          <cell r="AE213">
            <v>1.9228620000000001</v>
          </cell>
          <cell r="AU213">
            <v>77.362579999999994</v>
          </cell>
          <cell r="AV213">
            <v>1.1403559999999999</v>
          </cell>
        </row>
        <row r="214">
          <cell r="V214">
            <v>89.190029999999993</v>
          </cell>
          <cell r="W214">
            <v>1.810122</v>
          </cell>
          <cell r="AD214">
            <v>74.098690000000005</v>
          </cell>
          <cell r="AE214">
            <v>1.9480550000000001</v>
          </cell>
          <cell r="AU214">
            <v>77.512020000000007</v>
          </cell>
          <cell r="AV214">
            <v>1.148828</v>
          </cell>
        </row>
        <row r="215">
          <cell r="V215">
            <v>89.366969999999995</v>
          </cell>
          <cell r="W215">
            <v>1.8091360000000001</v>
          </cell>
          <cell r="AD215">
            <v>74.226650000000006</v>
          </cell>
          <cell r="AE215">
            <v>1.970561</v>
          </cell>
          <cell r="AU215">
            <v>77.701459999999997</v>
          </cell>
          <cell r="AV215">
            <v>1.1536439999999999</v>
          </cell>
        </row>
        <row r="216">
          <cell r="V216">
            <v>89.570909999999998</v>
          </cell>
          <cell r="W216">
            <v>1.8488249999999999</v>
          </cell>
          <cell r="AD216">
            <v>74.330609999999993</v>
          </cell>
          <cell r="AE216">
            <v>1.972262</v>
          </cell>
          <cell r="AU216">
            <v>77.9054</v>
          </cell>
          <cell r="AV216">
            <v>1.1403719999999999</v>
          </cell>
        </row>
        <row r="217">
          <cell r="V217">
            <v>89.764840000000007</v>
          </cell>
          <cell r="W217">
            <v>1.8346150000000001</v>
          </cell>
          <cell r="AD217">
            <v>74.450569999999999</v>
          </cell>
          <cell r="AE217">
            <v>2.002732</v>
          </cell>
          <cell r="AU217">
            <v>78.116820000000004</v>
          </cell>
          <cell r="AV217">
            <v>1.1620520000000001</v>
          </cell>
        </row>
        <row r="218">
          <cell r="V218">
            <v>89.914280000000005</v>
          </cell>
          <cell r="W218">
            <v>1.8567720000000001</v>
          </cell>
          <cell r="AD218">
            <v>74.589020000000005</v>
          </cell>
          <cell r="AE218">
            <v>2.003018</v>
          </cell>
          <cell r="AU218">
            <v>78.323750000000004</v>
          </cell>
          <cell r="AV218">
            <v>1.1616390000000001</v>
          </cell>
        </row>
        <row r="219">
          <cell r="V219">
            <v>90.101230000000001</v>
          </cell>
          <cell r="W219">
            <v>1.874034</v>
          </cell>
          <cell r="AD219">
            <v>74.698980000000006</v>
          </cell>
          <cell r="AE219">
            <v>2.0039400000000001</v>
          </cell>
          <cell r="AU219">
            <v>78.504679999999993</v>
          </cell>
          <cell r="AV219">
            <v>1.177835</v>
          </cell>
        </row>
        <row r="220">
          <cell r="V220">
            <v>90.28716</v>
          </cell>
          <cell r="W220">
            <v>1.874336</v>
          </cell>
          <cell r="AD220">
            <v>74.831440000000001</v>
          </cell>
          <cell r="AE220">
            <v>2.0268280000000001</v>
          </cell>
          <cell r="AU220">
            <v>78.67313</v>
          </cell>
          <cell r="AV220">
            <v>1.1579360000000001</v>
          </cell>
        </row>
        <row r="221">
          <cell r="V221">
            <v>90.452100000000002</v>
          </cell>
          <cell r="W221">
            <v>1.912371</v>
          </cell>
          <cell r="AD221">
            <v>74.944900000000004</v>
          </cell>
          <cell r="AE221">
            <v>2.0268760000000001</v>
          </cell>
          <cell r="AU221">
            <v>78.844570000000004</v>
          </cell>
          <cell r="AV221">
            <v>1.1576649999999999</v>
          </cell>
        </row>
        <row r="222">
          <cell r="V222">
            <v>90.605549999999994</v>
          </cell>
          <cell r="W222">
            <v>1.9137219999999999</v>
          </cell>
          <cell r="AD222">
            <v>74.011219999999994</v>
          </cell>
          <cell r="AE222">
            <v>2.0521799999999999</v>
          </cell>
          <cell r="AU222">
            <v>78.992019999999997</v>
          </cell>
          <cell r="AV222">
            <v>1.157713</v>
          </cell>
        </row>
        <row r="223">
          <cell r="V223">
            <v>90.771500000000003</v>
          </cell>
          <cell r="W223">
            <v>1.937087</v>
          </cell>
          <cell r="AU223">
            <v>79.183459999999997</v>
          </cell>
          <cell r="AV223">
            <v>1.1619090000000001</v>
          </cell>
        </row>
        <row r="224">
          <cell r="V224">
            <v>90.95693</v>
          </cell>
          <cell r="W224">
            <v>1.952966</v>
          </cell>
          <cell r="AU224">
            <v>79.336399999999998</v>
          </cell>
          <cell r="AV224">
            <v>1.174037</v>
          </cell>
        </row>
        <row r="225">
          <cell r="V225">
            <v>91.093890000000002</v>
          </cell>
          <cell r="W225">
            <v>1.953141</v>
          </cell>
          <cell r="AU225">
            <v>79.544330000000002</v>
          </cell>
          <cell r="AV225">
            <v>1.169729</v>
          </cell>
        </row>
        <row r="226">
          <cell r="V226">
            <v>91.268829999999994</v>
          </cell>
          <cell r="W226">
            <v>1.9454320000000001</v>
          </cell>
          <cell r="AU226">
            <v>79.719769999999997</v>
          </cell>
          <cell r="AV226">
            <v>1.1735120000000001</v>
          </cell>
        </row>
        <row r="227">
          <cell r="V227">
            <v>91.394279999999995</v>
          </cell>
          <cell r="W227">
            <v>1.961946</v>
          </cell>
          <cell r="AU227">
            <v>79.898709999999994</v>
          </cell>
          <cell r="AV227">
            <v>1.158047</v>
          </cell>
        </row>
        <row r="228">
          <cell r="V228">
            <v>91.557230000000004</v>
          </cell>
          <cell r="W228">
            <v>1.968415</v>
          </cell>
          <cell r="AU228">
            <v>80.056150000000002</v>
          </cell>
          <cell r="AV228">
            <v>1.158301</v>
          </cell>
        </row>
        <row r="229">
          <cell r="V229">
            <v>91.742159999999998</v>
          </cell>
          <cell r="W229">
            <v>2.0006020000000002</v>
          </cell>
          <cell r="AU229">
            <v>80.214609999999993</v>
          </cell>
          <cell r="AV229">
            <v>1.158444</v>
          </cell>
        </row>
        <row r="230">
          <cell r="V230">
            <v>91.870620000000002</v>
          </cell>
          <cell r="W230">
            <v>1.9830700000000001</v>
          </cell>
          <cell r="AU230">
            <v>80.399540000000002</v>
          </cell>
          <cell r="AV230">
            <v>1.1697930000000001</v>
          </cell>
        </row>
        <row r="231">
          <cell r="V231">
            <v>92.046549999999996</v>
          </cell>
          <cell r="W231">
            <v>2.0180699999999998</v>
          </cell>
          <cell r="AU231">
            <v>80.595969999999994</v>
          </cell>
          <cell r="AV231">
            <v>1.1618139999999999</v>
          </cell>
        </row>
        <row r="232">
          <cell r="V232">
            <v>92.196010000000001</v>
          </cell>
          <cell r="W232">
            <v>2.0092490000000001</v>
          </cell>
          <cell r="AU232">
            <v>80.775409999999994</v>
          </cell>
          <cell r="AV232">
            <v>1.166566</v>
          </cell>
        </row>
        <row r="233">
          <cell r="V233">
            <v>92.367450000000005</v>
          </cell>
          <cell r="W233">
            <v>1.986027</v>
          </cell>
          <cell r="AU233">
            <v>80.970339999999993</v>
          </cell>
          <cell r="AV233">
            <v>1.1778040000000001</v>
          </cell>
        </row>
        <row r="234">
          <cell r="V234">
            <v>92.528400000000005</v>
          </cell>
          <cell r="W234">
            <v>2.0176889999999998</v>
          </cell>
          <cell r="AU234">
            <v>81.152280000000005</v>
          </cell>
          <cell r="AV234">
            <v>1.1699040000000001</v>
          </cell>
        </row>
        <row r="235">
          <cell r="V235">
            <v>92.688839999999999</v>
          </cell>
          <cell r="W235">
            <v>2.0160040000000001</v>
          </cell>
          <cell r="AU235">
            <v>81.310230000000004</v>
          </cell>
          <cell r="AV235">
            <v>1.1854169999999999</v>
          </cell>
        </row>
        <row r="236">
          <cell r="V236">
            <v>92.855289999999997</v>
          </cell>
          <cell r="W236">
            <v>2.0475699999999999</v>
          </cell>
          <cell r="AU236">
            <v>81.470669999999998</v>
          </cell>
          <cell r="AV236">
            <v>1.2014229999999999</v>
          </cell>
        </row>
        <row r="237">
          <cell r="V237">
            <v>93.000739999999993</v>
          </cell>
          <cell r="W237">
            <v>2.0348549999999999</v>
          </cell>
          <cell r="AU237">
            <v>81.659109999999998</v>
          </cell>
          <cell r="AV237">
            <v>1.2015020000000001</v>
          </cell>
        </row>
        <row r="238">
          <cell r="V238">
            <v>93.165679999999995</v>
          </cell>
          <cell r="W238">
            <v>2.0335670000000001</v>
          </cell>
          <cell r="AU238">
            <v>81.846540000000005</v>
          </cell>
          <cell r="AV238">
            <v>1.1981010000000001</v>
          </cell>
        </row>
        <row r="239">
          <cell r="V239">
            <v>93.318119999999993</v>
          </cell>
          <cell r="W239">
            <v>2.0491600000000001</v>
          </cell>
          <cell r="AU239">
            <v>82.059470000000005</v>
          </cell>
          <cell r="AV239">
            <v>1.222245</v>
          </cell>
        </row>
        <row r="240">
          <cell r="V240">
            <v>93.461579999999998</v>
          </cell>
          <cell r="W240">
            <v>2.05938</v>
          </cell>
          <cell r="AU240">
            <v>82.251400000000004</v>
          </cell>
          <cell r="AV240">
            <v>1.225074</v>
          </cell>
        </row>
        <row r="241">
          <cell r="V241">
            <v>93.615020000000001</v>
          </cell>
          <cell r="W241">
            <v>2.0689959999999998</v>
          </cell>
          <cell r="AU241">
            <v>82.430340000000001</v>
          </cell>
          <cell r="AV241">
            <v>1.233101</v>
          </cell>
        </row>
        <row r="242">
          <cell r="V242">
            <v>93.750479999999996</v>
          </cell>
          <cell r="W242">
            <v>2.0894050000000002</v>
          </cell>
          <cell r="AU242">
            <v>82.621279999999999</v>
          </cell>
          <cell r="AV242">
            <v>1.238076</v>
          </cell>
        </row>
        <row r="243">
          <cell r="V243">
            <v>93.899929999999998</v>
          </cell>
          <cell r="W243">
            <v>2.0947619999999998</v>
          </cell>
          <cell r="AU243">
            <v>82.855699999999999</v>
          </cell>
          <cell r="AV243">
            <v>1.225058</v>
          </cell>
        </row>
        <row r="244">
          <cell r="V244">
            <v>94.037379999999999</v>
          </cell>
          <cell r="W244">
            <v>2.1008969999999998</v>
          </cell>
          <cell r="AU244">
            <v>83.054630000000003</v>
          </cell>
          <cell r="AV244">
            <v>1.2411589999999999</v>
          </cell>
        </row>
        <row r="245">
          <cell r="V245">
            <v>94.167339999999996</v>
          </cell>
          <cell r="W245">
            <v>2.114789</v>
          </cell>
          <cell r="AU245">
            <v>83.281559999999999</v>
          </cell>
          <cell r="AV245">
            <v>1.2567999999999999</v>
          </cell>
        </row>
        <row r="246">
          <cell r="V246">
            <v>94.319280000000006</v>
          </cell>
          <cell r="W246">
            <v>2.1172520000000001</v>
          </cell>
          <cell r="AU246">
            <v>83.491489999999999</v>
          </cell>
          <cell r="AV246">
            <v>1.2487729999999999</v>
          </cell>
        </row>
        <row r="247">
          <cell r="V247">
            <v>94.459739999999996</v>
          </cell>
          <cell r="W247">
            <v>2.1579109999999999</v>
          </cell>
          <cell r="AU247">
            <v>83.672420000000002</v>
          </cell>
          <cell r="AV247">
            <v>1.267576</v>
          </cell>
        </row>
        <row r="248">
          <cell r="V248">
            <v>94.589200000000005</v>
          </cell>
          <cell r="W248">
            <v>2.1655880000000001</v>
          </cell>
          <cell r="AU248">
            <v>83.879350000000002</v>
          </cell>
          <cell r="AV248">
            <v>1.2647790000000001</v>
          </cell>
        </row>
        <row r="249">
          <cell r="V249">
            <v>94.735140000000001</v>
          </cell>
          <cell r="W249">
            <v>2.1657470000000001</v>
          </cell>
          <cell r="AU249">
            <v>84.098780000000005</v>
          </cell>
          <cell r="AV249">
            <v>1.2727740000000001</v>
          </cell>
        </row>
        <row r="250">
          <cell r="V250">
            <v>94.872600000000006</v>
          </cell>
          <cell r="W250">
            <v>2.2033049999999998</v>
          </cell>
          <cell r="AU250">
            <v>84.279719999999998</v>
          </cell>
          <cell r="AV250">
            <v>1.2515229999999999</v>
          </cell>
        </row>
        <row r="251">
          <cell r="V251">
            <v>95.01155</v>
          </cell>
          <cell r="W251">
            <v>2.2304529999999998</v>
          </cell>
          <cell r="AU251">
            <v>84.475139999999996</v>
          </cell>
          <cell r="AV251">
            <v>1.272726</v>
          </cell>
        </row>
        <row r="252">
          <cell r="V252">
            <v>95.160499999999999</v>
          </cell>
          <cell r="W252">
            <v>2.2110780000000001</v>
          </cell>
          <cell r="AU252">
            <v>84.673079999999999</v>
          </cell>
          <cell r="AV252">
            <v>1.282008</v>
          </cell>
        </row>
        <row r="253">
          <cell r="V253">
            <v>95.290949999999995</v>
          </cell>
          <cell r="W253">
            <v>2.2403080000000002</v>
          </cell>
          <cell r="AU253">
            <v>84.824520000000007</v>
          </cell>
          <cell r="AV253">
            <v>1.2646679999999999</v>
          </cell>
        </row>
        <row r="254">
          <cell r="V254">
            <v>95.445899999999995</v>
          </cell>
          <cell r="W254">
            <v>2.232059</v>
          </cell>
          <cell r="AU254">
            <v>84.988979999999998</v>
          </cell>
          <cell r="AV254">
            <v>1.283836</v>
          </cell>
        </row>
        <row r="255">
          <cell r="V255">
            <v>95.607839999999996</v>
          </cell>
          <cell r="W255">
            <v>2.2456809999999998</v>
          </cell>
          <cell r="AU255">
            <v>85.143919999999994</v>
          </cell>
          <cell r="AV255">
            <v>1.2727580000000001</v>
          </cell>
        </row>
        <row r="256">
          <cell r="V256">
            <v>95.743300000000005</v>
          </cell>
          <cell r="W256">
            <v>2.2590479999999999</v>
          </cell>
        </row>
        <row r="257">
          <cell r="V257">
            <v>95.874750000000006</v>
          </cell>
          <cell r="W257">
            <v>2.282413</v>
          </cell>
        </row>
        <row r="258">
          <cell r="V258">
            <v>96.007210000000001</v>
          </cell>
          <cell r="W258">
            <v>2.2721290000000001</v>
          </cell>
        </row>
        <row r="259">
          <cell r="V259">
            <v>96.135660000000001</v>
          </cell>
          <cell r="W259">
            <v>2.287722</v>
          </cell>
        </row>
        <row r="260">
          <cell r="V260">
            <v>96.265619999999998</v>
          </cell>
          <cell r="W260">
            <v>2.2854489999999998</v>
          </cell>
        </row>
        <row r="261">
          <cell r="V261">
            <v>96.404570000000007</v>
          </cell>
          <cell r="W261">
            <v>2.3077169999999998</v>
          </cell>
        </row>
        <row r="262">
          <cell r="V262">
            <v>96.513030000000001</v>
          </cell>
          <cell r="W262">
            <v>2.282683</v>
          </cell>
        </row>
      </sheetData>
      <sheetData sheetId="5">
        <row r="2">
          <cell r="A2">
            <v>1</v>
          </cell>
          <cell r="B2">
            <v>426.33</v>
          </cell>
          <cell r="C2">
            <v>465.53</v>
          </cell>
        </row>
        <row r="3">
          <cell r="A3">
            <v>2</v>
          </cell>
          <cell r="B3">
            <v>427.66</v>
          </cell>
          <cell r="C3">
            <v>466.06</v>
          </cell>
        </row>
        <row r="4">
          <cell r="A4">
            <v>3</v>
          </cell>
          <cell r="B4">
            <v>428.99</v>
          </cell>
          <cell r="C4">
            <v>466.59</v>
          </cell>
        </row>
        <row r="5">
          <cell r="A5">
            <v>4</v>
          </cell>
          <cell r="B5">
            <v>430.32</v>
          </cell>
          <cell r="C5">
            <v>467.12</v>
          </cell>
        </row>
        <row r="6">
          <cell r="A6">
            <v>5</v>
          </cell>
          <cell r="B6">
            <v>431.65</v>
          </cell>
          <cell r="C6">
            <v>467.65</v>
          </cell>
        </row>
        <row r="7">
          <cell r="A7">
            <v>6</v>
          </cell>
          <cell r="B7">
            <v>432.98</v>
          </cell>
          <cell r="C7">
            <v>468.18</v>
          </cell>
        </row>
        <row r="8">
          <cell r="A8">
            <v>7</v>
          </cell>
          <cell r="B8">
            <v>434.31</v>
          </cell>
          <cell r="C8">
            <v>468.71</v>
          </cell>
        </row>
        <row r="9">
          <cell r="A9">
            <v>8</v>
          </cell>
          <cell r="B9">
            <v>435.64</v>
          </cell>
          <cell r="C9">
            <v>469.24</v>
          </cell>
        </row>
        <row r="10">
          <cell r="A10">
            <v>9</v>
          </cell>
          <cell r="B10">
            <v>436.97</v>
          </cell>
          <cell r="C10">
            <v>469.77</v>
          </cell>
        </row>
        <row r="11">
          <cell r="A11">
            <v>10</v>
          </cell>
          <cell r="B11">
            <v>438.3</v>
          </cell>
          <cell r="C11">
            <v>470.3</v>
          </cell>
        </row>
        <row r="12">
          <cell r="A12">
            <v>11</v>
          </cell>
          <cell r="B12">
            <v>439.63</v>
          </cell>
          <cell r="C12">
            <v>470.83</v>
          </cell>
        </row>
        <row r="13">
          <cell r="A13">
            <v>12</v>
          </cell>
          <cell r="B13">
            <v>440.96</v>
          </cell>
          <cell r="C13">
            <v>471.36</v>
          </cell>
        </row>
        <row r="14">
          <cell r="A14">
            <v>13</v>
          </cell>
          <cell r="B14">
            <v>442.29</v>
          </cell>
          <cell r="C14">
            <v>471.89</v>
          </cell>
        </row>
        <row r="15">
          <cell r="A15">
            <v>14</v>
          </cell>
          <cell r="B15">
            <v>443.62</v>
          </cell>
          <cell r="C15">
            <v>472.42</v>
          </cell>
        </row>
        <row r="16">
          <cell r="A16">
            <v>15</v>
          </cell>
          <cell r="B16">
            <v>444.95</v>
          </cell>
          <cell r="C16">
            <v>472.95</v>
          </cell>
        </row>
        <row r="17">
          <cell r="A17">
            <v>16</v>
          </cell>
          <cell r="B17">
            <v>446.28</v>
          </cell>
          <cell r="C17">
            <v>473.48</v>
          </cell>
        </row>
        <row r="18">
          <cell r="A18">
            <v>17</v>
          </cell>
          <cell r="B18">
            <v>447.61</v>
          </cell>
          <cell r="C18">
            <v>474.01</v>
          </cell>
        </row>
        <row r="19">
          <cell r="A19">
            <v>18</v>
          </cell>
          <cell r="B19">
            <v>448.94</v>
          </cell>
          <cell r="C19">
            <v>474.54</v>
          </cell>
        </row>
        <row r="20">
          <cell r="A20">
            <v>19</v>
          </cell>
          <cell r="B20">
            <v>450.27</v>
          </cell>
          <cell r="C20">
            <v>475.07</v>
          </cell>
        </row>
        <row r="21">
          <cell r="A21">
            <v>20</v>
          </cell>
          <cell r="B21">
            <v>451.6</v>
          </cell>
          <cell r="C21">
            <v>475.6</v>
          </cell>
        </row>
        <row r="22">
          <cell r="A22">
            <v>21</v>
          </cell>
          <cell r="B22">
            <v>452.93</v>
          </cell>
          <cell r="C22">
            <v>476.13</v>
          </cell>
        </row>
        <row r="23">
          <cell r="A23">
            <v>22</v>
          </cell>
          <cell r="B23">
            <v>454.26</v>
          </cell>
          <cell r="C23">
            <v>476.66</v>
          </cell>
        </row>
        <row r="24">
          <cell r="A24">
            <v>23</v>
          </cell>
          <cell r="B24">
            <v>455.59</v>
          </cell>
          <cell r="C24">
            <v>477.19</v>
          </cell>
        </row>
        <row r="25">
          <cell r="A25">
            <v>24</v>
          </cell>
          <cell r="B25">
            <v>456.92</v>
          </cell>
          <cell r="C25">
            <v>477.72</v>
          </cell>
        </row>
        <row r="26">
          <cell r="A26">
            <v>25</v>
          </cell>
          <cell r="B26">
            <v>458.25</v>
          </cell>
          <cell r="C26">
            <v>478.25</v>
          </cell>
        </row>
        <row r="27">
          <cell r="A27">
            <v>26</v>
          </cell>
          <cell r="B27">
            <v>459.58</v>
          </cell>
          <cell r="C27">
            <v>478.78</v>
          </cell>
        </row>
        <row r="28">
          <cell r="A28">
            <v>27</v>
          </cell>
          <cell r="B28">
            <v>460.91</v>
          </cell>
          <cell r="C28">
            <v>479.31</v>
          </cell>
        </row>
        <row r="29">
          <cell r="A29">
            <v>28</v>
          </cell>
          <cell r="B29">
            <v>462.24</v>
          </cell>
          <cell r="C29">
            <v>479.84</v>
          </cell>
        </row>
        <row r="30">
          <cell r="A30">
            <v>29</v>
          </cell>
          <cell r="B30">
            <v>463.57</v>
          </cell>
          <cell r="C30">
            <v>480.37</v>
          </cell>
        </row>
        <row r="31">
          <cell r="A31">
            <v>30</v>
          </cell>
          <cell r="B31">
            <v>464.9</v>
          </cell>
          <cell r="C31">
            <v>480.9</v>
          </cell>
        </row>
        <row r="32">
          <cell r="A32">
            <v>31</v>
          </cell>
          <cell r="B32">
            <v>466.23</v>
          </cell>
          <cell r="C32">
            <v>481.43</v>
          </cell>
        </row>
        <row r="33">
          <cell r="A33">
            <v>32</v>
          </cell>
          <cell r="B33">
            <v>467.56</v>
          </cell>
          <cell r="C33">
            <v>481.96</v>
          </cell>
        </row>
        <row r="34">
          <cell r="A34">
            <v>33</v>
          </cell>
          <cell r="B34">
            <v>468.89</v>
          </cell>
          <cell r="C34">
            <v>482.49</v>
          </cell>
        </row>
        <row r="35">
          <cell r="A35">
            <v>34</v>
          </cell>
          <cell r="B35">
            <v>470.22</v>
          </cell>
          <cell r="C35">
            <v>483.02</v>
          </cell>
        </row>
        <row r="36">
          <cell r="A36">
            <v>35</v>
          </cell>
          <cell r="B36">
            <v>471.55</v>
          </cell>
          <cell r="C36">
            <v>483.55</v>
          </cell>
        </row>
        <row r="37">
          <cell r="A37">
            <v>36</v>
          </cell>
          <cell r="B37">
            <v>472.88</v>
          </cell>
          <cell r="C37">
            <v>484.08</v>
          </cell>
        </row>
        <row r="38">
          <cell r="A38">
            <v>37</v>
          </cell>
          <cell r="B38">
            <v>474.21</v>
          </cell>
          <cell r="C38">
            <v>484.61</v>
          </cell>
        </row>
        <row r="39">
          <cell r="A39">
            <v>38</v>
          </cell>
          <cell r="B39">
            <v>475.54</v>
          </cell>
          <cell r="C39">
            <v>485.14</v>
          </cell>
        </row>
        <row r="40">
          <cell r="A40">
            <v>39</v>
          </cell>
          <cell r="B40">
            <v>476.87</v>
          </cell>
          <cell r="C40">
            <v>485.67</v>
          </cell>
        </row>
        <row r="41">
          <cell r="A41">
            <v>40</v>
          </cell>
          <cell r="B41">
            <v>478.2</v>
          </cell>
          <cell r="C41">
            <v>486.2</v>
          </cell>
        </row>
        <row r="42">
          <cell r="A42">
            <v>41</v>
          </cell>
          <cell r="B42">
            <v>479.53</v>
          </cell>
          <cell r="C42">
            <v>486.73</v>
          </cell>
        </row>
        <row r="43">
          <cell r="A43">
            <v>42</v>
          </cell>
          <cell r="B43">
            <v>480.86</v>
          </cell>
          <cell r="C43">
            <v>487.26</v>
          </cell>
        </row>
        <row r="44">
          <cell r="A44">
            <v>43</v>
          </cell>
          <cell r="B44">
            <v>482.19</v>
          </cell>
          <cell r="C44">
            <v>487.79</v>
          </cell>
        </row>
        <row r="45">
          <cell r="A45">
            <v>44</v>
          </cell>
          <cell r="B45">
            <v>483.52</v>
          </cell>
          <cell r="C45">
            <v>488.32</v>
          </cell>
        </row>
        <row r="46">
          <cell r="A46">
            <v>45</v>
          </cell>
          <cell r="B46">
            <v>484.85</v>
          </cell>
          <cell r="C46">
            <v>488.85</v>
          </cell>
        </row>
        <row r="47">
          <cell r="A47">
            <v>46</v>
          </cell>
          <cell r="B47">
            <v>486.18</v>
          </cell>
          <cell r="C47">
            <v>489.38</v>
          </cell>
        </row>
        <row r="48">
          <cell r="A48">
            <v>47</v>
          </cell>
          <cell r="B48">
            <v>487.51</v>
          </cell>
          <cell r="C48">
            <v>489.91</v>
          </cell>
        </row>
        <row r="49">
          <cell r="A49">
            <v>48</v>
          </cell>
          <cell r="B49">
            <v>488.84</v>
          </cell>
          <cell r="C49">
            <v>490.44</v>
          </cell>
        </row>
        <row r="50">
          <cell r="A50">
            <v>49</v>
          </cell>
          <cell r="B50">
            <v>490.17</v>
          </cell>
          <cell r="C50">
            <v>490.97</v>
          </cell>
        </row>
        <row r="51">
          <cell r="A51">
            <v>50</v>
          </cell>
          <cell r="B51">
            <v>491.5</v>
          </cell>
          <cell r="C51">
            <v>491.5</v>
          </cell>
        </row>
        <row r="52">
          <cell r="A52">
            <v>51</v>
          </cell>
          <cell r="B52">
            <v>492.83</v>
          </cell>
          <cell r="C52">
            <v>492.03</v>
          </cell>
        </row>
        <row r="53">
          <cell r="A53">
            <v>52</v>
          </cell>
          <cell r="B53">
            <v>494.16</v>
          </cell>
          <cell r="C53">
            <v>492.56</v>
          </cell>
        </row>
        <row r="54">
          <cell r="A54">
            <v>53</v>
          </cell>
          <cell r="B54">
            <v>495.49</v>
          </cell>
          <cell r="C54">
            <v>493.09</v>
          </cell>
        </row>
        <row r="55">
          <cell r="A55">
            <v>54</v>
          </cell>
          <cell r="B55">
            <v>496.82</v>
          </cell>
          <cell r="C55">
            <v>493.62</v>
          </cell>
        </row>
        <row r="56">
          <cell r="A56">
            <v>55</v>
          </cell>
          <cell r="B56">
            <v>498.15</v>
          </cell>
          <cell r="C56">
            <v>494.15</v>
          </cell>
        </row>
        <row r="57">
          <cell r="A57">
            <v>56</v>
          </cell>
          <cell r="B57">
            <v>499.48</v>
          </cell>
          <cell r="C57">
            <v>494.68</v>
          </cell>
        </row>
        <row r="58">
          <cell r="A58">
            <v>57</v>
          </cell>
          <cell r="B58">
            <v>500.81</v>
          </cell>
          <cell r="C58">
            <v>495.21</v>
          </cell>
        </row>
        <row r="59">
          <cell r="A59">
            <v>58</v>
          </cell>
          <cell r="B59">
            <v>502.14</v>
          </cell>
          <cell r="C59">
            <v>495.74</v>
          </cell>
        </row>
        <row r="60">
          <cell r="A60">
            <v>59</v>
          </cell>
          <cell r="B60">
            <v>503.47</v>
          </cell>
          <cell r="C60">
            <v>496.27</v>
          </cell>
        </row>
        <row r="61">
          <cell r="A61">
            <v>60</v>
          </cell>
          <cell r="B61">
            <v>504.8</v>
          </cell>
          <cell r="C61">
            <v>496.8</v>
          </cell>
        </row>
        <row r="62">
          <cell r="A62">
            <v>61</v>
          </cell>
          <cell r="B62">
            <v>506.13</v>
          </cell>
          <cell r="C62">
            <v>497.33</v>
          </cell>
        </row>
        <row r="63">
          <cell r="A63">
            <v>62</v>
          </cell>
          <cell r="B63">
            <v>507.46</v>
          </cell>
          <cell r="C63">
            <v>497.86</v>
          </cell>
        </row>
        <row r="64">
          <cell r="A64">
            <v>63</v>
          </cell>
          <cell r="B64">
            <v>508.79</v>
          </cell>
          <cell r="C64">
            <v>498.39</v>
          </cell>
        </row>
        <row r="65">
          <cell r="A65">
            <v>64</v>
          </cell>
          <cell r="B65">
            <v>510.12</v>
          </cell>
          <cell r="C65">
            <v>498.92</v>
          </cell>
        </row>
        <row r="66">
          <cell r="A66">
            <v>65</v>
          </cell>
          <cell r="B66">
            <v>511.45</v>
          </cell>
          <cell r="C66">
            <v>499.45</v>
          </cell>
        </row>
        <row r="67">
          <cell r="A67">
            <v>66</v>
          </cell>
          <cell r="B67">
            <v>512.78</v>
          </cell>
          <cell r="C67">
            <v>499.98</v>
          </cell>
        </row>
        <row r="68">
          <cell r="A68">
            <v>67</v>
          </cell>
          <cell r="B68">
            <v>514.11</v>
          </cell>
          <cell r="C68">
            <v>500.51</v>
          </cell>
        </row>
        <row r="69">
          <cell r="A69">
            <v>68</v>
          </cell>
          <cell r="B69">
            <v>515.44000000000005</v>
          </cell>
          <cell r="C69">
            <v>501.04</v>
          </cell>
        </row>
        <row r="70">
          <cell r="A70">
            <v>69</v>
          </cell>
          <cell r="B70">
            <v>516.77</v>
          </cell>
          <cell r="C70">
            <v>501.57</v>
          </cell>
        </row>
        <row r="71">
          <cell r="A71">
            <v>70</v>
          </cell>
          <cell r="B71">
            <v>518.1</v>
          </cell>
          <cell r="C71">
            <v>502.1</v>
          </cell>
        </row>
        <row r="72">
          <cell r="A72">
            <v>71</v>
          </cell>
          <cell r="B72">
            <v>519.42999999999995</v>
          </cell>
          <cell r="C72">
            <v>502.63</v>
          </cell>
        </row>
        <row r="73">
          <cell r="A73">
            <v>72</v>
          </cell>
          <cell r="B73">
            <v>520.76</v>
          </cell>
          <cell r="C73">
            <v>503.16</v>
          </cell>
        </row>
        <row r="74">
          <cell r="A74">
            <v>73</v>
          </cell>
          <cell r="B74">
            <v>522.09</v>
          </cell>
          <cell r="C74">
            <v>503.69</v>
          </cell>
        </row>
        <row r="75">
          <cell r="A75">
            <v>74</v>
          </cell>
          <cell r="B75">
            <v>523.41999999999996</v>
          </cell>
          <cell r="C75">
            <v>504.22</v>
          </cell>
        </row>
        <row r="76">
          <cell r="A76">
            <v>75</v>
          </cell>
          <cell r="B76">
            <v>524.75</v>
          </cell>
          <cell r="C76">
            <v>504.75</v>
          </cell>
        </row>
        <row r="77">
          <cell r="A77">
            <v>76</v>
          </cell>
          <cell r="B77">
            <v>526.08000000000004</v>
          </cell>
          <cell r="C77">
            <v>505.28</v>
          </cell>
        </row>
        <row r="78">
          <cell r="A78">
            <v>77</v>
          </cell>
          <cell r="B78">
            <v>527.41</v>
          </cell>
          <cell r="C78">
            <v>505.81</v>
          </cell>
        </row>
        <row r="79">
          <cell r="A79">
            <v>78</v>
          </cell>
          <cell r="B79">
            <v>528.74</v>
          </cell>
          <cell r="C79">
            <v>506.34</v>
          </cell>
        </row>
        <row r="80">
          <cell r="A80">
            <v>79</v>
          </cell>
          <cell r="B80">
            <v>530.07000000000005</v>
          </cell>
          <cell r="C80">
            <v>506.87</v>
          </cell>
        </row>
        <row r="81">
          <cell r="A81">
            <v>80</v>
          </cell>
          <cell r="B81">
            <v>531.4</v>
          </cell>
          <cell r="C81">
            <v>507.4</v>
          </cell>
        </row>
        <row r="82">
          <cell r="A82">
            <v>81</v>
          </cell>
          <cell r="B82">
            <v>532.73</v>
          </cell>
          <cell r="C82">
            <v>507.93</v>
          </cell>
        </row>
        <row r="83">
          <cell r="A83">
            <v>82</v>
          </cell>
          <cell r="B83">
            <v>534.05999999999995</v>
          </cell>
          <cell r="C83">
            <v>508.46</v>
          </cell>
        </row>
        <row r="84">
          <cell r="A84">
            <v>83</v>
          </cell>
          <cell r="B84">
            <v>535.39</v>
          </cell>
          <cell r="C84">
            <v>508.99</v>
          </cell>
        </row>
        <row r="85">
          <cell r="A85">
            <v>84</v>
          </cell>
          <cell r="B85">
            <v>536.72</v>
          </cell>
          <cell r="C85">
            <v>509.52</v>
          </cell>
        </row>
        <row r="86">
          <cell r="A86">
            <v>85</v>
          </cell>
          <cell r="B86">
            <v>538.04999999999995</v>
          </cell>
          <cell r="C86">
            <v>510.05</v>
          </cell>
        </row>
        <row r="87">
          <cell r="A87">
            <v>86</v>
          </cell>
          <cell r="B87">
            <v>539.38</v>
          </cell>
          <cell r="C87">
            <v>510.58</v>
          </cell>
        </row>
        <row r="88">
          <cell r="A88">
            <v>87</v>
          </cell>
          <cell r="B88">
            <v>540.71</v>
          </cell>
          <cell r="C88">
            <v>511.11</v>
          </cell>
        </row>
        <row r="89">
          <cell r="A89">
            <v>88</v>
          </cell>
          <cell r="B89">
            <v>542.04</v>
          </cell>
          <cell r="C89">
            <v>511.64</v>
          </cell>
        </row>
        <row r="90">
          <cell r="A90">
            <v>89</v>
          </cell>
          <cell r="B90">
            <v>543.37</v>
          </cell>
          <cell r="C90">
            <v>512.16999999999996</v>
          </cell>
        </row>
        <row r="91">
          <cell r="A91">
            <v>90</v>
          </cell>
          <cell r="B91">
            <v>544.70000000000005</v>
          </cell>
          <cell r="C91">
            <v>512.70000000000005</v>
          </cell>
        </row>
        <row r="92">
          <cell r="A92">
            <v>91</v>
          </cell>
          <cell r="B92">
            <v>546.03</v>
          </cell>
          <cell r="C92">
            <v>513.23</v>
          </cell>
        </row>
        <row r="93">
          <cell r="A93">
            <v>92</v>
          </cell>
          <cell r="B93">
            <v>547.36</v>
          </cell>
          <cell r="C93">
            <v>513.76</v>
          </cell>
        </row>
        <row r="94">
          <cell r="A94">
            <v>93</v>
          </cell>
          <cell r="B94">
            <v>548.69000000000005</v>
          </cell>
          <cell r="C94">
            <v>514.29</v>
          </cell>
        </row>
        <row r="95">
          <cell r="A95">
            <v>94</v>
          </cell>
          <cell r="B95">
            <v>550.02</v>
          </cell>
          <cell r="C95">
            <v>514.82000000000005</v>
          </cell>
        </row>
        <row r="96">
          <cell r="A96">
            <v>95</v>
          </cell>
          <cell r="B96">
            <v>551.35</v>
          </cell>
          <cell r="C96">
            <v>515.35</v>
          </cell>
        </row>
        <row r="97">
          <cell r="A97">
            <v>96</v>
          </cell>
          <cell r="B97">
            <v>552.67999999999995</v>
          </cell>
          <cell r="C97">
            <v>515.88</v>
          </cell>
        </row>
        <row r="98">
          <cell r="A98">
            <v>97</v>
          </cell>
          <cell r="B98">
            <v>554.01</v>
          </cell>
          <cell r="C98">
            <v>516.41</v>
          </cell>
        </row>
        <row r="99">
          <cell r="A99">
            <v>98</v>
          </cell>
          <cell r="B99">
            <v>555.34</v>
          </cell>
          <cell r="C99">
            <v>516.94000000000005</v>
          </cell>
        </row>
        <row r="100">
          <cell r="A100">
            <v>99</v>
          </cell>
          <cell r="B100">
            <v>556.66999999999996</v>
          </cell>
          <cell r="C100">
            <v>517.47</v>
          </cell>
        </row>
        <row r="101">
          <cell r="A101">
            <v>100</v>
          </cell>
          <cell r="B101">
            <v>558</v>
          </cell>
          <cell r="C101">
            <v>518</v>
          </cell>
        </row>
      </sheetData>
      <sheetData sheetId="6" refreshError="1"/>
      <sheetData sheetId="7">
        <row r="1">
          <cell r="A1" t="str">
            <v xml:space="preserve">150 mins </v>
          </cell>
          <cell r="C1" t="str">
            <v>120 mins</v>
          </cell>
          <cell r="E1" t="str">
            <v>45 mins</v>
          </cell>
          <cell r="G1" t="str">
            <v>0mins</v>
          </cell>
          <cell r="J1" t="str">
            <v xml:space="preserve">150 mins </v>
          </cell>
          <cell r="L1" t="str">
            <v>120mins</v>
          </cell>
          <cell r="N1" t="str">
            <v>45mins</v>
          </cell>
          <cell r="P1" t="str">
            <v>0mins</v>
          </cell>
        </row>
        <row r="8">
          <cell r="A8">
            <v>0</v>
          </cell>
          <cell r="B8">
            <v>3.5377909999999999</v>
          </cell>
          <cell r="C8">
            <v>0</v>
          </cell>
          <cell r="D8">
            <v>3.5063019999999998</v>
          </cell>
          <cell r="E8">
            <v>0</v>
          </cell>
          <cell r="F8">
            <v>7.622395652173912E-2</v>
          </cell>
          <cell r="G8">
            <v>0</v>
          </cell>
          <cell r="H8">
            <v>3.811197826086956E-2</v>
          </cell>
          <cell r="J8">
            <v>0</v>
          </cell>
          <cell r="K8">
            <v>2.0208659999999998</v>
          </cell>
          <cell r="L8">
            <v>0</v>
          </cell>
          <cell r="M8">
            <v>4.7758690000000001</v>
          </cell>
          <cell r="N8">
            <v>0</v>
          </cell>
          <cell r="O8">
            <v>0.5</v>
          </cell>
          <cell r="P8">
            <v>0</v>
          </cell>
          <cell r="Q8">
            <v>0.6</v>
          </cell>
        </row>
        <row r="9">
          <cell r="A9">
            <v>9.3470310000000004E-3</v>
          </cell>
          <cell r="B9">
            <v>4.398498</v>
          </cell>
          <cell r="C9">
            <v>9.325893E-3</v>
          </cell>
          <cell r="D9">
            <v>4.3785040000000004</v>
          </cell>
          <cell r="E9">
            <v>9.3476070000000008E-3</v>
          </cell>
          <cell r="F9">
            <v>1.7285096</v>
          </cell>
          <cell r="G9">
            <v>9.3381000000000002E-3</v>
          </cell>
          <cell r="H9">
            <v>0.86425479999999999</v>
          </cell>
          <cell r="J9">
            <v>9.3482800000000005E-3</v>
          </cell>
          <cell r="K9">
            <v>3.0380180000000001</v>
          </cell>
          <cell r="L9">
            <v>9.3499759999999994E-3</v>
          </cell>
          <cell r="M9">
            <v>5.484127</v>
          </cell>
          <cell r="N9">
            <v>9.3381000000000002E-3</v>
          </cell>
          <cell r="O9">
            <v>1.46</v>
          </cell>
          <cell r="P9">
            <v>9.3381000000000002E-3</v>
          </cell>
          <cell r="Q9">
            <v>0.32</v>
          </cell>
        </row>
        <row r="10">
          <cell r="A10">
            <v>2.2642809999999999E-2</v>
          </cell>
          <cell r="B10">
            <v>6.6827170000000002</v>
          </cell>
          <cell r="C10">
            <v>2.25916E-2</v>
          </cell>
          <cell r="D10">
            <v>6.5372669999999999</v>
          </cell>
          <cell r="E10">
            <v>2.26442E-2</v>
          </cell>
          <cell r="F10">
            <v>2.144768</v>
          </cell>
          <cell r="G10">
            <v>2.2621169999999999E-2</v>
          </cell>
          <cell r="H10">
            <v>1.072384</v>
          </cell>
          <cell r="J10">
            <v>2.2645829999999999E-2</v>
          </cell>
          <cell r="K10">
            <v>5.559158</v>
          </cell>
          <cell r="L10">
            <v>2.264994E-2</v>
          </cell>
          <cell r="M10">
            <v>7.2860110000000002</v>
          </cell>
          <cell r="N10">
            <v>2.2621169999999999E-2</v>
          </cell>
          <cell r="O10">
            <v>1.93</v>
          </cell>
          <cell r="P10">
            <v>2.2621169999999999E-2</v>
          </cell>
          <cell r="Q10">
            <v>0.75</v>
          </cell>
        </row>
        <row r="11">
          <cell r="A11">
            <v>3.5988569999999998E-2</v>
          </cell>
          <cell r="B11">
            <v>8.9179539999999999</v>
          </cell>
          <cell r="C11">
            <v>3.5907179999999997E-2</v>
          </cell>
          <cell r="D11">
            <v>8.6425479999999997</v>
          </cell>
          <cell r="E11">
            <v>3.5990790000000002E-2</v>
          </cell>
          <cell r="F11">
            <v>2.5453299999999999</v>
          </cell>
          <cell r="G11">
            <v>3.5954180000000002E-2</v>
          </cell>
          <cell r="H11">
            <v>1.2726649999999999</v>
          </cell>
          <cell r="J11">
            <v>3.5993369999999997E-2</v>
          </cell>
          <cell r="K11">
            <v>7.8813640000000005</v>
          </cell>
          <cell r="L11">
            <v>3.5999910000000003E-2</v>
          </cell>
          <cell r="M11">
            <v>8.9914290000000001</v>
          </cell>
          <cell r="N11">
            <v>3.5954180000000002E-2</v>
          </cell>
          <cell r="O11">
            <v>2.4900000000000002</v>
          </cell>
          <cell r="P11">
            <v>3.5954180000000002E-2</v>
          </cell>
          <cell r="Q11">
            <v>0.86</v>
          </cell>
        </row>
        <row r="12">
          <cell r="A12">
            <v>4.9334330000000003E-2</v>
          </cell>
          <cell r="B12">
            <v>11.05822</v>
          </cell>
          <cell r="C12">
            <v>4.9222759999999997E-2</v>
          </cell>
          <cell r="D12">
            <v>10.723839999999999</v>
          </cell>
          <cell r="E12">
            <v>4.9337359999999997E-2</v>
          </cell>
          <cell r="F12">
            <v>2.9403960000000002</v>
          </cell>
          <cell r="G12">
            <v>4.9287190000000002E-2</v>
          </cell>
          <cell r="H12">
            <v>1.4701980000000001</v>
          </cell>
          <cell r="J12">
            <v>4.9340920000000003E-2</v>
          </cell>
          <cell r="K12">
            <v>10.000639999999999</v>
          </cell>
          <cell r="L12">
            <v>4.9299870000000003E-2</v>
          </cell>
          <cell r="M12">
            <v>10.610379999999999</v>
          </cell>
          <cell r="N12">
            <v>4.9287190000000002E-2</v>
          </cell>
          <cell r="O12">
            <v>2.93</v>
          </cell>
          <cell r="P12">
            <v>4.9287190000000002E-2</v>
          </cell>
          <cell r="Q12">
            <v>1.072384</v>
          </cell>
        </row>
        <row r="13">
          <cell r="A13">
            <v>6.2630099999999994E-2</v>
          </cell>
          <cell r="B13">
            <v>13.117520000000001</v>
          </cell>
          <cell r="C13">
            <v>6.2538330000000003E-2</v>
          </cell>
          <cell r="D13">
            <v>12.726649999999999</v>
          </cell>
          <cell r="E13">
            <v>6.2633960000000002E-2</v>
          </cell>
          <cell r="F13">
            <v>3.3306620000000002</v>
          </cell>
          <cell r="G13">
            <v>6.2570260000000003E-2</v>
          </cell>
          <cell r="H13">
            <v>1.6653310000000001</v>
          </cell>
          <cell r="J13">
            <v>6.2638470000000002E-2</v>
          </cell>
          <cell r="K13">
            <v>12.00296</v>
          </cell>
          <cell r="L13">
            <v>6.2649830000000004E-2</v>
          </cell>
          <cell r="M13">
            <v>12.15685</v>
          </cell>
          <cell r="N13">
            <v>6.2570260000000003E-2</v>
          </cell>
          <cell r="O13">
            <v>3.28</v>
          </cell>
          <cell r="P13">
            <v>6.2570260000000003E-2</v>
          </cell>
          <cell r="Q13">
            <v>1.2726649999999999</v>
          </cell>
        </row>
        <row r="14">
          <cell r="A14">
            <v>7.5975870000000001E-2</v>
          </cell>
          <cell r="B14">
            <v>15.08985</v>
          </cell>
          <cell r="C14">
            <v>7.5804049999999998E-2</v>
          </cell>
          <cell r="D14">
            <v>14.701980000000001</v>
          </cell>
          <cell r="E14">
            <v>7.5980549999999994E-2</v>
          </cell>
          <cell r="F14">
            <v>3.6909399999999999</v>
          </cell>
          <cell r="G14">
            <v>7.5903269999999995E-2</v>
          </cell>
          <cell r="H14">
            <v>1.8454699999999999</v>
          </cell>
          <cell r="J14">
            <v>7.5986010000000007E-2</v>
          </cell>
          <cell r="K14">
            <v>13.924799999999999</v>
          </cell>
          <cell r="L14">
            <v>7.5999800000000006E-2</v>
          </cell>
          <cell r="M14">
            <v>13.65584</v>
          </cell>
          <cell r="N14">
            <v>7.5903269999999995E-2</v>
          </cell>
          <cell r="O14">
            <v>3.44</v>
          </cell>
          <cell r="P14">
            <v>7.5903269999999995E-2</v>
          </cell>
          <cell r="Q14">
            <v>1.4701980000000001</v>
          </cell>
        </row>
        <row r="15">
          <cell r="A15">
            <v>8.9321629999999999E-2</v>
          </cell>
          <cell r="B15">
            <v>17.006689999999999</v>
          </cell>
          <cell r="C15">
            <v>8.9119630000000005E-2</v>
          </cell>
          <cell r="D15">
            <v>16.653310000000001</v>
          </cell>
          <cell r="E15">
            <v>8.927715E-2</v>
          </cell>
          <cell r="F15">
            <v>4.0607120000000005</v>
          </cell>
          <cell r="G15">
            <v>8.9236270000000006E-2</v>
          </cell>
          <cell r="H15">
            <v>2.0303560000000003</v>
          </cell>
          <cell r="J15">
            <v>8.9333560000000006E-2</v>
          </cell>
          <cell r="K15">
            <v>15.798159999999999</v>
          </cell>
          <cell r="L15">
            <v>8.9299770000000001E-2</v>
          </cell>
          <cell r="M15">
            <v>15.139329999999999</v>
          </cell>
          <cell r="N15">
            <v>8.9236270000000006E-2</v>
          </cell>
          <cell r="O15">
            <v>3.78</v>
          </cell>
          <cell r="P15">
            <v>8.9236270000000006E-2</v>
          </cell>
          <cell r="Q15">
            <v>1.6653310000000001</v>
          </cell>
        </row>
        <row r="16">
          <cell r="A16">
            <v>0.1026174</v>
          </cell>
          <cell r="B16">
            <v>18.830570000000002</v>
          </cell>
          <cell r="C16">
            <v>0.1023853</v>
          </cell>
          <cell r="D16">
            <v>18.454699999999999</v>
          </cell>
          <cell r="E16">
            <v>0.1026237</v>
          </cell>
          <cell r="F16">
            <v>4.4187899999999996</v>
          </cell>
          <cell r="G16">
            <v>0.1025693</v>
          </cell>
          <cell r="H16">
            <v>2.2093949999999998</v>
          </cell>
          <cell r="J16">
            <v>0.1026311</v>
          </cell>
          <cell r="K16">
            <v>17.64603</v>
          </cell>
          <cell r="L16">
            <v>0.1026497</v>
          </cell>
          <cell r="M16">
            <v>16.583839999999999</v>
          </cell>
          <cell r="N16">
            <v>0.1025693</v>
          </cell>
          <cell r="O16">
            <v>3.9</v>
          </cell>
          <cell r="P16">
            <v>0.1025693</v>
          </cell>
          <cell r="Q16">
            <v>1.8454699999999999</v>
          </cell>
        </row>
        <row r="17">
          <cell r="A17">
            <v>0.1159632</v>
          </cell>
          <cell r="B17">
            <v>20.64395</v>
          </cell>
          <cell r="C17">
            <v>0.1157009</v>
          </cell>
          <cell r="D17">
            <v>20.303560000000001</v>
          </cell>
          <cell r="E17">
            <v>0.1159703</v>
          </cell>
          <cell r="F17">
            <v>4.7595739999999997</v>
          </cell>
          <cell r="G17">
            <v>0.11585230000000001</v>
          </cell>
          <cell r="H17">
            <v>2.3797869999999999</v>
          </cell>
          <cell r="J17">
            <v>0.1159787</v>
          </cell>
          <cell r="K17">
            <v>19.452909999999999</v>
          </cell>
          <cell r="L17">
            <v>0.1159997</v>
          </cell>
          <cell r="M17">
            <v>18.022839999999999</v>
          </cell>
          <cell r="N17">
            <v>0.11585230000000001</v>
          </cell>
          <cell r="O17">
            <v>4.0599999999999996</v>
          </cell>
          <cell r="P17">
            <v>0.11585230000000001</v>
          </cell>
          <cell r="Q17">
            <v>2.0303560000000003</v>
          </cell>
        </row>
        <row r="18">
          <cell r="A18">
            <v>0.1293089</v>
          </cell>
          <cell r="B18">
            <v>22.443829999999998</v>
          </cell>
          <cell r="C18">
            <v>0.12901650000000001</v>
          </cell>
          <cell r="D18">
            <v>22.09395</v>
          </cell>
          <cell r="E18">
            <v>0.12931690000000001</v>
          </cell>
          <cell r="F18">
            <v>5.0917620000000001</v>
          </cell>
          <cell r="G18">
            <v>0.12918540000000001</v>
          </cell>
          <cell r="H18">
            <v>2.5458810000000001</v>
          </cell>
          <cell r="J18">
            <v>0.1293262</v>
          </cell>
          <cell r="K18">
            <v>21.224309999999999</v>
          </cell>
          <cell r="L18">
            <v>0.12934970000000001</v>
          </cell>
          <cell r="M18">
            <v>19.416370000000001</v>
          </cell>
          <cell r="N18">
            <v>0.12918540000000001</v>
          </cell>
          <cell r="O18">
            <v>4.1100000000000003</v>
          </cell>
          <cell r="P18">
            <v>0.12918540000000001</v>
          </cell>
          <cell r="Q18">
            <v>2.2093949999999998</v>
          </cell>
        </row>
        <row r="19">
          <cell r="A19">
            <v>0.1426047</v>
          </cell>
          <cell r="B19">
            <v>24.215229999999998</v>
          </cell>
          <cell r="C19">
            <v>0.1422822</v>
          </cell>
          <cell r="D19">
            <v>23.79787</v>
          </cell>
          <cell r="E19">
            <v>0.1426135</v>
          </cell>
          <cell r="F19">
            <v>5.4238480000000004</v>
          </cell>
          <cell r="G19">
            <v>0.1424684</v>
          </cell>
          <cell r="H19">
            <v>2.7119240000000002</v>
          </cell>
          <cell r="J19">
            <v>0.1426238</v>
          </cell>
          <cell r="K19">
            <v>22.98021</v>
          </cell>
          <cell r="L19">
            <v>0.14264959999999999</v>
          </cell>
          <cell r="M19">
            <v>20.785399999999999</v>
          </cell>
          <cell r="N19">
            <v>0.1424684</v>
          </cell>
          <cell r="O19">
            <v>4.26</v>
          </cell>
          <cell r="P19">
            <v>0.1424684</v>
          </cell>
          <cell r="Q19">
            <v>2.3797869999999999</v>
          </cell>
        </row>
        <row r="20">
          <cell r="A20">
            <v>0.15595049999999999</v>
          </cell>
          <cell r="B20">
            <v>25.973130000000001</v>
          </cell>
          <cell r="C20">
            <v>0.15559780000000001</v>
          </cell>
          <cell r="D20">
            <v>25.45881</v>
          </cell>
          <cell r="E20">
            <v>0.15596009999999999</v>
          </cell>
          <cell r="F20">
            <v>5.7247439999999994</v>
          </cell>
          <cell r="G20">
            <v>0.15580140000000001</v>
          </cell>
          <cell r="H20">
            <v>2.8623719999999997</v>
          </cell>
          <cell r="J20">
            <v>0.15597130000000001</v>
          </cell>
          <cell r="K20">
            <v>24.678629999999998</v>
          </cell>
          <cell r="L20">
            <v>0.15599959999999999</v>
          </cell>
          <cell r="M20">
            <v>22.17343</v>
          </cell>
          <cell r="N20">
            <v>0.15580140000000001</v>
          </cell>
          <cell r="O20">
            <v>4.32</v>
          </cell>
          <cell r="P20">
            <v>0.15580140000000001</v>
          </cell>
          <cell r="Q20">
            <v>2.5458810000000001</v>
          </cell>
        </row>
        <row r="21">
          <cell r="A21">
            <v>0.16929620000000001</v>
          </cell>
          <cell r="B21">
            <v>27.682549999999999</v>
          </cell>
          <cell r="C21">
            <v>0.16891339999999999</v>
          </cell>
          <cell r="D21">
            <v>27.119240000000001</v>
          </cell>
          <cell r="E21">
            <v>0.16925670000000001</v>
          </cell>
          <cell r="F21">
            <v>6.0278399999999994</v>
          </cell>
          <cell r="G21">
            <v>0.16913449999999999</v>
          </cell>
          <cell r="H21">
            <v>3.0139199999999997</v>
          </cell>
          <cell r="J21">
            <v>0.1692688</v>
          </cell>
          <cell r="K21">
            <v>26.371549999999999</v>
          </cell>
          <cell r="L21">
            <v>0.16929959999999999</v>
          </cell>
          <cell r="M21">
            <v>23.494980000000002</v>
          </cell>
          <cell r="N21">
            <v>0.16913449999999999</v>
          </cell>
          <cell r="O21">
            <v>4.41</v>
          </cell>
          <cell r="P21">
            <v>0.16913449999999999</v>
          </cell>
          <cell r="Q21">
            <v>2.7119240000000002</v>
          </cell>
        </row>
        <row r="22">
          <cell r="A22">
            <v>0.182592</v>
          </cell>
          <cell r="B22">
            <v>29.369969999999999</v>
          </cell>
          <cell r="C22">
            <v>0.18217910000000001</v>
          </cell>
          <cell r="D22">
            <v>28.623719999999999</v>
          </cell>
          <cell r="E22">
            <v>0.1826033</v>
          </cell>
          <cell r="F22">
            <v>6.3309379999999997</v>
          </cell>
          <cell r="G22">
            <v>0.18241750000000001</v>
          </cell>
          <cell r="H22">
            <v>3.1654689999999999</v>
          </cell>
          <cell r="J22">
            <v>0.18261640000000001</v>
          </cell>
          <cell r="K22">
            <v>27.954509999999999</v>
          </cell>
          <cell r="L22">
            <v>0.18264949999999999</v>
          </cell>
          <cell r="M22">
            <v>24.805530000000001</v>
          </cell>
          <cell r="N22">
            <v>0.18241750000000001</v>
          </cell>
          <cell r="O22">
            <v>4.5199999999999996</v>
          </cell>
          <cell r="P22">
            <v>0.18241750000000001</v>
          </cell>
          <cell r="Q22">
            <v>2.8623719999999997</v>
          </cell>
        </row>
        <row r="23">
          <cell r="A23">
            <v>0.1959378</v>
          </cell>
          <cell r="B23">
            <v>31.023900000000001</v>
          </cell>
          <cell r="C23">
            <v>0.19549459999999999</v>
          </cell>
          <cell r="D23">
            <v>30.139199999999999</v>
          </cell>
          <cell r="E23">
            <v>0.19594980000000001</v>
          </cell>
          <cell r="F23">
            <v>6.6104420000000008</v>
          </cell>
          <cell r="G23">
            <v>0.19575049999999999</v>
          </cell>
          <cell r="H23">
            <v>3.3052210000000004</v>
          </cell>
          <cell r="J23">
            <v>0.1959639</v>
          </cell>
          <cell r="K23">
            <v>29.48948</v>
          </cell>
          <cell r="L23">
            <v>0.19599949999999999</v>
          </cell>
          <cell r="M23">
            <v>26.083089999999999</v>
          </cell>
          <cell r="N23">
            <v>0.19575049999999999</v>
          </cell>
          <cell r="O23">
            <v>4.6900000000000004</v>
          </cell>
          <cell r="P23">
            <v>0.19575049999999999</v>
          </cell>
          <cell r="Q23">
            <v>3.0139199999999997</v>
          </cell>
        </row>
        <row r="24">
          <cell r="A24">
            <v>0.20928350000000001</v>
          </cell>
          <cell r="B24">
            <v>32.673839999999998</v>
          </cell>
          <cell r="C24">
            <v>0.20876040000000001</v>
          </cell>
          <cell r="D24">
            <v>31.654689999999999</v>
          </cell>
          <cell r="E24">
            <v>0.20929639999999999</v>
          </cell>
          <cell r="F24">
            <v>6.8899460000000001</v>
          </cell>
          <cell r="G24">
            <v>0.20908350000000001</v>
          </cell>
          <cell r="H24">
            <v>3.4449730000000001</v>
          </cell>
          <cell r="J24">
            <v>0.20931150000000001</v>
          </cell>
          <cell r="K24">
            <v>31.071439999999999</v>
          </cell>
          <cell r="L24">
            <v>0.20934939999999999</v>
          </cell>
          <cell r="M24">
            <v>27.349160000000001</v>
          </cell>
          <cell r="N24">
            <v>0.20908350000000001</v>
          </cell>
          <cell r="O24">
            <v>4.75</v>
          </cell>
          <cell r="P24">
            <v>0.20908350000000001</v>
          </cell>
          <cell r="Q24">
            <v>3.1654689999999999</v>
          </cell>
        </row>
        <row r="25">
          <cell r="A25">
            <v>0.22257930000000001</v>
          </cell>
          <cell r="B25">
            <v>34.278790000000001</v>
          </cell>
          <cell r="C25">
            <v>0.22207589999999999</v>
          </cell>
          <cell r="D25">
            <v>33.052210000000002</v>
          </cell>
          <cell r="E25">
            <v>0.22259300000000001</v>
          </cell>
          <cell r="F25">
            <v>7.1711499999999999</v>
          </cell>
          <cell r="G25">
            <v>0.2223666</v>
          </cell>
          <cell r="H25">
            <v>3.585575</v>
          </cell>
          <cell r="J25">
            <v>0.222609</v>
          </cell>
          <cell r="K25">
            <v>32.579930000000004</v>
          </cell>
          <cell r="L25">
            <v>0.2226494</v>
          </cell>
          <cell r="M25">
            <v>28.588730000000002</v>
          </cell>
          <cell r="N25">
            <v>0.2223666</v>
          </cell>
          <cell r="O25">
            <v>4.8099999999999996</v>
          </cell>
          <cell r="P25">
            <v>0.2223666</v>
          </cell>
          <cell r="Q25">
            <v>3.3052210000000004</v>
          </cell>
        </row>
        <row r="26">
          <cell r="A26">
            <v>0.2359251</v>
          </cell>
          <cell r="B26">
            <v>35.84975</v>
          </cell>
          <cell r="C26">
            <v>0.2353915</v>
          </cell>
          <cell r="D26">
            <v>34.449730000000002</v>
          </cell>
          <cell r="E26">
            <v>0.2359396</v>
          </cell>
          <cell r="F26">
            <v>7.4212660000000001</v>
          </cell>
          <cell r="G26">
            <v>0.23569960000000001</v>
          </cell>
          <cell r="H26">
            <v>3.7106330000000001</v>
          </cell>
          <cell r="J26">
            <v>0.23595659999999999</v>
          </cell>
          <cell r="K26">
            <v>34.030430000000003</v>
          </cell>
          <cell r="L26">
            <v>0.2359994</v>
          </cell>
          <cell r="M26">
            <v>29.820309999999999</v>
          </cell>
          <cell r="N26">
            <v>0.23569960000000001</v>
          </cell>
          <cell r="O26">
            <v>4.96</v>
          </cell>
          <cell r="P26">
            <v>0.23569960000000001</v>
          </cell>
          <cell r="Q26">
            <v>3.4449730000000001</v>
          </cell>
        </row>
        <row r="27">
          <cell r="A27">
            <v>0.24927079999999999</v>
          </cell>
          <cell r="B27">
            <v>37.423720000000003</v>
          </cell>
          <cell r="C27">
            <v>0.24870709999999999</v>
          </cell>
          <cell r="D27">
            <v>35.85575</v>
          </cell>
          <cell r="E27">
            <v>0.24928620000000001</v>
          </cell>
          <cell r="F27">
            <v>7.6838759999999997</v>
          </cell>
          <cell r="G27">
            <v>0.2489827</v>
          </cell>
          <cell r="H27">
            <v>3.8419379999999999</v>
          </cell>
          <cell r="J27">
            <v>0.24925410000000001</v>
          </cell>
          <cell r="K27">
            <v>35.478940000000001</v>
          </cell>
          <cell r="L27">
            <v>0.2492993</v>
          </cell>
          <cell r="M27">
            <v>30.98592</v>
          </cell>
          <cell r="N27">
            <v>0.2489827</v>
          </cell>
          <cell r="O27">
            <v>5.21</v>
          </cell>
          <cell r="P27">
            <v>0.2489827</v>
          </cell>
          <cell r="Q27">
            <v>3.585575</v>
          </cell>
        </row>
        <row r="28">
          <cell r="A28">
            <v>0.26256659999999998</v>
          </cell>
          <cell r="B28">
            <v>38.912210000000002</v>
          </cell>
          <cell r="C28">
            <v>0.26197280000000001</v>
          </cell>
          <cell r="D28">
            <v>37.10633</v>
          </cell>
          <cell r="E28">
            <v>0.26258280000000001</v>
          </cell>
          <cell r="F28">
            <v>7.9340900000000003</v>
          </cell>
          <cell r="G28">
            <v>0.26231569999999998</v>
          </cell>
          <cell r="H28">
            <v>3.9670450000000002</v>
          </cell>
          <cell r="J28">
            <v>0.26260159999999999</v>
          </cell>
          <cell r="K28">
            <v>36.870460000000001</v>
          </cell>
          <cell r="L28">
            <v>0.26264929999999997</v>
          </cell>
          <cell r="M28">
            <v>32.162509999999997</v>
          </cell>
          <cell r="N28">
            <v>0.26231569999999998</v>
          </cell>
          <cell r="O28">
            <v>5.34</v>
          </cell>
          <cell r="P28">
            <v>0.26231569999999998</v>
          </cell>
          <cell r="Q28">
            <v>3.7106330000000001</v>
          </cell>
        </row>
        <row r="29">
          <cell r="A29">
            <v>0.2759124</v>
          </cell>
          <cell r="B29">
            <v>40.384709999999998</v>
          </cell>
          <cell r="C29">
            <v>0.27528839999999999</v>
          </cell>
          <cell r="D29">
            <v>38.419379999999997</v>
          </cell>
          <cell r="E29">
            <v>0.27592939999999999</v>
          </cell>
          <cell r="F29">
            <v>8.1736079999999998</v>
          </cell>
          <cell r="G29">
            <v>0.27564870000000002</v>
          </cell>
          <cell r="H29">
            <v>4.0868039999999999</v>
          </cell>
          <cell r="J29">
            <v>0.27594920000000001</v>
          </cell>
          <cell r="K29">
            <v>38.255490000000002</v>
          </cell>
          <cell r="L29">
            <v>0.2759993</v>
          </cell>
          <cell r="M29">
            <v>33.330120000000001</v>
          </cell>
          <cell r="N29">
            <v>0.27564870000000002</v>
          </cell>
          <cell r="O29">
            <v>5.45</v>
          </cell>
          <cell r="P29">
            <v>0.27564870000000002</v>
          </cell>
          <cell r="Q29">
            <v>3.8419379999999999</v>
          </cell>
        </row>
        <row r="30">
          <cell r="A30">
            <v>0.28925810000000002</v>
          </cell>
          <cell r="B30">
            <v>41.815219999999997</v>
          </cell>
          <cell r="C30">
            <v>0.28855409999999998</v>
          </cell>
          <cell r="D30">
            <v>39.670450000000002</v>
          </cell>
          <cell r="E30">
            <v>0.28927599999999998</v>
          </cell>
          <cell r="F30">
            <v>8.4103279999999998</v>
          </cell>
          <cell r="G30">
            <v>0.28898170000000001</v>
          </cell>
          <cell r="H30">
            <v>4.2051639999999999</v>
          </cell>
          <cell r="J30">
            <v>0.28929680000000002</v>
          </cell>
          <cell r="K30">
            <v>39.627020000000002</v>
          </cell>
          <cell r="L30">
            <v>0.28934929999999998</v>
          </cell>
          <cell r="M30">
            <v>34.42774</v>
          </cell>
          <cell r="N30">
            <v>0.28898170000000001</v>
          </cell>
          <cell r="O30">
            <v>5.66</v>
          </cell>
          <cell r="P30">
            <v>0.28898170000000001</v>
          </cell>
          <cell r="Q30">
            <v>3.9670450000000002</v>
          </cell>
        </row>
        <row r="31">
          <cell r="A31">
            <v>0.30255389999999999</v>
          </cell>
          <cell r="B31">
            <v>43.222740000000002</v>
          </cell>
          <cell r="C31">
            <v>0.30186970000000002</v>
          </cell>
          <cell r="D31">
            <v>40.868040000000001</v>
          </cell>
          <cell r="E31">
            <v>0.30257250000000002</v>
          </cell>
          <cell r="F31">
            <v>8.63645</v>
          </cell>
          <cell r="G31">
            <v>0.3022648</v>
          </cell>
          <cell r="H31">
            <v>4.318225</v>
          </cell>
          <cell r="J31">
            <v>0.30259429999999998</v>
          </cell>
          <cell r="K31">
            <v>40.980060000000002</v>
          </cell>
          <cell r="L31">
            <v>0.30264920000000001</v>
          </cell>
          <cell r="M31">
            <v>35.539859999999997</v>
          </cell>
          <cell r="N31">
            <v>0.3022648</v>
          </cell>
          <cell r="O31">
            <v>5.73</v>
          </cell>
          <cell r="P31">
            <v>0.3022648</v>
          </cell>
          <cell r="Q31">
            <v>4.0868039999999999</v>
          </cell>
        </row>
        <row r="32">
          <cell r="A32">
            <v>0.31589970000000001</v>
          </cell>
          <cell r="B32">
            <v>44.606259999999999</v>
          </cell>
          <cell r="C32">
            <v>0.3151852</v>
          </cell>
          <cell r="D32">
            <v>42.051639999999999</v>
          </cell>
          <cell r="E32">
            <v>0.31591910000000001</v>
          </cell>
          <cell r="F32">
            <v>8.8586740000000006</v>
          </cell>
          <cell r="G32">
            <v>0.31559779999999998</v>
          </cell>
          <cell r="H32">
            <v>4.4293370000000003</v>
          </cell>
          <cell r="J32">
            <v>0.31594179999999999</v>
          </cell>
          <cell r="K32">
            <v>42.260620000000003</v>
          </cell>
          <cell r="L32">
            <v>0.31599919999999998</v>
          </cell>
          <cell r="M32">
            <v>36.636989999999997</v>
          </cell>
          <cell r="N32">
            <v>0.31559779999999998</v>
          </cell>
          <cell r="O32">
            <v>5.7770000000000001</v>
          </cell>
          <cell r="P32">
            <v>0.31559779999999998</v>
          </cell>
          <cell r="Q32">
            <v>4.2051639999999999</v>
          </cell>
        </row>
        <row r="33">
          <cell r="A33">
            <v>0.32924540000000002</v>
          </cell>
          <cell r="B33">
            <v>45.950310000000002</v>
          </cell>
          <cell r="C33">
            <v>0.32850079999999998</v>
          </cell>
          <cell r="D33">
            <v>43.182250000000003</v>
          </cell>
          <cell r="E33">
            <v>0.3292157</v>
          </cell>
          <cell r="F33">
            <v>9.0736999999999988</v>
          </cell>
          <cell r="G33">
            <v>0.32893080000000002</v>
          </cell>
          <cell r="H33">
            <v>4.5368499999999994</v>
          </cell>
          <cell r="J33">
            <v>0.32928940000000001</v>
          </cell>
          <cell r="K33">
            <v>43.497199999999999</v>
          </cell>
          <cell r="L33">
            <v>0.32934910000000001</v>
          </cell>
          <cell r="M33">
            <v>37.702120000000001</v>
          </cell>
          <cell r="N33">
            <v>0.32893080000000002</v>
          </cell>
          <cell r="O33">
            <v>5.91</v>
          </cell>
          <cell r="P33">
            <v>0.32893080000000002</v>
          </cell>
          <cell r="Q33">
            <v>4.318225</v>
          </cell>
        </row>
        <row r="34">
          <cell r="A34">
            <v>0.34254119999999999</v>
          </cell>
          <cell r="B34">
            <v>47.261859999999999</v>
          </cell>
          <cell r="C34">
            <v>0.34176649999999997</v>
          </cell>
          <cell r="D34">
            <v>44.293370000000003</v>
          </cell>
          <cell r="E34">
            <v>0.34256229999999999</v>
          </cell>
          <cell r="F34">
            <v>9.2888279999999988</v>
          </cell>
          <cell r="G34">
            <v>0.34221390000000002</v>
          </cell>
          <cell r="H34">
            <v>4.6444139999999994</v>
          </cell>
          <cell r="J34">
            <v>0.34258699999999997</v>
          </cell>
          <cell r="K34">
            <v>44.74577</v>
          </cell>
          <cell r="L34">
            <v>0.34264909999999998</v>
          </cell>
          <cell r="M34">
            <v>38.728769999999997</v>
          </cell>
          <cell r="N34">
            <v>0.34221390000000002</v>
          </cell>
          <cell r="O34">
            <v>5.98</v>
          </cell>
          <cell r="P34">
            <v>0.34221390000000002</v>
          </cell>
          <cell r="Q34">
            <v>4.4293370000000003</v>
          </cell>
        </row>
        <row r="35">
          <cell r="A35">
            <v>0.35588690000000001</v>
          </cell>
          <cell r="B35">
            <v>48.535919999999997</v>
          </cell>
          <cell r="C35">
            <v>0.35508210000000001</v>
          </cell>
          <cell r="D35">
            <v>45.368499999999997</v>
          </cell>
          <cell r="E35">
            <v>0.35590889999999997</v>
          </cell>
          <cell r="F35">
            <v>9.493958000000001</v>
          </cell>
          <cell r="G35">
            <v>0.3555469</v>
          </cell>
          <cell r="H35">
            <v>4.7469790000000005</v>
          </cell>
          <cell r="J35">
            <v>0.35593449999999999</v>
          </cell>
          <cell r="K35">
            <v>45.908370000000005</v>
          </cell>
          <cell r="L35">
            <v>0.35599910000000001</v>
          </cell>
          <cell r="M35">
            <v>39.752420000000001</v>
          </cell>
          <cell r="N35">
            <v>0.3555469</v>
          </cell>
          <cell r="O35">
            <v>6.05</v>
          </cell>
          <cell r="P35">
            <v>0.3555469</v>
          </cell>
          <cell r="Q35">
            <v>4.5368499999999994</v>
          </cell>
        </row>
        <row r="36">
          <cell r="A36">
            <v>0.36918269999999997</v>
          </cell>
          <cell r="B36">
            <v>49.794490000000003</v>
          </cell>
          <cell r="C36">
            <v>0.36839769999999999</v>
          </cell>
          <cell r="D36">
            <v>46.444139999999997</v>
          </cell>
          <cell r="E36">
            <v>0.36925550000000001</v>
          </cell>
          <cell r="F36">
            <v>9.69299</v>
          </cell>
          <cell r="G36">
            <v>0.36887989999999998</v>
          </cell>
          <cell r="H36">
            <v>4.846495</v>
          </cell>
          <cell r="J36">
            <v>0.369282</v>
          </cell>
          <cell r="K36">
            <v>47.113960000000006</v>
          </cell>
          <cell r="L36">
            <v>0.36929899999999999</v>
          </cell>
          <cell r="M36">
            <v>40.723089999999999</v>
          </cell>
          <cell r="N36">
            <v>0.36887989999999998</v>
          </cell>
          <cell r="O36">
            <v>6.12</v>
          </cell>
          <cell r="P36">
            <v>0.36887989999999998</v>
          </cell>
          <cell r="Q36">
            <v>4.6444139999999994</v>
          </cell>
        </row>
        <row r="37">
          <cell r="A37">
            <v>0.38252849999999999</v>
          </cell>
          <cell r="B37">
            <v>50.997079999999997</v>
          </cell>
          <cell r="C37">
            <v>0.38166339999999999</v>
          </cell>
          <cell r="D37">
            <v>47.469790000000003</v>
          </cell>
          <cell r="E37">
            <v>0.38255210000000001</v>
          </cell>
          <cell r="F37">
            <v>9.8866240000000012</v>
          </cell>
          <cell r="G37">
            <v>0.38216299999999997</v>
          </cell>
          <cell r="H37">
            <v>4.9433120000000006</v>
          </cell>
          <cell r="J37">
            <v>0.38257960000000002</v>
          </cell>
          <cell r="K37">
            <v>48.213090000000001</v>
          </cell>
          <cell r="L37">
            <v>0.38264900000000002</v>
          </cell>
          <cell r="M37">
            <v>41.66677</v>
          </cell>
          <cell r="N37">
            <v>0.38216299999999997</v>
          </cell>
          <cell r="O37">
            <v>6.24</v>
          </cell>
          <cell r="P37">
            <v>0.38216299999999997</v>
          </cell>
          <cell r="Q37">
            <v>4.7469790000000005</v>
          </cell>
        </row>
        <row r="38">
          <cell r="A38">
            <v>0.39587430000000001</v>
          </cell>
          <cell r="B38">
            <v>52.167679999999997</v>
          </cell>
          <cell r="C38">
            <v>0.39497900000000002</v>
          </cell>
          <cell r="D38">
            <v>48.464950000000002</v>
          </cell>
          <cell r="E38">
            <v>0.39589869999999999</v>
          </cell>
          <cell r="F38">
            <v>10.07226</v>
          </cell>
          <cell r="G38">
            <v>0.39549600000000001</v>
          </cell>
          <cell r="H38">
            <v>5.03613</v>
          </cell>
          <cell r="J38">
            <v>0.39592719999999998</v>
          </cell>
          <cell r="K38">
            <v>49.311210000000003</v>
          </cell>
          <cell r="L38">
            <v>0.39599899999999999</v>
          </cell>
          <cell r="M38">
            <v>42.594949999999997</v>
          </cell>
          <cell r="N38">
            <v>0.39549600000000001</v>
          </cell>
          <cell r="O38">
            <v>6.31</v>
          </cell>
          <cell r="P38">
            <v>0.39549600000000001</v>
          </cell>
          <cell r="Q38">
            <v>4.846495</v>
          </cell>
        </row>
        <row r="39">
          <cell r="A39">
            <v>0.40917009999999998</v>
          </cell>
          <cell r="B39">
            <v>53.306289999999997</v>
          </cell>
          <cell r="C39">
            <v>0.4082945</v>
          </cell>
          <cell r="D39">
            <v>49.433120000000002</v>
          </cell>
          <cell r="E39">
            <v>0.40924519999999998</v>
          </cell>
          <cell r="F39">
            <v>10.255596000000001</v>
          </cell>
          <cell r="G39">
            <v>0.4088289</v>
          </cell>
          <cell r="H39">
            <v>5.1277980000000003</v>
          </cell>
          <cell r="J39">
            <v>0.40927459999999999</v>
          </cell>
          <cell r="K39">
            <v>50.37885</v>
          </cell>
          <cell r="L39">
            <v>0.40934890000000002</v>
          </cell>
          <cell r="M39">
            <v>43.48565</v>
          </cell>
          <cell r="N39">
            <v>0.4088289</v>
          </cell>
          <cell r="O39">
            <v>6.42</v>
          </cell>
          <cell r="P39">
            <v>0.4088289</v>
          </cell>
          <cell r="Q39">
            <v>4.9433120000000006</v>
          </cell>
        </row>
        <row r="40">
          <cell r="A40">
            <v>0.4225158</v>
          </cell>
          <cell r="B40">
            <v>54.425910000000002</v>
          </cell>
          <cell r="C40">
            <v>0.4215602</v>
          </cell>
          <cell r="D40">
            <v>50.3613</v>
          </cell>
          <cell r="E40">
            <v>0.42254190000000003</v>
          </cell>
          <cell r="F40">
            <v>10.440134</v>
          </cell>
          <cell r="G40">
            <v>0.42211199999999999</v>
          </cell>
          <cell r="H40">
            <v>5.2200670000000002</v>
          </cell>
          <cell r="J40">
            <v>0.42257220000000001</v>
          </cell>
          <cell r="K40">
            <v>51.383010000000006</v>
          </cell>
          <cell r="L40">
            <v>0.42264889999999999</v>
          </cell>
          <cell r="M40">
            <v>44.337859999999999</v>
          </cell>
          <cell r="N40">
            <v>0.42211199999999999</v>
          </cell>
          <cell r="O40">
            <v>6.55</v>
          </cell>
          <cell r="P40">
            <v>0.42211199999999999</v>
          </cell>
          <cell r="Q40">
            <v>5.03613</v>
          </cell>
        </row>
        <row r="41">
          <cell r="A41">
            <v>0.43586160000000002</v>
          </cell>
          <cell r="B41">
            <v>55.514539999999997</v>
          </cell>
          <cell r="C41">
            <v>0.43487579999999998</v>
          </cell>
          <cell r="D41">
            <v>51.277979999999999</v>
          </cell>
          <cell r="E41">
            <v>0.43588840000000001</v>
          </cell>
          <cell r="F41">
            <v>10.610175999999999</v>
          </cell>
          <cell r="G41">
            <v>0.43544500000000003</v>
          </cell>
          <cell r="H41">
            <v>5.3050879999999996</v>
          </cell>
          <cell r="J41">
            <v>0.43591980000000002</v>
          </cell>
          <cell r="K41">
            <v>52.374660000000006</v>
          </cell>
          <cell r="L41">
            <v>0.43599890000000002</v>
          </cell>
          <cell r="M41">
            <v>45.178069999999998</v>
          </cell>
          <cell r="N41">
            <v>0.43544500000000003</v>
          </cell>
          <cell r="O41">
            <v>6.61</v>
          </cell>
          <cell r="P41">
            <v>0.43544500000000003</v>
          </cell>
          <cell r="Q41">
            <v>5.1277980000000003</v>
          </cell>
        </row>
        <row r="42">
          <cell r="A42">
            <v>0.44920729999999998</v>
          </cell>
          <cell r="B42">
            <v>56.602170000000001</v>
          </cell>
          <cell r="C42">
            <v>0.44814150000000003</v>
          </cell>
          <cell r="D42">
            <v>52.200670000000002</v>
          </cell>
          <cell r="E42">
            <v>0.449235</v>
          </cell>
          <cell r="F42">
            <v>10.778017999999999</v>
          </cell>
          <cell r="G42">
            <v>0.44877810000000001</v>
          </cell>
          <cell r="H42">
            <v>5.3890089999999997</v>
          </cell>
          <cell r="J42">
            <v>0.44926729999999998</v>
          </cell>
          <cell r="K42">
            <v>53.36683</v>
          </cell>
          <cell r="L42">
            <v>0.44934879999999999</v>
          </cell>
          <cell r="M42">
            <v>45.968800000000002</v>
          </cell>
          <cell r="N42">
            <v>0.44877810000000001</v>
          </cell>
          <cell r="O42">
            <v>6.73</v>
          </cell>
          <cell r="P42">
            <v>0.44877810000000001</v>
          </cell>
          <cell r="Q42">
            <v>5.2200670000000002</v>
          </cell>
        </row>
        <row r="43">
          <cell r="A43">
            <v>0.4625031</v>
          </cell>
          <cell r="B43">
            <v>57.664299999999997</v>
          </cell>
          <cell r="C43">
            <v>0.461507</v>
          </cell>
          <cell r="D43">
            <v>53.050879999999999</v>
          </cell>
          <cell r="E43">
            <v>0.46253159999999999</v>
          </cell>
          <cell r="F43">
            <v>10.943161999999999</v>
          </cell>
          <cell r="G43">
            <v>0.46206120000000001</v>
          </cell>
          <cell r="H43">
            <v>5.4715809999999996</v>
          </cell>
          <cell r="J43">
            <v>0.4625649</v>
          </cell>
          <cell r="K43">
            <v>54.26802</v>
          </cell>
          <cell r="L43">
            <v>0.46264880000000003</v>
          </cell>
          <cell r="M43">
            <v>46.750529999999998</v>
          </cell>
          <cell r="N43">
            <v>0.46206120000000001</v>
          </cell>
          <cell r="O43">
            <v>6.82</v>
          </cell>
          <cell r="P43">
            <v>0.46206120000000001</v>
          </cell>
          <cell r="Q43">
            <v>5.3050879999999996</v>
          </cell>
        </row>
        <row r="44">
          <cell r="A44">
            <v>0.47584890000000002</v>
          </cell>
          <cell r="B44">
            <v>58.682949999999998</v>
          </cell>
          <cell r="C44">
            <v>0.47477269999999999</v>
          </cell>
          <cell r="D44">
            <v>53.890090000000001</v>
          </cell>
          <cell r="E44">
            <v>0.47587819999999997</v>
          </cell>
          <cell r="F44">
            <v>11.104006</v>
          </cell>
          <cell r="G44">
            <v>0.47539409999999999</v>
          </cell>
          <cell r="H44">
            <v>5.552003</v>
          </cell>
          <cell r="J44">
            <v>0.47591240000000001</v>
          </cell>
          <cell r="K44">
            <v>55.132220000000004</v>
          </cell>
          <cell r="L44">
            <v>0.4759987</v>
          </cell>
          <cell r="M44">
            <v>47.512270000000001</v>
          </cell>
          <cell r="N44">
            <v>0.47539409999999999</v>
          </cell>
          <cell r="O44">
            <v>6.8900000000000006</v>
          </cell>
          <cell r="P44">
            <v>0.47539409999999999</v>
          </cell>
          <cell r="Q44">
            <v>5.3890089999999997</v>
          </cell>
        </row>
        <row r="45">
          <cell r="A45">
            <v>0.48914459999999998</v>
          </cell>
          <cell r="B45">
            <v>59.698610000000002</v>
          </cell>
          <cell r="C45">
            <v>0.48808829999999997</v>
          </cell>
          <cell r="D45">
            <v>54.715809999999998</v>
          </cell>
          <cell r="E45">
            <v>0.48922480000000002</v>
          </cell>
          <cell r="F45">
            <v>11.259753999999999</v>
          </cell>
          <cell r="G45">
            <v>0.48867719999999998</v>
          </cell>
          <cell r="H45">
            <v>5.6298769999999996</v>
          </cell>
          <cell r="J45">
            <v>0.48920989999999998</v>
          </cell>
          <cell r="K45">
            <v>56.0794</v>
          </cell>
          <cell r="L45">
            <v>0.48929869999999998</v>
          </cell>
          <cell r="M45">
            <v>48.23903</v>
          </cell>
          <cell r="N45">
            <v>0.48867719999999998</v>
          </cell>
          <cell r="O45">
            <v>6.9600000000000009</v>
          </cell>
          <cell r="P45">
            <v>0.48867719999999998</v>
          </cell>
          <cell r="Q45">
            <v>5.4715809999999996</v>
          </cell>
        </row>
        <row r="46">
          <cell r="A46">
            <v>0.50249029999999995</v>
          </cell>
          <cell r="B46">
            <v>60.707259999999998</v>
          </cell>
          <cell r="C46">
            <v>0.50135390000000002</v>
          </cell>
          <cell r="D46">
            <v>55.520029999999998</v>
          </cell>
          <cell r="E46">
            <v>0.50252129999999995</v>
          </cell>
          <cell r="F46">
            <v>11.412202000000001</v>
          </cell>
          <cell r="G46">
            <v>0.50201019999999996</v>
          </cell>
          <cell r="H46">
            <v>5.7061010000000003</v>
          </cell>
          <cell r="J46">
            <v>0.50255749999999999</v>
          </cell>
          <cell r="K46">
            <v>56.867630000000005</v>
          </cell>
          <cell r="L46">
            <v>0.50264869999999995</v>
          </cell>
          <cell r="M46">
            <v>48.965769999999999</v>
          </cell>
          <cell r="N46">
            <v>0.50201019999999996</v>
          </cell>
          <cell r="O46">
            <v>7.0300000000000011</v>
          </cell>
          <cell r="P46">
            <v>0.50201019999999996</v>
          </cell>
          <cell r="Q46">
            <v>5.552003</v>
          </cell>
        </row>
        <row r="47">
          <cell r="A47">
            <v>0.51583619999999997</v>
          </cell>
          <cell r="B47">
            <v>61.646940000000001</v>
          </cell>
          <cell r="C47">
            <v>0.51466959999999995</v>
          </cell>
          <cell r="D47">
            <v>56.298769999999998</v>
          </cell>
          <cell r="E47">
            <v>0.51586790000000005</v>
          </cell>
          <cell r="F47">
            <v>11.547356000000001</v>
          </cell>
          <cell r="G47">
            <v>0.5153432</v>
          </cell>
          <cell r="H47">
            <v>5.7736780000000003</v>
          </cell>
          <cell r="J47">
            <v>0.51590499999999995</v>
          </cell>
          <cell r="K47">
            <v>57.685850000000002</v>
          </cell>
          <cell r="L47">
            <v>0.51599859999999997</v>
          </cell>
          <cell r="M47">
            <v>49.643540000000002</v>
          </cell>
          <cell r="N47">
            <v>0.5153432</v>
          </cell>
          <cell r="O47">
            <v>7.1000000000000014</v>
          </cell>
          <cell r="P47">
            <v>0.5153432</v>
          </cell>
          <cell r="Q47">
            <v>5.6298769999999996</v>
          </cell>
        </row>
        <row r="48">
          <cell r="A48">
            <v>0.52918189999999998</v>
          </cell>
          <cell r="B48">
            <v>62.60812</v>
          </cell>
          <cell r="C48">
            <v>0.5279353</v>
          </cell>
          <cell r="D48">
            <v>57.061010000000003</v>
          </cell>
          <cell r="E48">
            <v>0.52921450000000003</v>
          </cell>
          <cell r="F48">
            <v>11.687208</v>
          </cell>
          <cell r="G48">
            <v>0.52867629999999999</v>
          </cell>
          <cell r="H48">
            <v>5.843604</v>
          </cell>
          <cell r="J48">
            <v>0.52925259999999996</v>
          </cell>
          <cell r="K48">
            <v>58.482580000000006</v>
          </cell>
          <cell r="L48">
            <v>0.52934859999999995</v>
          </cell>
          <cell r="M48">
            <v>50.318809999999999</v>
          </cell>
          <cell r="N48">
            <v>0.52867629999999999</v>
          </cell>
          <cell r="O48">
            <v>7.1700000000000017</v>
          </cell>
          <cell r="P48">
            <v>0.52867629999999999</v>
          </cell>
          <cell r="Q48">
            <v>5.7061010000000003</v>
          </cell>
        </row>
        <row r="49">
          <cell r="A49">
            <v>0.54247769999999995</v>
          </cell>
          <cell r="B49">
            <v>63.533299999999997</v>
          </cell>
          <cell r="C49">
            <v>0.54125089999999998</v>
          </cell>
          <cell r="D49">
            <v>57.736780000000003</v>
          </cell>
          <cell r="E49">
            <v>0.54251119999999997</v>
          </cell>
          <cell r="F49">
            <v>11.823762</v>
          </cell>
          <cell r="G49">
            <v>0.54195930000000003</v>
          </cell>
          <cell r="H49">
            <v>5.9118810000000002</v>
          </cell>
          <cell r="J49">
            <v>0.54255010000000004</v>
          </cell>
          <cell r="K49">
            <v>59.23133</v>
          </cell>
          <cell r="L49">
            <v>0.54264860000000004</v>
          </cell>
          <cell r="M49">
            <v>51.000579999999999</v>
          </cell>
          <cell r="N49">
            <v>0.54195930000000003</v>
          </cell>
          <cell r="O49">
            <v>7.240000000000002</v>
          </cell>
          <cell r="P49">
            <v>0.54195930000000003</v>
          </cell>
          <cell r="Q49">
            <v>5.7736780000000003</v>
          </cell>
        </row>
        <row r="50">
          <cell r="A50">
            <v>0.55582339999999997</v>
          </cell>
          <cell r="B50">
            <v>64.41</v>
          </cell>
          <cell r="C50">
            <v>0.55456640000000001</v>
          </cell>
          <cell r="D50">
            <v>58.436039999999998</v>
          </cell>
          <cell r="E50">
            <v>0.55585770000000001</v>
          </cell>
          <cell r="F50">
            <v>11.953116</v>
          </cell>
          <cell r="G50">
            <v>0.55529229999999996</v>
          </cell>
          <cell r="H50">
            <v>5.9765579999999998</v>
          </cell>
          <cell r="J50">
            <v>0.55589770000000005</v>
          </cell>
          <cell r="K50">
            <v>59.978570000000005</v>
          </cell>
          <cell r="L50">
            <v>0.55599860000000001</v>
          </cell>
          <cell r="M50">
            <v>51.643859999999997</v>
          </cell>
          <cell r="N50">
            <v>0.55529229999999996</v>
          </cell>
          <cell r="O50">
            <v>7.3100000000000023</v>
          </cell>
          <cell r="P50">
            <v>0.55529229999999996</v>
          </cell>
          <cell r="Q50">
            <v>5.843604</v>
          </cell>
        </row>
        <row r="51">
          <cell r="A51">
            <v>0.56916920000000004</v>
          </cell>
          <cell r="B51">
            <v>65.243709999999993</v>
          </cell>
          <cell r="C51">
            <v>0.56788209999999995</v>
          </cell>
          <cell r="D51">
            <v>59.118810000000003</v>
          </cell>
          <cell r="E51">
            <v>0.5691543</v>
          </cell>
          <cell r="F51">
            <v>12.078576</v>
          </cell>
          <cell r="G51">
            <v>0.56857539999999995</v>
          </cell>
          <cell r="H51">
            <v>6.039288</v>
          </cell>
          <cell r="J51">
            <v>0.56919529999999996</v>
          </cell>
          <cell r="K51">
            <v>60.713320000000003</v>
          </cell>
          <cell r="L51">
            <v>0.56934859999999998</v>
          </cell>
          <cell r="M51">
            <v>52.282640000000001</v>
          </cell>
          <cell r="N51">
            <v>0.56857539999999995</v>
          </cell>
          <cell r="O51">
            <v>7.3800000000000026</v>
          </cell>
          <cell r="P51">
            <v>0.56857539999999995</v>
          </cell>
          <cell r="Q51">
            <v>5.9118810000000002</v>
          </cell>
        </row>
        <row r="52">
          <cell r="A52">
            <v>0.58246500000000001</v>
          </cell>
          <cell r="B52">
            <v>66.102419999999995</v>
          </cell>
          <cell r="C52">
            <v>0.58114770000000004</v>
          </cell>
          <cell r="D52">
            <v>59.76558</v>
          </cell>
          <cell r="E52">
            <v>0.58250089999999999</v>
          </cell>
          <cell r="F52">
            <v>12.203431999999999</v>
          </cell>
          <cell r="G52">
            <v>0.58190839999999999</v>
          </cell>
          <cell r="H52">
            <v>6.1017159999999997</v>
          </cell>
          <cell r="J52">
            <v>0.58254280000000003</v>
          </cell>
          <cell r="K52">
            <v>61.389090000000003</v>
          </cell>
          <cell r="L52">
            <v>0.58264850000000001</v>
          </cell>
          <cell r="M52">
            <v>52.874940000000002</v>
          </cell>
          <cell r="N52">
            <v>0.58190839999999999</v>
          </cell>
          <cell r="O52">
            <v>7.4500000000000028</v>
          </cell>
          <cell r="P52">
            <v>0.58190839999999999</v>
          </cell>
          <cell r="Q52">
            <v>5.9765579999999998</v>
          </cell>
        </row>
        <row r="53">
          <cell r="A53">
            <v>0.59581070000000003</v>
          </cell>
          <cell r="B53">
            <v>66.909139999999994</v>
          </cell>
          <cell r="C53">
            <v>0.59446330000000003</v>
          </cell>
          <cell r="D53">
            <v>60.392879999999998</v>
          </cell>
          <cell r="E53">
            <v>0.59584740000000003</v>
          </cell>
          <cell r="F53">
            <v>12.321092</v>
          </cell>
          <cell r="G53">
            <v>0.59524140000000003</v>
          </cell>
          <cell r="H53">
            <v>6.1605460000000001</v>
          </cell>
          <cell r="J53">
            <v>0.59589029999999998</v>
          </cell>
          <cell r="K53">
            <v>62.114840000000001</v>
          </cell>
          <cell r="L53">
            <v>0.59599840000000004</v>
          </cell>
          <cell r="M53">
            <v>53.472230000000003</v>
          </cell>
          <cell r="N53">
            <v>0.59524140000000003</v>
          </cell>
          <cell r="O53">
            <v>7.5200000000000031</v>
          </cell>
          <cell r="P53">
            <v>0.59524140000000003</v>
          </cell>
          <cell r="Q53">
            <v>6.039288</v>
          </cell>
        </row>
        <row r="54">
          <cell r="A54">
            <v>0.60915649999999999</v>
          </cell>
          <cell r="B54">
            <v>67.691879999999998</v>
          </cell>
          <cell r="C54">
            <v>0.60777890000000001</v>
          </cell>
          <cell r="D54">
            <v>61.017159999999997</v>
          </cell>
          <cell r="E54">
            <v>0.60919400000000001</v>
          </cell>
          <cell r="F54">
            <v>12.439249999999999</v>
          </cell>
          <cell r="G54">
            <v>0.60857439999999996</v>
          </cell>
          <cell r="H54">
            <v>6.2196249999999997</v>
          </cell>
          <cell r="J54">
            <v>0.60923780000000005</v>
          </cell>
          <cell r="K54">
            <v>62.707639999999998</v>
          </cell>
          <cell r="L54">
            <v>0.60934840000000001</v>
          </cell>
          <cell r="M54">
            <v>54.02355</v>
          </cell>
          <cell r="N54">
            <v>0.60857439999999996</v>
          </cell>
          <cell r="O54">
            <v>7.5900000000000034</v>
          </cell>
          <cell r="P54">
            <v>0.60857439999999996</v>
          </cell>
          <cell r="Q54">
            <v>6.1017159999999997</v>
          </cell>
        </row>
        <row r="55">
          <cell r="A55">
            <v>0.62245229999999996</v>
          </cell>
          <cell r="B55">
            <v>68.43262</v>
          </cell>
          <cell r="C55">
            <v>0.62104459999999995</v>
          </cell>
          <cell r="D55">
            <v>61.605460000000001</v>
          </cell>
          <cell r="E55">
            <v>0.62249060000000001</v>
          </cell>
          <cell r="F55">
            <v>12.546414</v>
          </cell>
          <cell r="G55">
            <v>0.62185749999999995</v>
          </cell>
          <cell r="H55">
            <v>6.2732070000000002</v>
          </cell>
          <cell r="J55">
            <v>0.62253539999999996</v>
          </cell>
          <cell r="K55">
            <v>63.346919999999997</v>
          </cell>
          <cell r="L55">
            <v>0.62264839999999999</v>
          </cell>
          <cell r="M55">
            <v>54.561860000000003</v>
          </cell>
          <cell r="N55">
            <v>0.62185749999999995</v>
          </cell>
          <cell r="O55">
            <v>7.6600000000000037</v>
          </cell>
          <cell r="P55">
            <v>0.62185749999999995</v>
          </cell>
          <cell r="Q55">
            <v>6.1605460000000001</v>
          </cell>
        </row>
        <row r="56">
          <cell r="A56">
            <v>0.63579799999999997</v>
          </cell>
          <cell r="B56">
            <v>69.142880000000005</v>
          </cell>
          <cell r="C56">
            <v>0.63436020000000004</v>
          </cell>
          <cell r="D56">
            <v>62.196249999999999</v>
          </cell>
          <cell r="E56">
            <v>0.63583719999999999</v>
          </cell>
          <cell r="F56">
            <v>12.652678</v>
          </cell>
          <cell r="G56">
            <v>0.6351405</v>
          </cell>
          <cell r="H56">
            <v>6.3263389999999999</v>
          </cell>
          <cell r="J56">
            <v>0.63588299999999998</v>
          </cell>
          <cell r="K56">
            <v>63.942710000000005</v>
          </cell>
          <cell r="L56">
            <v>0.63599830000000002</v>
          </cell>
          <cell r="M56">
            <v>55.104680000000002</v>
          </cell>
          <cell r="N56">
            <v>0.6351405</v>
          </cell>
          <cell r="O56">
            <v>7.730000000000004</v>
          </cell>
          <cell r="P56">
            <v>0.6351405</v>
          </cell>
          <cell r="Q56">
            <v>6.2196249999999997</v>
          </cell>
        </row>
        <row r="57">
          <cell r="A57">
            <v>0.6490939</v>
          </cell>
          <cell r="B57">
            <v>69.861630000000005</v>
          </cell>
          <cell r="C57">
            <v>0.64767580000000002</v>
          </cell>
          <cell r="D57">
            <v>62.73207</v>
          </cell>
          <cell r="E57">
            <v>0.64918379999999998</v>
          </cell>
          <cell r="F57">
            <v>12.76614</v>
          </cell>
          <cell r="G57">
            <v>0.64852350000000003</v>
          </cell>
          <cell r="H57">
            <v>6.38307</v>
          </cell>
          <cell r="J57">
            <v>0.64923050000000004</v>
          </cell>
          <cell r="K57">
            <v>64.506529999999998</v>
          </cell>
          <cell r="L57">
            <v>0.64934829999999999</v>
          </cell>
          <cell r="M57">
            <v>55.603000000000002</v>
          </cell>
          <cell r="N57">
            <v>0.64852350000000003</v>
          </cell>
          <cell r="O57">
            <v>7.8000000000000043</v>
          </cell>
          <cell r="P57">
            <v>0.64852350000000003</v>
          </cell>
          <cell r="Q57">
            <v>6.2732070000000002</v>
          </cell>
        </row>
        <row r="58">
          <cell r="A58">
            <v>0.66243960000000002</v>
          </cell>
          <cell r="B58">
            <v>70.547899999999998</v>
          </cell>
          <cell r="C58">
            <v>0.66094149999999996</v>
          </cell>
          <cell r="D58">
            <v>63.263390000000001</v>
          </cell>
          <cell r="E58">
            <v>0.66248039999999997</v>
          </cell>
          <cell r="F58">
            <v>12.852209999999999</v>
          </cell>
          <cell r="G58">
            <v>0.66180660000000002</v>
          </cell>
          <cell r="H58">
            <v>6.4261049999999997</v>
          </cell>
          <cell r="J58">
            <v>0.66252809999999995</v>
          </cell>
          <cell r="K58">
            <v>65.078330000000008</v>
          </cell>
          <cell r="L58">
            <v>0.66264829999999997</v>
          </cell>
          <cell r="M58">
            <v>56.076839999999997</v>
          </cell>
          <cell r="N58">
            <v>0.66180660000000002</v>
          </cell>
          <cell r="O58">
            <v>7.8700000000000045</v>
          </cell>
          <cell r="P58">
            <v>0.66180660000000002</v>
          </cell>
          <cell r="Q58">
            <v>6.3263389999999999</v>
          </cell>
        </row>
        <row r="59">
          <cell r="A59">
            <v>0.67578539999999998</v>
          </cell>
          <cell r="B59">
            <v>71.199179999999998</v>
          </cell>
          <cell r="C59">
            <v>0.674257</v>
          </cell>
          <cell r="D59">
            <v>63.8307</v>
          </cell>
          <cell r="E59">
            <v>0.67582699999999996</v>
          </cell>
          <cell r="F59">
            <v>12.944479999999999</v>
          </cell>
          <cell r="G59">
            <v>0.6751395</v>
          </cell>
          <cell r="H59">
            <v>6.4722399999999993</v>
          </cell>
          <cell r="J59">
            <v>0.67587569999999997</v>
          </cell>
          <cell r="K59">
            <v>65.661619999999999</v>
          </cell>
          <cell r="L59">
            <v>0.67599830000000005</v>
          </cell>
          <cell r="M59">
            <v>56.534689999999998</v>
          </cell>
          <cell r="N59">
            <v>0.6751395</v>
          </cell>
          <cell r="O59">
            <v>7.9400000000000048</v>
          </cell>
          <cell r="P59">
            <v>0.6751395</v>
          </cell>
          <cell r="Q59">
            <v>6.38307</v>
          </cell>
        </row>
        <row r="60">
          <cell r="A60">
            <v>0.6891311</v>
          </cell>
          <cell r="B60">
            <v>71.819469999999995</v>
          </cell>
          <cell r="C60">
            <v>0.68752279999999999</v>
          </cell>
          <cell r="D60">
            <v>64.261049999999997</v>
          </cell>
          <cell r="E60">
            <v>0.68917360000000005</v>
          </cell>
          <cell r="F60">
            <v>13.051042000000001</v>
          </cell>
          <cell r="G60">
            <v>0.68847259999999999</v>
          </cell>
          <cell r="H60">
            <v>6.5255210000000003</v>
          </cell>
          <cell r="J60">
            <v>0.68922320000000004</v>
          </cell>
          <cell r="K60">
            <v>66.176950000000005</v>
          </cell>
          <cell r="L60">
            <v>0.68934819999999997</v>
          </cell>
          <cell r="M60">
            <v>56.989040000000003</v>
          </cell>
          <cell r="N60">
            <v>0.68847259999999999</v>
          </cell>
          <cell r="O60">
            <v>8.0100000000000051</v>
          </cell>
          <cell r="P60">
            <v>0.68847259999999999</v>
          </cell>
          <cell r="Q60">
            <v>6.4261049999999997</v>
          </cell>
        </row>
        <row r="61">
          <cell r="A61">
            <v>0.70242689999999997</v>
          </cell>
          <cell r="B61">
            <v>72.46875</v>
          </cell>
          <cell r="C61">
            <v>0.70083830000000003</v>
          </cell>
          <cell r="D61">
            <v>64.722399999999993</v>
          </cell>
          <cell r="E61">
            <v>0.70247020000000004</v>
          </cell>
          <cell r="F61">
            <v>13.134613999999999</v>
          </cell>
          <cell r="G61">
            <v>0.70175569999999998</v>
          </cell>
          <cell r="H61">
            <v>6.5673069999999996</v>
          </cell>
          <cell r="J61">
            <v>0.7025207</v>
          </cell>
          <cell r="K61">
            <v>66.702269999999999</v>
          </cell>
          <cell r="L61">
            <v>0.70264819999999995</v>
          </cell>
          <cell r="M61">
            <v>57.41639</v>
          </cell>
          <cell r="N61">
            <v>0.70175569999999998</v>
          </cell>
          <cell r="O61">
            <v>8.0800000000000054</v>
          </cell>
          <cell r="P61">
            <v>0.70175569999999998</v>
          </cell>
          <cell r="Q61">
            <v>6.4722399999999993</v>
          </cell>
        </row>
        <row r="62">
          <cell r="A62">
            <v>0.71577259999999998</v>
          </cell>
          <cell r="B62">
            <v>73.068539999999999</v>
          </cell>
          <cell r="C62">
            <v>0.71415390000000001</v>
          </cell>
          <cell r="D62">
            <v>65.255210000000005</v>
          </cell>
          <cell r="E62">
            <v>0.71581669999999997</v>
          </cell>
          <cell r="F62">
            <v>13.228581999999999</v>
          </cell>
          <cell r="G62">
            <v>0.71508870000000002</v>
          </cell>
          <cell r="H62">
            <v>6.6142909999999997</v>
          </cell>
          <cell r="J62">
            <v>0.71586819999999995</v>
          </cell>
          <cell r="K62">
            <v>67.234589999999997</v>
          </cell>
          <cell r="L62">
            <v>0.71599809999999997</v>
          </cell>
          <cell r="M62">
            <v>57.863239999999998</v>
          </cell>
          <cell r="N62">
            <v>0.71508870000000002</v>
          </cell>
          <cell r="O62">
            <v>8.1500000000000057</v>
          </cell>
          <cell r="P62">
            <v>0.71508870000000002</v>
          </cell>
          <cell r="Q62">
            <v>6.5255210000000003</v>
          </cell>
        </row>
        <row r="63">
          <cell r="A63">
            <v>0.72906839999999995</v>
          </cell>
          <cell r="B63">
            <v>73.684830000000005</v>
          </cell>
          <cell r="C63">
            <v>0.72746940000000004</v>
          </cell>
          <cell r="D63">
            <v>65.673069999999996</v>
          </cell>
          <cell r="E63">
            <v>0.72916329999999996</v>
          </cell>
          <cell r="F63">
            <v>13.325847999999999</v>
          </cell>
          <cell r="G63">
            <v>0.72837169999999996</v>
          </cell>
          <cell r="H63">
            <v>6.6629239999999994</v>
          </cell>
          <cell r="J63">
            <v>0.72916579999999998</v>
          </cell>
          <cell r="K63">
            <v>67.685929999999999</v>
          </cell>
          <cell r="L63">
            <v>0.72929809999999995</v>
          </cell>
          <cell r="M63">
            <v>58.290089999999999</v>
          </cell>
          <cell r="N63">
            <v>0.72837169999999996</v>
          </cell>
          <cell r="O63">
            <v>8.220000000000006</v>
          </cell>
          <cell r="P63">
            <v>0.72837169999999996</v>
          </cell>
          <cell r="Q63">
            <v>6.5673069999999996</v>
          </cell>
        </row>
        <row r="64">
          <cell r="A64">
            <v>0.74241420000000002</v>
          </cell>
          <cell r="B64">
            <v>74.280619999999999</v>
          </cell>
          <cell r="C64">
            <v>0.74073520000000004</v>
          </cell>
          <cell r="D64">
            <v>66.142910000000001</v>
          </cell>
          <cell r="E64">
            <v>0.74246000000000001</v>
          </cell>
          <cell r="F64">
            <v>13.407320000000002</v>
          </cell>
          <cell r="G64">
            <v>0.74170480000000005</v>
          </cell>
          <cell r="H64">
            <v>6.7036600000000011</v>
          </cell>
          <cell r="J64">
            <v>0.74251330000000004</v>
          </cell>
          <cell r="K64">
            <v>68.171770000000009</v>
          </cell>
          <cell r="L64">
            <v>0.74264799999999997</v>
          </cell>
          <cell r="M64">
            <v>58.674460000000003</v>
          </cell>
          <cell r="N64">
            <v>0.74170480000000005</v>
          </cell>
          <cell r="O64">
            <v>8.2900000000000063</v>
          </cell>
          <cell r="P64">
            <v>0.74170480000000005</v>
          </cell>
          <cell r="Q64">
            <v>6.6142909999999997</v>
          </cell>
        </row>
        <row r="65">
          <cell r="A65">
            <v>0.75575999999999999</v>
          </cell>
          <cell r="B65">
            <v>74.863429999999994</v>
          </cell>
          <cell r="C65">
            <v>0.75405080000000002</v>
          </cell>
          <cell r="D65">
            <v>66.629239999999996</v>
          </cell>
          <cell r="E65">
            <v>0.75580650000000005</v>
          </cell>
          <cell r="F65">
            <v>13.490692000000001</v>
          </cell>
          <cell r="G65">
            <v>0.75503770000000003</v>
          </cell>
          <cell r="H65">
            <v>6.7453460000000005</v>
          </cell>
          <cell r="J65">
            <v>0.75586089999999995</v>
          </cell>
          <cell r="K65">
            <v>68.670600000000007</v>
          </cell>
          <cell r="L65">
            <v>0.75599799999999995</v>
          </cell>
          <cell r="M65">
            <v>59.05733</v>
          </cell>
          <cell r="N65">
            <v>0.75503770000000003</v>
          </cell>
          <cell r="O65">
            <v>8.3600000000000065</v>
          </cell>
          <cell r="P65">
            <v>0.75503770000000003</v>
          </cell>
          <cell r="Q65">
            <v>6.6629239999999994</v>
          </cell>
        </row>
        <row r="66">
          <cell r="A66">
            <v>0.7691057</v>
          </cell>
          <cell r="B66">
            <v>75.429239999999993</v>
          </cell>
          <cell r="C66">
            <v>0.76731649999999996</v>
          </cell>
          <cell r="D66">
            <v>67.036600000000007</v>
          </cell>
          <cell r="E66">
            <v>0.76915310000000003</v>
          </cell>
          <cell r="F66">
            <v>13.571263999999999</v>
          </cell>
          <cell r="G66">
            <v>0.76837080000000002</v>
          </cell>
          <cell r="H66">
            <v>6.7856319999999997</v>
          </cell>
          <cell r="J66">
            <v>0.76920849999999996</v>
          </cell>
          <cell r="K66">
            <v>69.11045</v>
          </cell>
          <cell r="L66">
            <v>0.76934800000000003</v>
          </cell>
          <cell r="M66">
            <v>59.457689999999999</v>
          </cell>
          <cell r="N66">
            <v>0.76837080000000002</v>
          </cell>
          <cell r="O66">
            <v>8.4300000000000068</v>
          </cell>
          <cell r="P66">
            <v>0.76837080000000002</v>
          </cell>
          <cell r="Q66">
            <v>6.7036600000000011</v>
          </cell>
        </row>
        <row r="67">
          <cell r="A67">
            <v>0.78240149999999997</v>
          </cell>
          <cell r="B67">
            <v>75.965059999999994</v>
          </cell>
          <cell r="C67">
            <v>0.78063210000000005</v>
          </cell>
          <cell r="D67">
            <v>67.453460000000007</v>
          </cell>
          <cell r="E67">
            <v>0.78244970000000003</v>
          </cell>
          <cell r="F67">
            <v>13.647538000000001</v>
          </cell>
          <cell r="G67">
            <v>0.78165379999999995</v>
          </cell>
          <cell r="H67">
            <v>6.8237690000000004</v>
          </cell>
          <cell r="J67">
            <v>0.78250600000000003</v>
          </cell>
          <cell r="K67">
            <v>69.544800000000009</v>
          </cell>
          <cell r="L67">
            <v>0.78264800000000001</v>
          </cell>
          <cell r="M67">
            <v>59.803570000000001</v>
          </cell>
          <cell r="N67">
            <v>0.78165379999999995</v>
          </cell>
          <cell r="O67">
            <v>8.5000000000000071</v>
          </cell>
          <cell r="P67">
            <v>0.78165379999999995</v>
          </cell>
          <cell r="Q67">
            <v>6.7453460000000005</v>
          </cell>
        </row>
        <row r="68">
          <cell r="A68">
            <v>0.79574719999999999</v>
          </cell>
          <cell r="B68">
            <v>76.466380000000001</v>
          </cell>
          <cell r="C68">
            <v>0.79394759999999998</v>
          </cell>
          <cell r="D68">
            <v>67.856319999999997</v>
          </cell>
          <cell r="E68">
            <v>0.79579630000000001</v>
          </cell>
          <cell r="F68">
            <v>13.723112</v>
          </cell>
          <cell r="G68">
            <v>0.79498679999999999</v>
          </cell>
          <cell r="H68">
            <v>6.8615560000000002</v>
          </cell>
          <cell r="J68">
            <v>0.79585349999999999</v>
          </cell>
          <cell r="K68">
            <v>70.01664000000001</v>
          </cell>
          <cell r="L68">
            <v>0.79599799999999998</v>
          </cell>
          <cell r="M68">
            <v>60.173949999999998</v>
          </cell>
          <cell r="N68">
            <v>0.79498679999999999</v>
          </cell>
          <cell r="O68">
            <v>8.5700000000000074</v>
          </cell>
          <cell r="P68">
            <v>0.79498679999999999</v>
          </cell>
          <cell r="Q68">
            <v>6.7856319999999997</v>
          </cell>
        </row>
        <row r="69">
          <cell r="A69">
            <v>0.80909299999999995</v>
          </cell>
          <cell r="B69">
            <v>76.976209999999995</v>
          </cell>
          <cell r="C69">
            <v>0.80726310000000001</v>
          </cell>
          <cell r="D69">
            <v>68.237690000000001</v>
          </cell>
          <cell r="E69">
            <v>0.80914280000000005</v>
          </cell>
          <cell r="F69">
            <v>13.795488000000001</v>
          </cell>
          <cell r="G69">
            <v>0.80831980000000003</v>
          </cell>
          <cell r="H69">
            <v>6.8977440000000003</v>
          </cell>
          <cell r="J69">
            <v>0.80915110000000001</v>
          </cell>
          <cell r="K69">
            <v>70.436500000000009</v>
          </cell>
          <cell r="L69">
            <v>0.80929790000000001</v>
          </cell>
          <cell r="M69">
            <v>60.501339999999999</v>
          </cell>
          <cell r="N69">
            <v>0.80831980000000003</v>
          </cell>
          <cell r="O69">
            <v>8.6400000000000077</v>
          </cell>
          <cell r="P69">
            <v>0.80831980000000003</v>
          </cell>
          <cell r="Q69">
            <v>6.8237690000000004</v>
          </cell>
        </row>
        <row r="70">
          <cell r="A70">
            <v>0.82238880000000003</v>
          </cell>
          <cell r="B70">
            <v>77.449039999999997</v>
          </cell>
          <cell r="C70">
            <v>0.82052890000000001</v>
          </cell>
          <cell r="D70">
            <v>68.615560000000002</v>
          </cell>
          <cell r="E70">
            <v>0.82243940000000004</v>
          </cell>
          <cell r="F70">
            <v>13.867962</v>
          </cell>
          <cell r="G70">
            <v>0.82160290000000002</v>
          </cell>
          <cell r="H70">
            <v>6.9339810000000002</v>
          </cell>
          <cell r="J70">
            <v>0.82249859999999997</v>
          </cell>
          <cell r="K70">
            <v>70.876350000000002</v>
          </cell>
          <cell r="L70">
            <v>0.82264789999999999</v>
          </cell>
          <cell r="M70">
            <v>60.85622</v>
          </cell>
          <cell r="N70">
            <v>0.82160290000000002</v>
          </cell>
          <cell r="O70">
            <v>8.710000000000008</v>
          </cell>
          <cell r="P70">
            <v>0.82160290000000002</v>
          </cell>
          <cell r="Q70">
            <v>6.8615560000000002</v>
          </cell>
        </row>
        <row r="71">
          <cell r="A71">
            <v>0.83573450000000005</v>
          </cell>
          <cell r="B71">
            <v>77.914389999999997</v>
          </cell>
          <cell r="C71">
            <v>0.83384449999999999</v>
          </cell>
          <cell r="D71">
            <v>68.977440000000001</v>
          </cell>
          <cell r="E71">
            <v>0.83578600000000003</v>
          </cell>
          <cell r="F71">
            <v>13.940137999999999</v>
          </cell>
          <cell r="G71">
            <v>0.83493589999999995</v>
          </cell>
          <cell r="H71">
            <v>6.9700689999999996</v>
          </cell>
          <cell r="J71">
            <v>0.83584619999999998</v>
          </cell>
          <cell r="K71">
            <v>71.259209999999996</v>
          </cell>
          <cell r="L71">
            <v>0.83599780000000001</v>
          </cell>
          <cell r="M71">
            <v>61.192599999999999</v>
          </cell>
          <cell r="N71">
            <v>0.83493589999999995</v>
          </cell>
          <cell r="O71">
            <v>8.7800000000000082</v>
          </cell>
          <cell r="P71">
            <v>0.83493589999999995</v>
          </cell>
          <cell r="Q71">
            <v>6.8977440000000003</v>
          </cell>
        </row>
        <row r="72">
          <cell r="A72">
            <v>0.84908030000000001</v>
          </cell>
          <cell r="B72">
            <v>78.385729999999995</v>
          </cell>
          <cell r="C72">
            <v>0.84711020000000004</v>
          </cell>
          <cell r="D72">
            <v>69.33981</v>
          </cell>
          <cell r="E72">
            <v>0.84908260000000002</v>
          </cell>
          <cell r="F72">
            <v>14.005416</v>
          </cell>
          <cell r="G72">
            <v>0.84826889999999999</v>
          </cell>
          <cell r="H72">
            <v>7.0027080000000002</v>
          </cell>
          <cell r="J72">
            <v>0.84919370000000005</v>
          </cell>
          <cell r="K72">
            <v>71.617590000000007</v>
          </cell>
          <cell r="L72">
            <v>0.84929779999999999</v>
          </cell>
          <cell r="M72">
            <v>61.522489999999998</v>
          </cell>
          <cell r="N72">
            <v>0.84826889999999999</v>
          </cell>
          <cell r="O72">
            <v>8.8500000000000085</v>
          </cell>
          <cell r="P72">
            <v>0.84826889999999999</v>
          </cell>
          <cell r="Q72">
            <v>6.9339810000000002</v>
          </cell>
        </row>
        <row r="73">
          <cell r="A73">
            <v>0.86237609999999998</v>
          </cell>
          <cell r="B73">
            <v>78.843069999999997</v>
          </cell>
          <cell r="C73">
            <v>0.86042580000000002</v>
          </cell>
          <cell r="D73">
            <v>69.700689999999994</v>
          </cell>
          <cell r="E73">
            <v>0.86242920000000001</v>
          </cell>
          <cell r="F73">
            <v>14.068096000000001</v>
          </cell>
          <cell r="G73">
            <v>0.86155199999999998</v>
          </cell>
          <cell r="H73">
            <v>7.0340480000000003</v>
          </cell>
          <cell r="J73">
            <v>0.86249129999999996</v>
          </cell>
          <cell r="K73">
            <v>71.99597</v>
          </cell>
          <cell r="L73">
            <v>0.86264779999999996</v>
          </cell>
          <cell r="M73">
            <v>61.835380000000001</v>
          </cell>
          <cell r="N73">
            <v>0.86155199999999998</v>
          </cell>
          <cell r="O73">
            <v>8.9200000000000088</v>
          </cell>
          <cell r="P73">
            <v>0.86155199999999998</v>
          </cell>
          <cell r="Q73">
            <v>6.9700689999999996</v>
          </cell>
        </row>
        <row r="74">
          <cell r="A74">
            <v>0.87572190000000005</v>
          </cell>
          <cell r="B74">
            <v>79.258430000000004</v>
          </cell>
          <cell r="C74">
            <v>0.8737414</v>
          </cell>
          <cell r="D74">
            <v>70.027079999999998</v>
          </cell>
          <cell r="E74">
            <v>0.87577579999999999</v>
          </cell>
          <cell r="F74">
            <v>14.132671999999999</v>
          </cell>
          <cell r="G74">
            <v>0.87488500000000002</v>
          </cell>
          <cell r="H74">
            <v>7.0663359999999997</v>
          </cell>
          <cell r="J74">
            <v>0.87583889999999998</v>
          </cell>
          <cell r="K74">
            <v>72.361339999999998</v>
          </cell>
          <cell r="L74">
            <v>0.87599769999999999</v>
          </cell>
          <cell r="M74">
            <v>62.147269999999999</v>
          </cell>
          <cell r="N74">
            <v>0.87488500000000002</v>
          </cell>
          <cell r="O74">
            <v>8.9900000000000091</v>
          </cell>
          <cell r="P74">
            <v>0.87488500000000002</v>
          </cell>
          <cell r="Q74">
            <v>7.0027080000000002</v>
          </cell>
        </row>
        <row r="75">
          <cell r="A75">
            <v>0.88901759999999996</v>
          </cell>
          <cell r="B75">
            <v>79.695269999999994</v>
          </cell>
          <cell r="C75">
            <v>0.88705699999999998</v>
          </cell>
          <cell r="D75">
            <v>70.340479999999999</v>
          </cell>
          <cell r="E75">
            <v>0.88912239999999998</v>
          </cell>
          <cell r="F75">
            <v>14.195851999999999</v>
          </cell>
          <cell r="G75">
            <v>0.88821810000000001</v>
          </cell>
          <cell r="H75">
            <v>7.0979259999999993</v>
          </cell>
          <cell r="J75">
            <v>0.88918640000000004</v>
          </cell>
          <cell r="K75">
            <v>72.703720000000004</v>
          </cell>
          <cell r="L75">
            <v>0.88934769999999996</v>
          </cell>
          <cell r="M75">
            <v>62.44267</v>
          </cell>
          <cell r="N75">
            <v>0.88821810000000001</v>
          </cell>
          <cell r="O75">
            <v>9.0600000000000094</v>
          </cell>
          <cell r="P75">
            <v>0.88821810000000001</v>
          </cell>
          <cell r="Q75">
            <v>7.0340480000000003</v>
          </cell>
        </row>
        <row r="76">
          <cell r="A76">
            <v>0.90236340000000004</v>
          </cell>
          <cell r="B76">
            <v>80.099639999999994</v>
          </cell>
          <cell r="C76">
            <v>0.90032270000000003</v>
          </cell>
          <cell r="D76">
            <v>70.663359999999997</v>
          </cell>
          <cell r="E76">
            <v>0.90241899999999997</v>
          </cell>
          <cell r="F76">
            <v>14.257032000000001</v>
          </cell>
          <cell r="G76">
            <v>0.90150110000000006</v>
          </cell>
          <cell r="H76">
            <v>7.1285160000000003</v>
          </cell>
          <cell r="J76">
            <v>0.90248390000000001</v>
          </cell>
          <cell r="K76">
            <v>73.060600000000008</v>
          </cell>
          <cell r="L76">
            <v>0.90264759999999999</v>
          </cell>
          <cell r="M76">
            <v>62.734070000000003</v>
          </cell>
          <cell r="N76">
            <v>0.90150110000000006</v>
          </cell>
          <cell r="O76">
            <v>9.1300000000000097</v>
          </cell>
          <cell r="P76">
            <v>0.90150110000000006</v>
          </cell>
          <cell r="Q76">
            <v>7.0663359999999997</v>
          </cell>
        </row>
        <row r="77">
          <cell r="A77">
            <v>0.91570910000000005</v>
          </cell>
          <cell r="B77">
            <v>80.523499999999999</v>
          </cell>
          <cell r="C77">
            <v>0.91363819999999996</v>
          </cell>
          <cell r="D77">
            <v>70.979259999999996</v>
          </cell>
          <cell r="E77">
            <v>0.91576559999999996</v>
          </cell>
          <cell r="F77">
            <v>14.31611</v>
          </cell>
          <cell r="G77">
            <v>0.91483409999999998</v>
          </cell>
          <cell r="H77">
            <v>7.1580550000000001</v>
          </cell>
          <cell r="J77">
            <v>0.91583139999999996</v>
          </cell>
          <cell r="K77">
            <v>73.361500000000007</v>
          </cell>
          <cell r="L77">
            <v>0.91599759999999997</v>
          </cell>
          <cell r="M77">
            <v>63.029969999999999</v>
          </cell>
          <cell r="N77">
            <v>0.91483409999999998</v>
          </cell>
          <cell r="O77">
            <v>9.2000000000000099</v>
          </cell>
          <cell r="P77">
            <v>0.91483409999999998</v>
          </cell>
          <cell r="Q77">
            <v>7.0979259999999993</v>
          </cell>
        </row>
        <row r="78">
          <cell r="A78">
            <v>0.92905490000000002</v>
          </cell>
          <cell r="B78">
            <v>80.900859999999994</v>
          </cell>
          <cell r="C78">
            <v>0.9269039</v>
          </cell>
          <cell r="D78">
            <v>71.285160000000005</v>
          </cell>
          <cell r="E78">
            <v>0.92911220000000005</v>
          </cell>
          <cell r="F78">
            <v>14.374289999999998</v>
          </cell>
          <cell r="G78">
            <v>0.92816699999999996</v>
          </cell>
          <cell r="H78">
            <v>7.1871449999999992</v>
          </cell>
          <cell r="J78">
            <v>0.92917899999999998</v>
          </cell>
          <cell r="K78">
            <v>73.694890000000001</v>
          </cell>
          <cell r="L78">
            <v>0.92934749999999999</v>
          </cell>
          <cell r="M78">
            <v>63.321370000000002</v>
          </cell>
          <cell r="N78">
            <v>0.92816699999999996</v>
          </cell>
          <cell r="O78">
            <v>9.2700000000000102</v>
          </cell>
          <cell r="P78">
            <v>0.92816699999999996</v>
          </cell>
          <cell r="Q78">
            <v>7.1285160000000003</v>
          </cell>
        </row>
        <row r="79">
          <cell r="A79">
            <v>0.94235060000000004</v>
          </cell>
          <cell r="B79">
            <v>81.262249999999995</v>
          </cell>
          <cell r="C79">
            <v>0.94021949999999999</v>
          </cell>
          <cell r="D79">
            <v>71.580550000000002</v>
          </cell>
          <cell r="E79">
            <v>0.94240869999999999</v>
          </cell>
          <cell r="F79">
            <v>14.427871999999999</v>
          </cell>
          <cell r="G79">
            <v>0.94145009999999996</v>
          </cell>
          <cell r="H79">
            <v>7.2139359999999995</v>
          </cell>
          <cell r="J79">
            <v>0.9424766</v>
          </cell>
          <cell r="K79">
            <v>73.992779999999996</v>
          </cell>
          <cell r="L79">
            <v>0.94264760000000003</v>
          </cell>
          <cell r="M79">
            <v>63.60378</v>
          </cell>
          <cell r="N79">
            <v>0.94145009999999996</v>
          </cell>
          <cell r="O79">
            <v>9.3300000000000107</v>
          </cell>
          <cell r="P79">
            <v>0.94145009999999996</v>
          </cell>
          <cell r="Q79">
            <v>7.1580550000000001</v>
          </cell>
        </row>
        <row r="80">
          <cell r="A80">
            <v>0.9556964</v>
          </cell>
          <cell r="B80">
            <v>81.63212</v>
          </cell>
          <cell r="C80">
            <v>0.95353509999999997</v>
          </cell>
          <cell r="D80">
            <v>71.871449999999996</v>
          </cell>
          <cell r="E80">
            <v>0.95575540000000003</v>
          </cell>
          <cell r="F80">
            <v>14.489349999999998</v>
          </cell>
          <cell r="G80">
            <v>0.9547831</v>
          </cell>
          <cell r="H80">
            <v>7.2446749999999991</v>
          </cell>
          <cell r="J80">
            <v>0.95582409999999995</v>
          </cell>
          <cell r="K80">
            <v>74.297179999999997</v>
          </cell>
          <cell r="L80">
            <v>0.95599749999999994</v>
          </cell>
          <cell r="M80">
            <v>63.891179999999999</v>
          </cell>
          <cell r="N80">
            <v>0.9547831</v>
          </cell>
          <cell r="O80">
            <v>9.3900000000000112</v>
          </cell>
          <cell r="P80">
            <v>0.9547831</v>
          </cell>
          <cell r="Q80">
            <v>7.1871449999999992</v>
          </cell>
        </row>
        <row r="81">
          <cell r="A81">
            <v>0.96899219999999997</v>
          </cell>
          <cell r="B81">
            <v>81.999489999999994</v>
          </cell>
          <cell r="C81">
            <v>0.9668506</v>
          </cell>
          <cell r="D81">
            <v>72.139359999999996</v>
          </cell>
          <cell r="E81">
            <v>0.96910200000000002</v>
          </cell>
          <cell r="F81">
            <v>14.545231999999999</v>
          </cell>
          <cell r="G81">
            <v>0.96806619999999999</v>
          </cell>
          <cell r="H81">
            <v>7.2726159999999993</v>
          </cell>
          <cell r="J81">
            <v>0.96912160000000003</v>
          </cell>
          <cell r="K81">
            <v>74.596580000000003</v>
          </cell>
          <cell r="L81">
            <v>0.96929739999999998</v>
          </cell>
          <cell r="M81">
            <v>64.110110000000006</v>
          </cell>
          <cell r="N81">
            <v>0.96806619999999999</v>
          </cell>
          <cell r="O81">
            <v>9.4500000000000117</v>
          </cell>
          <cell r="P81">
            <v>0.96806619999999999</v>
          </cell>
          <cell r="Q81">
            <v>7.2139359999999995</v>
          </cell>
        </row>
        <row r="82">
          <cell r="A82">
            <v>0.98233800000000004</v>
          </cell>
          <cell r="B82">
            <v>82.345380000000006</v>
          </cell>
          <cell r="C82">
            <v>0.9801164</v>
          </cell>
          <cell r="D82">
            <v>72.446749999999994</v>
          </cell>
          <cell r="E82">
            <v>0.98239849999999995</v>
          </cell>
          <cell r="F82">
            <v>14.602712</v>
          </cell>
          <cell r="G82">
            <v>0.98139920000000003</v>
          </cell>
          <cell r="H82">
            <v>7.3013560000000002</v>
          </cell>
          <cell r="J82">
            <v>0.98246920000000004</v>
          </cell>
          <cell r="K82">
            <v>74.892980000000009</v>
          </cell>
          <cell r="L82">
            <v>0.98264739999999995</v>
          </cell>
          <cell r="M82">
            <v>64.293539999999993</v>
          </cell>
          <cell r="N82">
            <v>0.98139920000000003</v>
          </cell>
          <cell r="O82">
            <v>9.5100000000000122</v>
          </cell>
          <cell r="P82">
            <v>0.98139920000000003</v>
          </cell>
          <cell r="Q82">
            <v>7.2446749999999991</v>
          </cell>
        </row>
        <row r="83">
          <cell r="A83">
            <v>0.99568380000000001</v>
          </cell>
          <cell r="B83">
            <v>82.690259999999995</v>
          </cell>
          <cell r="C83">
            <v>0.99343199999999998</v>
          </cell>
          <cell r="D83">
            <v>72.726159999999993</v>
          </cell>
          <cell r="E83">
            <v>0.99574510000000005</v>
          </cell>
          <cell r="F83">
            <v>14.656196</v>
          </cell>
          <cell r="G83">
            <v>0.99473230000000001</v>
          </cell>
          <cell r="H83">
            <v>7.3280979999999998</v>
          </cell>
          <cell r="J83">
            <v>0.99581679999999995</v>
          </cell>
          <cell r="K83">
            <v>75.203370000000007</v>
          </cell>
          <cell r="L83">
            <v>0.99599740000000003</v>
          </cell>
          <cell r="M83">
            <v>64.644419999999997</v>
          </cell>
          <cell r="N83">
            <v>0.99473230000000001</v>
          </cell>
          <cell r="O83">
            <v>9.58</v>
          </cell>
          <cell r="P83">
            <v>0.99473230000000001</v>
          </cell>
          <cell r="Q83">
            <v>7.2726159999999993</v>
          </cell>
        </row>
        <row r="84">
          <cell r="A84">
            <v>1.009029</v>
          </cell>
          <cell r="B84">
            <v>83.021640000000005</v>
          </cell>
          <cell r="C84">
            <v>1.0066980000000001</v>
          </cell>
          <cell r="D84">
            <v>73.013559999999998</v>
          </cell>
          <cell r="E84">
            <v>1.0090920000000001</v>
          </cell>
          <cell r="F84">
            <v>14.707875999999999</v>
          </cell>
          <cell r="G84">
            <v>1.008065</v>
          </cell>
          <cell r="H84">
            <v>7.3539379999999994</v>
          </cell>
          <cell r="J84">
            <v>1.0091639999999999</v>
          </cell>
          <cell r="K84">
            <v>75.495270000000005</v>
          </cell>
          <cell r="L84">
            <v>1.009347</v>
          </cell>
          <cell r="M84">
            <v>64.853849999999994</v>
          </cell>
          <cell r="N84">
            <v>0.99</v>
          </cell>
          <cell r="O84">
            <v>9.59</v>
          </cell>
          <cell r="P84">
            <v>1.008065</v>
          </cell>
          <cell r="Q84">
            <v>7.3013560000000002</v>
          </cell>
        </row>
        <row r="85">
          <cell r="A85">
            <v>1.0223249999999999</v>
          </cell>
          <cell r="B85">
            <v>83.354029999999995</v>
          </cell>
          <cell r="C85">
            <v>1.0200130000000001</v>
          </cell>
          <cell r="D85">
            <v>73.28098</v>
          </cell>
          <cell r="E85">
            <v>1.0223880000000001</v>
          </cell>
          <cell r="F85">
            <v>14.759758</v>
          </cell>
          <cell r="G85">
            <v>1.0213479999999999</v>
          </cell>
          <cell r="H85">
            <v>7.3798789999999999</v>
          </cell>
          <cell r="J85">
            <v>1.022462</v>
          </cell>
          <cell r="K85">
            <v>75.788669999999996</v>
          </cell>
          <cell r="L85">
            <v>1.0226470000000001</v>
          </cell>
          <cell r="M85">
            <v>65.081270000000004</v>
          </cell>
          <cell r="N85">
            <v>1</v>
          </cell>
          <cell r="O85">
            <v>9.6300000000000008</v>
          </cell>
          <cell r="P85">
            <v>1.0213479999999999</v>
          </cell>
          <cell r="Q85">
            <v>7.3280979999999998</v>
          </cell>
        </row>
        <row r="86">
          <cell r="A86">
            <v>1.035671</v>
          </cell>
          <cell r="B86">
            <v>83.683909999999997</v>
          </cell>
          <cell r="C86">
            <v>1.0333289999999999</v>
          </cell>
          <cell r="D86">
            <v>73.539379999999994</v>
          </cell>
          <cell r="E86">
            <v>1.0357350000000001</v>
          </cell>
          <cell r="F86">
            <v>14.802744000000001</v>
          </cell>
          <cell r="G86">
            <v>1.034681</v>
          </cell>
          <cell r="H86">
            <v>7.4013720000000003</v>
          </cell>
          <cell r="J86">
            <v>1.035809</v>
          </cell>
          <cell r="K86">
            <v>76.074070000000006</v>
          </cell>
          <cell r="L86">
            <v>1.0359970000000001</v>
          </cell>
          <cell r="M86">
            <v>65.378169999999997</v>
          </cell>
          <cell r="N86">
            <v>1.0213479999999999</v>
          </cell>
          <cell r="O86">
            <v>9.68</v>
          </cell>
          <cell r="P86">
            <v>1.034681</v>
          </cell>
          <cell r="Q86">
            <v>7.3539379999999994</v>
          </cell>
        </row>
        <row r="87">
          <cell r="A87">
            <v>1.048967</v>
          </cell>
          <cell r="B87">
            <v>83.996809999999996</v>
          </cell>
          <cell r="C87">
            <v>1.0466439999999999</v>
          </cell>
          <cell r="D87">
            <v>73.798789999999997</v>
          </cell>
          <cell r="E87">
            <v>1.0490820000000001</v>
          </cell>
          <cell r="F87">
            <v>14.854926000000001</v>
          </cell>
          <cell r="G87">
            <v>1.0479639999999999</v>
          </cell>
          <cell r="H87">
            <v>7.4274630000000004</v>
          </cell>
          <cell r="J87">
            <v>1.0491569999999999</v>
          </cell>
          <cell r="K87">
            <v>76.365470000000002</v>
          </cell>
          <cell r="L87">
            <v>1.0492969999999999</v>
          </cell>
          <cell r="M87">
            <v>65.609589999999997</v>
          </cell>
          <cell r="N87">
            <v>1.034681</v>
          </cell>
          <cell r="O87">
            <v>9.69</v>
          </cell>
          <cell r="P87">
            <v>1.0479639999999999</v>
          </cell>
          <cell r="Q87">
            <v>7.3798789999999999</v>
          </cell>
        </row>
        <row r="88">
          <cell r="A88">
            <v>1.0623119999999999</v>
          </cell>
          <cell r="B88">
            <v>84.275220000000004</v>
          </cell>
          <cell r="C88">
            <v>1.0599099999999999</v>
          </cell>
          <cell r="D88">
            <v>74.013720000000006</v>
          </cell>
          <cell r="E88">
            <v>1.062378</v>
          </cell>
          <cell r="F88">
            <v>14.90061</v>
          </cell>
          <cell r="G88">
            <v>1.0612969999999999</v>
          </cell>
          <cell r="H88">
            <v>7.4503050000000002</v>
          </cell>
          <cell r="J88">
            <v>1.062454</v>
          </cell>
          <cell r="K88">
            <v>76.633880000000005</v>
          </cell>
          <cell r="L88">
            <v>1.0626469999999999</v>
          </cell>
          <cell r="M88">
            <v>65.833510000000004</v>
          </cell>
          <cell r="N88">
            <v>1.0479639999999999</v>
          </cell>
          <cell r="O88">
            <v>9.7040000000000006</v>
          </cell>
          <cell r="P88">
            <v>1.0612969999999999</v>
          </cell>
          <cell r="Q88">
            <v>7.4013720000000003</v>
          </cell>
        </row>
        <row r="89">
          <cell r="A89">
            <v>1.075658</v>
          </cell>
          <cell r="B89">
            <v>84.564120000000003</v>
          </cell>
          <cell r="C89">
            <v>1.073226</v>
          </cell>
          <cell r="D89">
            <v>74.274630000000002</v>
          </cell>
          <cell r="E89">
            <v>1.075725</v>
          </cell>
          <cell r="F89">
            <v>14.950693999999999</v>
          </cell>
          <cell r="G89">
            <v>1.07463</v>
          </cell>
          <cell r="H89">
            <v>7.4753469999999993</v>
          </cell>
          <cell r="J89">
            <v>1.0758019999999999</v>
          </cell>
          <cell r="K89">
            <v>76.915289999999999</v>
          </cell>
          <cell r="L89">
            <v>1.0759970000000001</v>
          </cell>
          <cell r="M89">
            <v>66.069429999999997</v>
          </cell>
          <cell r="N89">
            <v>1.0612969999999999</v>
          </cell>
          <cell r="O89">
            <v>9.7089999999999996</v>
          </cell>
          <cell r="P89">
            <v>1.07463</v>
          </cell>
          <cell r="Q89">
            <v>7.4274630000000004</v>
          </cell>
        </row>
        <row r="90">
          <cell r="A90">
            <v>1.0890040000000001</v>
          </cell>
          <cell r="B90">
            <v>84.869010000000003</v>
          </cell>
          <cell r="C90">
            <v>1.0864910000000001</v>
          </cell>
          <cell r="D90">
            <v>74.503050000000002</v>
          </cell>
          <cell r="E90">
            <v>1.0890709999999999</v>
          </cell>
          <cell r="F90">
            <v>14.995678000000002</v>
          </cell>
          <cell r="G90">
            <v>1.087963</v>
          </cell>
          <cell r="H90">
            <v>7.4978390000000008</v>
          </cell>
          <cell r="J90">
            <v>1.0891489999999999</v>
          </cell>
          <cell r="K90">
            <v>77.199690000000004</v>
          </cell>
          <cell r="L90">
            <v>1.0893470000000001</v>
          </cell>
          <cell r="M90">
            <v>66.281859999999995</v>
          </cell>
          <cell r="N90">
            <v>1.07463</v>
          </cell>
          <cell r="O90">
            <v>9.7110000000000003</v>
          </cell>
          <cell r="P90">
            <v>1.087963</v>
          </cell>
          <cell r="Q90">
            <v>7.4503050000000002</v>
          </cell>
        </row>
        <row r="91">
          <cell r="A91">
            <v>1.1023000000000001</v>
          </cell>
          <cell r="B91">
            <v>85.143420000000006</v>
          </cell>
          <cell r="C91">
            <v>1.099807</v>
          </cell>
          <cell r="D91">
            <v>74.753469999999993</v>
          </cell>
          <cell r="E91">
            <v>1.102368</v>
          </cell>
          <cell r="F91">
            <v>15.041162</v>
          </cell>
          <cell r="G91">
            <v>1.1012459999999999</v>
          </cell>
          <cell r="H91">
            <v>7.5016499999999864</v>
          </cell>
          <cell r="J91">
            <v>1.102447</v>
          </cell>
          <cell r="K91">
            <v>77.487090000000009</v>
          </cell>
          <cell r="L91">
            <v>1.1026469999999999</v>
          </cell>
          <cell r="M91">
            <v>66.486289999999997</v>
          </cell>
          <cell r="N91">
            <v>1.087963</v>
          </cell>
          <cell r="O91">
            <v>9.7129999999999992</v>
          </cell>
          <cell r="P91">
            <v>1.1012459999999999</v>
          </cell>
          <cell r="Q91">
            <v>7.4753469999999993</v>
          </cell>
        </row>
        <row r="92">
          <cell r="A92">
            <v>1.1156459999999999</v>
          </cell>
          <cell r="B92">
            <v>85.427819999999997</v>
          </cell>
          <cell r="C92">
            <v>1.1131219999999999</v>
          </cell>
          <cell r="D92">
            <v>74.978390000000005</v>
          </cell>
          <cell r="E92">
            <v>1.1157140000000001</v>
          </cell>
          <cell r="F92">
            <v>15.089248000000001</v>
          </cell>
          <cell r="G92">
            <v>1.114579</v>
          </cell>
          <cell r="H92">
            <v>7.521649999999986</v>
          </cell>
          <cell r="J92">
            <v>1.1157950000000001</v>
          </cell>
          <cell r="K92">
            <v>77.735500000000002</v>
          </cell>
          <cell r="L92">
            <v>1.1159969999999999</v>
          </cell>
          <cell r="M92">
            <v>66.727710000000002</v>
          </cell>
          <cell r="N92">
            <v>1.1012459999999999</v>
          </cell>
          <cell r="O92">
            <v>9.7149999999999999</v>
          </cell>
          <cell r="P92">
            <v>1.114579</v>
          </cell>
          <cell r="Q92">
            <v>7.4978390000000008</v>
          </cell>
        </row>
        <row r="93">
          <cell r="A93">
            <v>1.128941</v>
          </cell>
          <cell r="B93">
            <v>85.717219999999998</v>
          </cell>
          <cell r="C93">
            <v>1.1264380000000001</v>
          </cell>
          <cell r="D93">
            <v>75.20581</v>
          </cell>
          <cell r="E93">
            <v>1.1290610000000001</v>
          </cell>
          <cell r="F93">
            <v>15.13913</v>
          </cell>
          <cell r="G93">
            <v>1.1279129999999999</v>
          </cell>
          <cell r="H93">
            <v>7.5416499999999855</v>
          </cell>
          <cell r="J93">
            <v>1.129092</v>
          </cell>
          <cell r="K93">
            <v>77.974420000000009</v>
          </cell>
          <cell r="L93">
            <v>1.129297</v>
          </cell>
          <cell r="M93">
            <v>66.917640000000006</v>
          </cell>
          <cell r="N93">
            <v>1.114579</v>
          </cell>
          <cell r="O93">
            <v>9.7200000000000006</v>
          </cell>
          <cell r="P93">
            <v>1.1279129999999999</v>
          </cell>
          <cell r="Q93">
            <v>7.5016499999999864</v>
          </cell>
        </row>
        <row r="94">
          <cell r="A94">
            <v>1.1422870000000001</v>
          </cell>
          <cell r="B94">
            <v>85.993129999999994</v>
          </cell>
          <cell r="C94">
            <v>1.1397040000000001</v>
          </cell>
          <cell r="D94">
            <v>75.446240000000003</v>
          </cell>
          <cell r="E94">
            <v>1.142358</v>
          </cell>
          <cell r="F94">
            <v>15.181113999999999</v>
          </cell>
          <cell r="G94">
            <v>1.1411960000000001</v>
          </cell>
          <cell r="H94">
            <v>7.5616499999999851</v>
          </cell>
          <cell r="J94">
            <v>1.1424399999999999</v>
          </cell>
          <cell r="K94">
            <v>78.235839999999996</v>
          </cell>
          <cell r="L94">
            <v>1.142647</v>
          </cell>
          <cell r="M94">
            <v>67.109579999999994</v>
          </cell>
          <cell r="N94">
            <v>1.1279129999999999</v>
          </cell>
          <cell r="O94">
            <v>9.7899999999999991</v>
          </cell>
          <cell r="P94">
            <v>1.1411960000000001</v>
          </cell>
          <cell r="Q94">
            <v>7.521649999999986</v>
          </cell>
        </row>
        <row r="95">
          <cell r="A95">
            <v>1.1556329999999999</v>
          </cell>
          <cell r="B95">
            <v>86.275540000000007</v>
          </cell>
          <cell r="C95">
            <v>1.153019</v>
          </cell>
          <cell r="D95">
            <v>75.695650000000001</v>
          </cell>
          <cell r="E95">
            <v>1.1557040000000001</v>
          </cell>
          <cell r="F95">
            <v>15.226097999999999</v>
          </cell>
          <cell r="G95">
            <v>1.1545289999999999</v>
          </cell>
          <cell r="H95">
            <v>7.5816499999999847</v>
          </cell>
          <cell r="J95">
            <v>1.1557869999999999</v>
          </cell>
          <cell r="K95">
            <v>78.474249999999998</v>
          </cell>
          <cell r="L95">
            <v>1.1559969999999999</v>
          </cell>
          <cell r="M95">
            <v>67.309010000000001</v>
          </cell>
          <cell r="N95">
            <v>1.1411960000000001</v>
          </cell>
          <cell r="O95">
            <v>9.81</v>
          </cell>
          <cell r="P95">
            <v>1.1545289999999999</v>
          </cell>
          <cell r="Q95">
            <v>7.5416499999999855</v>
          </cell>
        </row>
        <row r="96">
          <cell r="A96">
            <v>1.168979</v>
          </cell>
          <cell r="B96">
            <v>86.56344</v>
          </cell>
          <cell r="C96">
            <v>1.166285</v>
          </cell>
          <cell r="D96">
            <v>75.905569999999997</v>
          </cell>
          <cell r="E96">
            <v>1.1690510000000001</v>
          </cell>
          <cell r="F96">
            <v>15.271482000000001</v>
          </cell>
          <cell r="G96">
            <v>1.167862</v>
          </cell>
          <cell r="H96">
            <v>7.6016499999999843</v>
          </cell>
          <cell r="J96">
            <v>1.169135</v>
          </cell>
          <cell r="K96">
            <v>78.702669999999998</v>
          </cell>
          <cell r="L96">
            <v>1.1693469999999999</v>
          </cell>
          <cell r="M96">
            <v>67.485950000000003</v>
          </cell>
          <cell r="N96">
            <v>1.1545289999999999</v>
          </cell>
          <cell r="O96">
            <v>9.85</v>
          </cell>
          <cell r="P96">
            <v>1.167862</v>
          </cell>
          <cell r="Q96">
            <v>7.5616499999999851</v>
          </cell>
        </row>
        <row r="97">
          <cell r="A97">
            <v>1.182274</v>
          </cell>
          <cell r="B97">
            <v>86.827839999999995</v>
          </cell>
          <cell r="C97">
            <v>1.1796009999999999</v>
          </cell>
          <cell r="D97">
            <v>76.130489999999995</v>
          </cell>
          <cell r="E97">
            <v>1.182347</v>
          </cell>
          <cell r="F97">
            <v>15.312370000000001</v>
          </cell>
          <cell r="G97">
            <v>1.1811449999999999</v>
          </cell>
          <cell r="H97">
            <v>7.6216499999999838</v>
          </cell>
          <cell r="J97">
            <v>1.1824319999999999</v>
          </cell>
          <cell r="K97">
            <v>78.947090000000003</v>
          </cell>
          <cell r="L97">
            <v>1.182647</v>
          </cell>
          <cell r="M97">
            <v>67.702879999999993</v>
          </cell>
          <cell r="N97">
            <v>1.167862</v>
          </cell>
          <cell r="O97">
            <v>9.9</v>
          </cell>
          <cell r="P97">
            <v>1.1811449999999999</v>
          </cell>
          <cell r="Q97">
            <v>7.5816499999999847</v>
          </cell>
        </row>
        <row r="98">
          <cell r="A98">
            <v>1.1956199999999999</v>
          </cell>
          <cell r="B98">
            <v>87.083250000000007</v>
          </cell>
          <cell r="C98">
            <v>1.1929160000000001</v>
          </cell>
          <cell r="D98">
            <v>76.357410000000002</v>
          </cell>
          <cell r="E98">
            <v>1.195694</v>
          </cell>
          <cell r="F98">
            <v>15.358454</v>
          </cell>
          <cell r="G98">
            <v>1.1944779999999999</v>
          </cell>
          <cell r="H98">
            <v>7.6416499999999834</v>
          </cell>
          <cell r="J98">
            <v>1.1957800000000001</v>
          </cell>
          <cell r="K98">
            <v>79.179010000000005</v>
          </cell>
          <cell r="L98">
            <v>1.195997</v>
          </cell>
          <cell r="M98">
            <v>67.883809999999997</v>
          </cell>
          <cell r="N98">
            <v>1.1811449999999999</v>
          </cell>
          <cell r="O98">
            <v>9.93</v>
          </cell>
          <cell r="P98">
            <v>1.1944779999999999</v>
          </cell>
          <cell r="Q98">
            <v>7.6016499999999843</v>
          </cell>
        </row>
        <row r="99">
          <cell r="A99">
            <v>1.2089160000000001</v>
          </cell>
          <cell r="B99">
            <v>87.339669999999998</v>
          </cell>
          <cell r="C99">
            <v>1.2061820000000001</v>
          </cell>
          <cell r="D99">
            <v>76.561850000000007</v>
          </cell>
          <cell r="E99">
            <v>1.209041</v>
          </cell>
          <cell r="F99">
            <v>15.40204</v>
          </cell>
          <cell r="G99">
            <v>1.2077610000000001</v>
          </cell>
          <cell r="H99">
            <v>7.661649999999983</v>
          </cell>
          <cell r="J99">
            <v>1.209128</v>
          </cell>
          <cell r="K99">
            <v>79.368949999999998</v>
          </cell>
          <cell r="L99">
            <v>1.2092970000000001</v>
          </cell>
          <cell r="M99">
            <v>68.088750000000005</v>
          </cell>
          <cell r="N99">
            <v>1.1944779999999999</v>
          </cell>
          <cell r="O99">
            <v>9.9600000000000009</v>
          </cell>
          <cell r="P99">
            <v>1.2077610000000001</v>
          </cell>
          <cell r="Q99">
            <v>7.6216499999999838</v>
          </cell>
        </row>
        <row r="100">
          <cell r="A100">
            <v>1.222262</v>
          </cell>
          <cell r="B100">
            <v>87.612570000000005</v>
          </cell>
          <cell r="C100">
            <v>1.219498</v>
          </cell>
          <cell r="D100">
            <v>76.792270000000002</v>
          </cell>
          <cell r="E100">
            <v>1.222337</v>
          </cell>
          <cell r="F100">
            <v>15.440226000000001</v>
          </cell>
          <cell r="G100">
            <v>1.2210939999999999</v>
          </cell>
          <cell r="H100">
            <v>7.6816499999999825</v>
          </cell>
          <cell r="J100">
            <v>1.2224250000000001</v>
          </cell>
          <cell r="K100">
            <v>79.64285000000001</v>
          </cell>
          <cell r="L100">
            <v>1.222647</v>
          </cell>
          <cell r="M100">
            <v>68.247190000000003</v>
          </cell>
          <cell r="N100">
            <v>1.2077610000000001</v>
          </cell>
          <cell r="O100">
            <v>9.99</v>
          </cell>
          <cell r="P100">
            <v>1.2210939999999999</v>
          </cell>
          <cell r="Q100">
            <v>7.6416499999999834</v>
          </cell>
        </row>
        <row r="101">
          <cell r="A101">
            <v>1.235608</v>
          </cell>
          <cell r="B101">
            <v>87.860489999999999</v>
          </cell>
          <cell r="C101">
            <v>1.2328129999999999</v>
          </cell>
          <cell r="D101">
            <v>77.010199999999998</v>
          </cell>
          <cell r="E101">
            <v>1.235684</v>
          </cell>
          <cell r="F101">
            <v>15.485412</v>
          </cell>
          <cell r="G101">
            <v>1.2344269999999999</v>
          </cell>
          <cell r="H101">
            <v>7.7016499999999821</v>
          </cell>
          <cell r="J101">
            <v>1.235773</v>
          </cell>
          <cell r="K101">
            <v>79.845780000000005</v>
          </cell>
          <cell r="L101">
            <v>1.235997</v>
          </cell>
          <cell r="M101">
            <v>68.418139999999994</v>
          </cell>
          <cell r="N101">
            <v>1.2210939999999999</v>
          </cell>
          <cell r="O101">
            <v>10.029999999999999</v>
          </cell>
          <cell r="P101">
            <v>1.2344269999999999</v>
          </cell>
          <cell r="Q101">
            <v>7.661649999999983</v>
          </cell>
        </row>
        <row r="102">
          <cell r="A102">
            <v>1.248953</v>
          </cell>
          <cell r="B102">
            <v>88.118899999999996</v>
          </cell>
          <cell r="C102">
            <v>1.2460789999999999</v>
          </cell>
          <cell r="D102">
            <v>77.201130000000006</v>
          </cell>
          <cell r="E102">
            <v>1.2490300000000001</v>
          </cell>
          <cell r="F102">
            <v>15.527995999999998</v>
          </cell>
          <cell r="G102">
            <v>1.24776</v>
          </cell>
          <cell r="H102">
            <v>7.7216499999999817</v>
          </cell>
          <cell r="J102">
            <v>1.24912</v>
          </cell>
          <cell r="K102">
            <v>80.037720000000007</v>
          </cell>
          <cell r="L102">
            <v>1.2492970000000001</v>
          </cell>
          <cell r="M102">
            <v>68.642560000000003</v>
          </cell>
          <cell r="N102">
            <v>1.2344269999999999</v>
          </cell>
          <cell r="O102">
            <v>10.09</v>
          </cell>
          <cell r="P102">
            <v>1.24776</v>
          </cell>
          <cell r="Q102">
            <v>7.6816499999999825</v>
          </cell>
        </row>
        <row r="103">
          <cell r="A103">
            <v>1.262249</v>
          </cell>
          <cell r="B103">
            <v>88.358819999999994</v>
          </cell>
          <cell r="C103">
            <v>1.2593939999999999</v>
          </cell>
          <cell r="D103">
            <v>77.427059999999997</v>
          </cell>
          <cell r="E103">
            <v>1.262327</v>
          </cell>
          <cell r="F103">
            <v>15.561584</v>
          </cell>
          <cell r="G103">
            <v>1.2610429999999999</v>
          </cell>
          <cell r="H103">
            <v>7.7416499999999813</v>
          </cell>
          <cell r="J103">
            <v>1.262418</v>
          </cell>
          <cell r="K103">
            <v>80.277640000000005</v>
          </cell>
          <cell r="L103">
            <v>1.2626470000000001</v>
          </cell>
          <cell r="M103">
            <v>68.816490000000002</v>
          </cell>
          <cell r="N103">
            <v>1.24776</v>
          </cell>
          <cell r="O103">
            <v>10.14</v>
          </cell>
          <cell r="P103">
            <v>1.2610429999999999</v>
          </cell>
          <cell r="Q103">
            <v>7.7016499999999821</v>
          </cell>
        </row>
        <row r="104">
          <cell r="A104">
            <v>1.275595</v>
          </cell>
          <cell r="B104">
            <v>88.599739999999997</v>
          </cell>
          <cell r="C104">
            <v>1.27271</v>
          </cell>
          <cell r="D104">
            <v>77.639979999999994</v>
          </cell>
          <cell r="E104">
            <v>1.275674</v>
          </cell>
          <cell r="F104">
            <v>15.609168</v>
          </cell>
          <cell r="G104">
            <v>1.274376</v>
          </cell>
          <cell r="H104">
            <v>7.7616499999999808</v>
          </cell>
          <cell r="J104">
            <v>1.275765</v>
          </cell>
          <cell r="K104">
            <v>80.509060000000005</v>
          </cell>
          <cell r="L104">
            <v>1.275997</v>
          </cell>
          <cell r="M104">
            <v>68.985439999999997</v>
          </cell>
          <cell r="N104">
            <v>1.2610429999999999</v>
          </cell>
          <cell r="O104">
            <v>10.19</v>
          </cell>
          <cell r="P104">
            <v>1.274376</v>
          </cell>
          <cell r="Q104">
            <v>7.7216499999999817</v>
          </cell>
        </row>
        <row r="105">
          <cell r="A105">
            <v>1.288891</v>
          </cell>
          <cell r="B105">
            <v>88.812160000000006</v>
          </cell>
          <cell r="C105">
            <v>1.285976</v>
          </cell>
          <cell r="D105">
            <v>77.807919999999996</v>
          </cell>
          <cell r="E105">
            <v>1.2890200000000001</v>
          </cell>
          <cell r="F105">
            <v>15.638257999999999</v>
          </cell>
          <cell r="G105">
            <v>1.287709</v>
          </cell>
          <cell r="H105">
            <v>7.7816499999999804</v>
          </cell>
          <cell r="J105">
            <v>1.289113</v>
          </cell>
          <cell r="K105">
            <v>80.723480000000009</v>
          </cell>
          <cell r="L105">
            <v>1.289347</v>
          </cell>
          <cell r="M105">
            <v>69.217860000000002</v>
          </cell>
          <cell r="N105">
            <v>1.274376</v>
          </cell>
          <cell r="O105">
            <v>10.220000000000001</v>
          </cell>
          <cell r="P105">
            <v>1.287709</v>
          </cell>
          <cell r="Q105">
            <v>7.7416499999999813</v>
          </cell>
        </row>
        <row r="106">
          <cell r="A106">
            <v>1.3022359999999999</v>
          </cell>
          <cell r="B106">
            <v>89.008600000000001</v>
          </cell>
          <cell r="C106">
            <v>1.299291</v>
          </cell>
          <cell r="D106">
            <v>78.045839999999998</v>
          </cell>
          <cell r="E106">
            <v>1.3023169999999999</v>
          </cell>
          <cell r="F106">
            <v>15.675646</v>
          </cell>
          <cell r="G106">
            <v>1.3009919999999999</v>
          </cell>
          <cell r="H106">
            <v>7.80164999999998</v>
          </cell>
          <cell r="J106">
            <v>1.3024100000000001</v>
          </cell>
          <cell r="K106">
            <v>80.937910000000002</v>
          </cell>
          <cell r="L106">
            <v>1.3026470000000001</v>
          </cell>
          <cell r="M106">
            <v>69.381799999999998</v>
          </cell>
          <cell r="N106">
            <v>1.287709</v>
          </cell>
          <cell r="O106">
            <v>10.28</v>
          </cell>
          <cell r="P106">
            <v>1.3009919999999999</v>
          </cell>
          <cell r="Q106">
            <v>7.7616499999999808</v>
          </cell>
        </row>
        <row r="107">
          <cell r="A107">
            <v>1.315582</v>
          </cell>
          <cell r="B107">
            <v>89.243520000000004</v>
          </cell>
          <cell r="C107">
            <v>1.3126070000000001</v>
          </cell>
          <cell r="D107">
            <v>78.191289999999995</v>
          </cell>
          <cell r="E107">
            <v>1.315663</v>
          </cell>
          <cell r="F107">
            <v>15.709136000000001</v>
          </cell>
          <cell r="G107">
            <v>1.314325</v>
          </cell>
          <cell r="H107">
            <v>7.8216499999999796</v>
          </cell>
          <cell r="J107">
            <v>1.315758</v>
          </cell>
          <cell r="K107">
            <v>81.190830000000005</v>
          </cell>
          <cell r="L107">
            <v>1.3159970000000001</v>
          </cell>
          <cell r="M107">
            <v>69.560239999999993</v>
          </cell>
          <cell r="N107">
            <v>1.3009919999999999</v>
          </cell>
          <cell r="O107">
            <v>10.32</v>
          </cell>
          <cell r="P107">
            <v>1.314325</v>
          </cell>
          <cell r="Q107">
            <v>7.7816499999999804</v>
          </cell>
        </row>
        <row r="108">
          <cell r="A108">
            <v>1.3289280000000001</v>
          </cell>
          <cell r="B108">
            <v>89.432460000000006</v>
          </cell>
          <cell r="C108">
            <v>1.3258730000000001</v>
          </cell>
          <cell r="D108">
            <v>78.378230000000002</v>
          </cell>
          <cell r="E108">
            <v>1.32901</v>
          </cell>
          <cell r="F108">
            <v>15.743521999999999</v>
          </cell>
          <cell r="G108">
            <v>1.327658</v>
          </cell>
          <cell r="H108">
            <v>7.8416499999999791</v>
          </cell>
          <cell r="J108">
            <v>1.3290550000000001</v>
          </cell>
          <cell r="K108">
            <v>81.406750000000002</v>
          </cell>
          <cell r="L108">
            <v>1.3293470000000001</v>
          </cell>
          <cell r="M108">
            <v>69.778170000000003</v>
          </cell>
          <cell r="N108">
            <v>1.314325</v>
          </cell>
          <cell r="O108">
            <v>10.37</v>
          </cell>
          <cell r="P108">
            <v>1.327658</v>
          </cell>
          <cell r="Q108">
            <v>7.80164999999998</v>
          </cell>
        </row>
        <row r="109">
          <cell r="A109">
            <v>1.3422240000000001</v>
          </cell>
          <cell r="B109">
            <v>89.610889999999998</v>
          </cell>
          <cell r="C109">
            <v>1.339188</v>
          </cell>
          <cell r="D109">
            <v>78.545680000000004</v>
          </cell>
          <cell r="E109">
            <v>1.342306</v>
          </cell>
          <cell r="F109">
            <v>15.775711999999999</v>
          </cell>
          <cell r="G109">
            <v>1.3409409999999999</v>
          </cell>
          <cell r="H109">
            <v>7.8616499999999787</v>
          </cell>
          <cell r="J109">
            <v>1.342403</v>
          </cell>
          <cell r="K109">
            <v>81.600679999999997</v>
          </cell>
          <cell r="L109">
            <v>1.342646</v>
          </cell>
          <cell r="M109">
            <v>69.928120000000007</v>
          </cell>
          <cell r="N109">
            <v>1.327658</v>
          </cell>
          <cell r="O109">
            <v>10.41</v>
          </cell>
          <cell r="P109">
            <v>1.3409409999999999</v>
          </cell>
          <cell r="Q109">
            <v>7.8216499999999796</v>
          </cell>
        </row>
        <row r="110">
          <cell r="A110">
            <v>1.355569</v>
          </cell>
          <cell r="B110">
            <v>89.834819999999993</v>
          </cell>
          <cell r="C110">
            <v>1.3525039999999999</v>
          </cell>
          <cell r="D110">
            <v>78.717609999999993</v>
          </cell>
          <cell r="E110">
            <v>1.355653</v>
          </cell>
          <cell r="F110">
            <v>15.807902000000002</v>
          </cell>
          <cell r="G110">
            <v>1.354274</v>
          </cell>
          <cell r="H110">
            <v>7.8816499999999783</v>
          </cell>
          <cell r="J110">
            <v>1.35575</v>
          </cell>
          <cell r="K110">
            <v>81.815610000000007</v>
          </cell>
          <cell r="L110">
            <v>1.355996</v>
          </cell>
          <cell r="M110">
            <v>70.090069999999997</v>
          </cell>
          <cell r="N110">
            <v>1.3409409999999999</v>
          </cell>
          <cell r="O110">
            <v>10.45</v>
          </cell>
          <cell r="P110">
            <v>1.354274</v>
          </cell>
          <cell r="Q110">
            <v>7.8416499999999791</v>
          </cell>
        </row>
        <row r="111">
          <cell r="A111">
            <v>1.368865</v>
          </cell>
          <cell r="B111">
            <v>90.050740000000005</v>
          </cell>
          <cell r="C111">
            <v>1.3658189999999999</v>
          </cell>
          <cell r="D111">
            <v>78.878559999999993</v>
          </cell>
          <cell r="E111">
            <v>1.369</v>
          </cell>
          <cell r="F111">
            <v>15.835391999999999</v>
          </cell>
          <cell r="G111">
            <v>1.367607</v>
          </cell>
          <cell r="H111">
            <v>7.9016499999999779</v>
          </cell>
          <cell r="J111">
            <v>1.3690979999999999</v>
          </cell>
          <cell r="K111">
            <v>82.051029999999997</v>
          </cell>
          <cell r="L111">
            <v>1.3692960000000001</v>
          </cell>
          <cell r="M111">
            <v>70.272499999999994</v>
          </cell>
          <cell r="N111">
            <v>1.354274</v>
          </cell>
          <cell r="O111">
            <v>10.49</v>
          </cell>
          <cell r="P111">
            <v>1.367607</v>
          </cell>
          <cell r="Q111">
            <v>7.8616499999999787</v>
          </cell>
        </row>
        <row r="112">
          <cell r="A112">
            <v>1.3822110000000001</v>
          </cell>
          <cell r="B112">
            <v>90.228179999999995</v>
          </cell>
          <cell r="C112">
            <v>1.3790849999999999</v>
          </cell>
          <cell r="D112">
            <v>79.039510000000007</v>
          </cell>
          <cell r="E112">
            <v>1.382296</v>
          </cell>
          <cell r="F112">
            <v>15.835092</v>
          </cell>
          <cell r="G112">
            <v>1.38089</v>
          </cell>
          <cell r="H112">
            <v>7.9216499999999774</v>
          </cell>
          <cell r="J112">
            <v>1.382396</v>
          </cell>
          <cell r="K112">
            <v>82.209969999999998</v>
          </cell>
          <cell r="L112">
            <v>1.382646</v>
          </cell>
          <cell r="M112">
            <v>70.431950000000001</v>
          </cell>
          <cell r="N112">
            <v>1.367607</v>
          </cell>
          <cell r="O112">
            <v>10.52</v>
          </cell>
          <cell r="P112">
            <v>1.38089</v>
          </cell>
          <cell r="Q112">
            <v>7.8816499999999783</v>
          </cell>
        </row>
        <row r="113">
          <cell r="A113">
            <v>1.3955569999999999</v>
          </cell>
          <cell r="B113">
            <v>90.437610000000006</v>
          </cell>
          <cell r="C113">
            <v>1.392401</v>
          </cell>
          <cell r="D113">
            <v>79.176959999999994</v>
          </cell>
          <cell r="E113">
            <v>1.395643</v>
          </cell>
          <cell r="F113">
            <v>15.855091999999999</v>
          </cell>
          <cell r="G113">
            <v>1.394223</v>
          </cell>
          <cell r="H113">
            <v>7.941649999999977</v>
          </cell>
          <cell r="J113">
            <v>1.395743</v>
          </cell>
          <cell r="K113">
            <v>82.414900000000003</v>
          </cell>
          <cell r="L113">
            <v>1.395996</v>
          </cell>
          <cell r="M113">
            <v>70.611379999999997</v>
          </cell>
          <cell r="N113">
            <v>1.38089</v>
          </cell>
          <cell r="O113">
            <v>10.58</v>
          </cell>
          <cell r="P113">
            <v>1.394223</v>
          </cell>
          <cell r="Q113">
            <v>7.9016499999999779</v>
          </cell>
        </row>
        <row r="114">
          <cell r="A114">
            <v>1.4088529999999999</v>
          </cell>
          <cell r="B114">
            <v>90.647040000000004</v>
          </cell>
          <cell r="C114">
            <v>1.405716</v>
          </cell>
          <cell r="D114">
            <v>79.175460000000001</v>
          </cell>
          <cell r="E114">
            <v>1.408989</v>
          </cell>
          <cell r="F114">
            <v>15.875091999999999</v>
          </cell>
          <cell r="G114">
            <v>1.407556</v>
          </cell>
          <cell r="H114">
            <v>7.9616499999999766</v>
          </cell>
          <cell r="J114">
            <v>1.4090910000000001</v>
          </cell>
          <cell r="K114">
            <v>82.629829999999998</v>
          </cell>
          <cell r="L114">
            <v>1.409346</v>
          </cell>
          <cell r="M114">
            <v>70.782319999999999</v>
          </cell>
          <cell r="N114">
            <v>1.394223</v>
          </cell>
          <cell r="O114">
            <v>10.61</v>
          </cell>
          <cell r="P114">
            <v>1.407556</v>
          </cell>
          <cell r="Q114">
            <v>7.9216499999999774</v>
          </cell>
        </row>
        <row r="115">
          <cell r="A115">
            <v>1.4221980000000001</v>
          </cell>
          <cell r="B115">
            <v>90.825969999999998</v>
          </cell>
          <cell r="E115">
            <v>1.4222859999999999</v>
          </cell>
          <cell r="F115">
            <v>15.895091999999998</v>
          </cell>
          <cell r="G115">
            <v>1.420839</v>
          </cell>
          <cell r="H115">
            <v>7.9816499999999762</v>
          </cell>
          <cell r="J115">
            <v>1.422388</v>
          </cell>
          <cell r="K115">
            <v>82.80077</v>
          </cell>
          <cell r="N115">
            <v>1.407556</v>
          </cell>
          <cell r="O115">
            <v>10.66</v>
          </cell>
          <cell r="P115">
            <v>1.420839</v>
          </cell>
          <cell r="Q115">
            <v>7.941649999999977</v>
          </cell>
        </row>
        <row r="116">
          <cell r="A116">
            <v>1.4355439999999999</v>
          </cell>
          <cell r="B116">
            <v>91.045900000000003</v>
          </cell>
          <cell r="E116">
            <v>1.4356329999999999</v>
          </cell>
          <cell r="F116">
            <v>15.915091999999998</v>
          </cell>
          <cell r="G116">
            <v>1.434172</v>
          </cell>
          <cell r="H116">
            <v>8.0016499999999766</v>
          </cell>
          <cell r="J116">
            <v>1.4357359999999999</v>
          </cell>
          <cell r="K116">
            <v>82.961219999999997</v>
          </cell>
          <cell r="N116">
            <v>1.420839</v>
          </cell>
          <cell r="O116">
            <v>10.71</v>
          </cell>
          <cell r="P116">
            <v>1.434172</v>
          </cell>
          <cell r="Q116">
            <v>7.9616499999999766</v>
          </cell>
        </row>
        <row r="117">
          <cell r="A117">
            <v>1.4488399999999999</v>
          </cell>
          <cell r="B117">
            <v>91.188850000000002</v>
          </cell>
          <cell r="E117">
            <v>1.448979</v>
          </cell>
          <cell r="F117">
            <v>15.935091999999997</v>
          </cell>
          <cell r="G117">
            <v>1.447505</v>
          </cell>
          <cell r="H117">
            <v>8.0216499999999762</v>
          </cell>
          <cell r="J117">
            <v>1.4490829999999999</v>
          </cell>
          <cell r="K117">
            <v>83.203140000000005</v>
          </cell>
          <cell r="N117">
            <v>1.434172</v>
          </cell>
          <cell r="O117">
            <v>10.74</v>
          </cell>
          <cell r="P117">
            <v>1.447505</v>
          </cell>
          <cell r="Q117">
            <v>7.9816499999999762</v>
          </cell>
        </row>
        <row r="118">
          <cell r="A118">
            <v>1.462186</v>
          </cell>
          <cell r="B118">
            <v>91.382289999999998</v>
          </cell>
          <cell r="E118">
            <v>1.4622759999999999</v>
          </cell>
          <cell r="F118">
            <v>15.955091999999997</v>
          </cell>
          <cell r="G118">
            <v>1.460788</v>
          </cell>
          <cell r="H118">
            <v>8.0416499999999758</v>
          </cell>
          <cell r="J118">
            <v>1.4623809999999999</v>
          </cell>
          <cell r="K118">
            <v>83.354590000000002</v>
          </cell>
          <cell r="N118">
            <v>1.447505</v>
          </cell>
          <cell r="O118">
            <v>10.79</v>
          </cell>
          <cell r="P118">
            <v>1.460788</v>
          </cell>
          <cell r="Q118">
            <v>8.0016499999999766</v>
          </cell>
        </row>
        <row r="119">
          <cell r="A119">
            <v>1.4755309999999999</v>
          </cell>
          <cell r="B119">
            <v>91.62021</v>
          </cell>
          <cell r="E119">
            <v>1.475622</v>
          </cell>
          <cell r="F119">
            <v>15.975091999999997</v>
          </cell>
          <cell r="G119">
            <v>1.474121</v>
          </cell>
          <cell r="H119">
            <v>8.0616499999999753</v>
          </cell>
          <cell r="J119">
            <v>1.4757279999999999</v>
          </cell>
          <cell r="K119">
            <v>83.42</v>
          </cell>
          <cell r="N119">
            <v>1.460788</v>
          </cell>
          <cell r="O119">
            <v>10.81</v>
          </cell>
          <cell r="P119">
            <v>1.474121</v>
          </cell>
          <cell r="Q119">
            <v>8.0216499999999762</v>
          </cell>
        </row>
        <row r="120">
          <cell r="A120">
            <v>1.488877</v>
          </cell>
          <cell r="B120">
            <v>91.810640000000006</v>
          </cell>
          <cell r="E120">
            <v>1.488969</v>
          </cell>
          <cell r="F120">
            <v>15.995091999999996</v>
          </cell>
          <cell r="G120">
            <v>1.4874039999999999</v>
          </cell>
          <cell r="H120">
            <v>8.0816499999999749</v>
          </cell>
          <cell r="J120">
            <v>1.489026</v>
          </cell>
          <cell r="K120">
            <v>83.530020000000007</v>
          </cell>
          <cell r="N120">
            <v>1.474121</v>
          </cell>
          <cell r="O120">
            <v>10.86</v>
          </cell>
          <cell r="P120">
            <v>1.4874039999999999</v>
          </cell>
          <cell r="Q120">
            <v>8.0416499999999758</v>
          </cell>
        </row>
        <row r="121">
          <cell r="A121">
            <v>1.502173</v>
          </cell>
          <cell r="B121">
            <v>92.004069999999999</v>
          </cell>
          <cell r="E121">
            <v>1.502265</v>
          </cell>
          <cell r="F121">
            <v>16.015091999999996</v>
          </cell>
          <cell r="G121">
            <v>1.500737</v>
          </cell>
          <cell r="H121">
            <v>8.1016499999999745</v>
          </cell>
          <cell r="J121">
            <v>1.502373</v>
          </cell>
          <cell r="K121">
            <v>83.66</v>
          </cell>
          <cell r="N121">
            <v>1.4874039999999999</v>
          </cell>
          <cell r="O121">
            <v>10.9</v>
          </cell>
          <cell r="P121">
            <v>1.500737</v>
          </cell>
          <cell r="Q121">
            <v>8.0616499999999753</v>
          </cell>
        </row>
        <row r="122">
          <cell r="A122">
            <v>1.5155190000000001</v>
          </cell>
          <cell r="B122">
            <v>92.221000000000004</v>
          </cell>
          <cell r="E122">
            <v>1.515612</v>
          </cell>
          <cell r="F122">
            <v>16.035091999999995</v>
          </cell>
          <cell r="G122">
            <v>1.51407</v>
          </cell>
          <cell r="H122">
            <v>8.1216499999999741</v>
          </cell>
          <cell r="J122">
            <v>1.5157210000000001</v>
          </cell>
          <cell r="K122">
            <v>83.71</v>
          </cell>
          <cell r="N122">
            <v>1.500737</v>
          </cell>
          <cell r="O122">
            <v>10.94</v>
          </cell>
          <cell r="P122">
            <v>1.51407</v>
          </cell>
          <cell r="Q122">
            <v>8.0816499999999749</v>
          </cell>
        </row>
        <row r="123">
          <cell r="A123">
            <v>1.5288139999999999</v>
          </cell>
          <cell r="B123">
            <v>92.417929999999998</v>
          </cell>
          <cell r="E123">
            <v>1.528959</v>
          </cell>
          <cell r="F123">
            <v>16.055091999999995</v>
          </cell>
          <cell r="G123">
            <v>1.5274030000000001</v>
          </cell>
          <cell r="H123">
            <v>8.1416499999999736</v>
          </cell>
          <cell r="J123">
            <v>1.5290680000000001</v>
          </cell>
          <cell r="K123">
            <v>83.78</v>
          </cell>
          <cell r="N123">
            <v>1.51407</v>
          </cell>
          <cell r="O123">
            <v>10.99</v>
          </cell>
          <cell r="P123">
            <v>1.5274030000000001</v>
          </cell>
          <cell r="Q123">
            <v>8.1016499999999745</v>
          </cell>
        </row>
        <row r="124">
          <cell r="A124">
            <v>1.54216</v>
          </cell>
          <cell r="B124">
            <v>92.609369999999998</v>
          </cell>
          <cell r="E124">
            <v>1.5422549999999999</v>
          </cell>
          <cell r="F124">
            <v>16.075091999999994</v>
          </cell>
          <cell r="G124">
            <v>1.540686</v>
          </cell>
          <cell r="H124">
            <v>8.1616499999999732</v>
          </cell>
          <cell r="J124">
            <v>1.5423659999999999</v>
          </cell>
          <cell r="K124">
            <v>83.84</v>
          </cell>
          <cell r="N124">
            <v>1.5274030000000001</v>
          </cell>
          <cell r="O124">
            <v>11.04</v>
          </cell>
          <cell r="P124">
            <v>1.540686</v>
          </cell>
          <cell r="Q124">
            <v>8.1216499999999741</v>
          </cell>
        </row>
        <row r="125">
          <cell r="A125">
            <v>1.5555060000000001</v>
          </cell>
          <cell r="B125">
            <v>92.791799999999995</v>
          </cell>
          <cell r="E125">
            <v>1.5556019999999999</v>
          </cell>
          <cell r="F125">
            <v>16.095091999999994</v>
          </cell>
          <cell r="G125">
            <v>1.55402</v>
          </cell>
          <cell r="H125">
            <v>8.1816499999999728</v>
          </cell>
          <cell r="J125">
            <v>1.555714</v>
          </cell>
          <cell r="K125">
            <v>83.92</v>
          </cell>
          <cell r="N125">
            <v>1.540686</v>
          </cell>
          <cell r="O125">
            <v>11.09</v>
          </cell>
          <cell r="P125">
            <v>1.55402</v>
          </cell>
          <cell r="Q125">
            <v>8.1416499999999736</v>
          </cell>
        </row>
        <row r="126">
          <cell r="A126">
            <v>1.5688519999999999</v>
          </cell>
          <cell r="B126">
            <v>92.98124</v>
          </cell>
          <cell r="E126">
            <v>1.5689489999999999</v>
          </cell>
          <cell r="F126">
            <v>16.115091999999994</v>
          </cell>
          <cell r="G126">
            <v>1.567353</v>
          </cell>
          <cell r="H126">
            <v>8.2016499999999724</v>
          </cell>
          <cell r="J126">
            <v>1.5690109999999999</v>
          </cell>
          <cell r="K126">
            <v>83.95</v>
          </cell>
          <cell r="N126">
            <v>1.55402</v>
          </cell>
          <cell r="O126">
            <v>11.11</v>
          </cell>
          <cell r="P126">
            <v>1.567353</v>
          </cell>
          <cell r="Q126">
            <v>8.1616499999999732</v>
          </cell>
        </row>
        <row r="127">
          <cell r="A127">
            <v>1.582147</v>
          </cell>
          <cell r="B127">
            <v>93.172169999999994</v>
          </cell>
          <cell r="E127">
            <v>1.5822449999999999</v>
          </cell>
          <cell r="F127">
            <v>16.135091999999993</v>
          </cell>
          <cell r="G127">
            <v>1.5806359999999999</v>
          </cell>
          <cell r="H127">
            <v>8.2216499999999719</v>
          </cell>
          <cell r="J127">
            <v>1.5823590000000001</v>
          </cell>
          <cell r="K127">
            <v>84.03</v>
          </cell>
          <cell r="N127">
            <v>1.567353</v>
          </cell>
          <cell r="O127">
            <v>11.15</v>
          </cell>
          <cell r="P127">
            <v>1.5806359999999999</v>
          </cell>
          <cell r="Q127">
            <v>8.1816499999999728</v>
          </cell>
        </row>
        <row r="128">
          <cell r="A128">
            <v>1.5954930000000001</v>
          </cell>
          <cell r="B128">
            <v>93.371600000000001</v>
          </cell>
          <cell r="E128">
            <v>1.5955919999999999</v>
          </cell>
          <cell r="F128">
            <v>16.155091999999993</v>
          </cell>
          <cell r="G128">
            <v>1.593969</v>
          </cell>
          <cell r="H128">
            <v>8.2416499999999715</v>
          </cell>
          <cell r="J128">
            <v>1.5957060000000001</v>
          </cell>
          <cell r="K128">
            <v>84.09</v>
          </cell>
          <cell r="N128">
            <v>1.5806359999999999</v>
          </cell>
          <cell r="O128">
            <v>11.19</v>
          </cell>
          <cell r="P128">
            <v>1.593969</v>
          </cell>
          <cell r="Q128">
            <v>8.2016499999999724</v>
          </cell>
        </row>
        <row r="129">
          <cell r="A129">
            <v>1.608789</v>
          </cell>
          <cell r="B129">
            <v>93.52355</v>
          </cell>
          <cell r="E129">
            <v>1.608938</v>
          </cell>
          <cell r="F129">
            <v>16.175091999999992</v>
          </cell>
          <cell r="G129">
            <v>1.607302</v>
          </cell>
          <cell r="H129">
            <v>8.2616499999999711</v>
          </cell>
          <cell r="J129">
            <v>1.609054</v>
          </cell>
          <cell r="K129">
            <v>84.11</v>
          </cell>
          <cell r="N129">
            <v>1.593969</v>
          </cell>
          <cell r="O129">
            <v>11.22</v>
          </cell>
          <cell r="P129">
            <v>1.607302</v>
          </cell>
          <cell r="Q129">
            <v>8.2216499999999719</v>
          </cell>
        </row>
        <row r="130">
          <cell r="A130">
            <v>1.6221350000000001</v>
          </cell>
          <cell r="B130">
            <v>93.683009999999996</v>
          </cell>
          <cell r="E130">
            <v>1.6222350000000001</v>
          </cell>
          <cell r="F130">
            <v>16.195091999999992</v>
          </cell>
          <cell r="G130">
            <v>1.620584</v>
          </cell>
          <cell r="H130">
            <v>8.2816499999999706</v>
          </cell>
          <cell r="J130">
            <v>1.6223510000000001</v>
          </cell>
          <cell r="K130">
            <v>84.17</v>
          </cell>
          <cell r="N130">
            <v>1.607302</v>
          </cell>
          <cell r="O130">
            <v>11.27</v>
          </cell>
          <cell r="P130">
            <v>1.620584</v>
          </cell>
          <cell r="Q130">
            <v>8.2416499999999715</v>
          </cell>
        </row>
        <row r="131">
          <cell r="A131">
            <v>1.635481</v>
          </cell>
          <cell r="B131">
            <v>93.842449999999999</v>
          </cell>
          <cell r="E131">
            <v>1.635581</v>
          </cell>
          <cell r="F131">
            <v>16.215091999999991</v>
          </cell>
          <cell r="G131">
            <v>1.633918</v>
          </cell>
          <cell r="H131">
            <v>8.3016499999999702</v>
          </cell>
          <cell r="J131">
            <v>1.635699</v>
          </cell>
          <cell r="K131">
            <v>84.22</v>
          </cell>
          <cell r="N131">
            <v>1.620584</v>
          </cell>
          <cell r="O131">
            <v>11.29</v>
          </cell>
          <cell r="P131">
            <v>1.633918</v>
          </cell>
          <cell r="Q131">
            <v>8.2616499999999711</v>
          </cell>
        </row>
        <row r="132">
          <cell r="A132">
            <v>1.648776</v>
          </cell>
          <cell r="B132">
            <v>93.984399999999994</v>
          </cell>
          <cell r="E132">
            <v>1.6489279999999999</v>
          </cell>
          <cell r="F132">
            <v>16.235091999999991</v>
          </cell>
          <cell r="G132">
            <v>1.647251</v>
          </cell>
          <cell r="H132">
            <v>8.3216499999999698</v>
          </cell>
          <cell r="J132">
            <v>1.6490469999999999</v>
          </cell>
          <cell r="K132">
            <v>84.29</v>
          </cell>
          <cell r="N132">
            <v>1.633918</v>
          </cell>
          <cell r="O132">
            <v>11.33</v>
          </cell>
          <cell r="P132">
            <v>1.647251</v>
          </cell>
          <cell r="Q132">
            <v>8.2816499999999706</v>
          </cell>
        </row>
        <row r="133">
          <cell r="A133">
            <v>1.6621220000000001</v>
          </cell>
          <cell r="B133">
            <v>94.13185</v>
          </cell>
          <cell r="E133">
            <v>1.6622250000000001</v>
          </cell>
          <cell r="F133">
            <v>16.255091999999991</v>
          </cell>
          <cell r="G133">
            <v>1.660534</v>
          </cell>
          <cell r="H133">
            <v>8.3416499999999694</v>
          </cell>
          <cell r="J133">
            <v>1.662344</v>
          </cell>
          <cell r="K133">
            <v>84.32</v>
          </cell>
          <cell r="N133">
            <v>1.647251</v>
          </cell>
          <cell r="O133">
            <v>11.38</v>
          </cell>
          <cell r="P133">
            <v>1.660534</v>
          </cell>
          <cell r="Q133">
            <v>8.3016499999999702</v>
          </cell>
        </row>
        <row r="134">
          <cell r="A134">
            <v>1.675468</v>
          </cell>
          <cell r="B134">
            <v>94.313779999999994</v>
          </cell>
          <cell r="E134">
            <v>1.6755709999999999</v>
          </cell>
          <cell r="F134">
            <v>16.27509199999999</v>
          </cell>
          <cell r="G134">
            <v>1.673867</v>
          </cell>
          <cell r="H134">
            <v>8.3616499999999689</v>
          </cell>
          <cell r="J134">
            <v>1.675692</v>
          </cell>
          <cell r="K134">
            <v>84.38</v>
          </cell>
          <cell r="N134">
            <v>1.660534</v>
          </cell>
          <cell r="O134">
            <v>11.43</v>
          </cell>
          <cell r="P134">
            <v>1.673867</v>
          </cell>
          <cell r="Q134">
            <v>8.3216499999999698</v>
          </cell>
        </row>
        <row r="135">
          <cell r="A135">
            <v>1.688763</v>
          </cell>
          <cell r="B135">
            <v>94.473240000000004</v>
          </cell>
          <cell r="E135">
            <v>1.688868</v>
          </cell>
          <cell r="F135">
            <v>16.29509199999999</v>
          </cell>
          <cell r="G135">
            <v>1.6872</v>
          </cell>
          <cell r="H135">
            <v>8.3816499999999685</v>
          </cell>
          <cell r="J135">
            <v>1.689039</v>
          </cell>
          <cell r="K135">
            <v>84.45</v>
          </cell>
          <cell r="N135">
            <v>1.673867</v>
          </cell>
          <cell r="O135">
            <v>11.48</v>
          </cell>
          <cell r="P135">
            <v>1.6872</v>
          </cell>
          <cell r="Q135">
            <v>8.3416499999999694</v>
          </cell>
        </row>
        <row r="136">
          <cell r="A136">
            <v>1.7021090000000001</v>
          </cell>
          <cell r="B136">
            <v>94.63767</v>
          </cell>
          <cell r="E136">
            <v>1.7022139999999999</v>
          </cell>
          <cell r="F136">
            <v>16.315091999999989</v>
          </cell>
          <cell r="G136">
            <v>1.700483</v>
          </cell>
          <cell r="H136">
            <v>8.4016499999999681</v>
          </cell>
          <cell r="J136">
            <v>1.702337</v>
          </cell>
          <cell r="K136">
            <v>84.5</v>
          </cell>
          <cell r="N136">
            <v>1.6872</v>
          </cell>
          <cell r="O136">
            <v>11.52</v>
          </cell>
          <cell r="P136">
            <v>1.700483</v>
          </cell>
          <cell r="Q136">
            <v>8.3616499999999689</v>
          </cell>
        </row>
        <row r="137">
          <cell r="A137">
            <v>1.715455</v>
          </cell>
          <cell r="B137">
            <v>94.767629999999997</v>
          </cell>
          <cell r="E137">
            <v>1.7155609999999999</v>
          </cell>
          <cell r="F137">
            <v>16.335091999999989</v>
          </cell>
          <cell r="G137">
            <v>1.713816</v>
          </cell>
          <cell r="H137">
            <v>8.4216499999999677</v>
          </cell>
          <cell r="J137">
            <v>1.715684</v>
          </cell>
          <cell r="K137">
            <v>84.56</v>
          </cell>
          <cell r="N137">
            <v>1.700483</v>
          </cell>
          <cell r="O137">
            <v>11.55</v>
          </cell>
          <cell r="P137">
            <v>1.713816</v>
          </cell>
          <cell r="Q137">
            <v>8.3816499999999685</v>
          </cell>
        </row>
        <row r="138">
          <cell r="A138">
            <v>1.7287509999999999</v>
          </cell>
          <cell r="B138">
            <v>94.930080000000004</v>
          </cell>
          <cell r="E138">
            <v>1.728907</v>
          </cell>
          <cell r="F138">
            <v>16.355091999999988</v>
          </cell>
          <cell r="G138">
            <v>1.727149</v>
          </cell>
          <cell r="H138">
            <v>8.4416499999999672</v>
          </cell>
          <cell r="J138">
            <v>1.728982</v>
          </cell>
          <cell r="K138">
            <v>84.64</v>
          </cell>
          <cell r="N138">
            <v>1.713816</v>
          </cell>
          <cell r="O138">
            <v>11.59</v>
          </cell>
          <cell r="P138">
            <v>1.727149</v>
          </cell>
          <cell r="Q138">
            <v>8.4016499999999681</v>
          </cell>
        </row>
        <row r="139">
          <cell r="A139">
            <v>1.742097</v>
          </cell>
          <cell r="B139">
            <v>95.09102</v>
          </cell>
          <cell r="E139">
            <v>1.7422040000000001</v>
          </cell>
          <cell r="F139">
            <v>16.375091999999988</v>
          </cell>
          <cell r="G139">
            <v>1.740432</v>
          </cell>
          <cell r="H139">
            <v>8.4616499999999668</v>
          </cell>
          <cell r="J139">
            <v>1.742329</v>
          </cell>
          <cell r="K139">
            <v>84.71</v>
          </cell>
          <cell r="N139">
            <v>1.727149</v>
          </cell>
          <cell r="O139">
            <v>11.61</v>
          </cell>
          <cell r="P139">
            <v>1.740432</v>
          </cell>
          <cell r="Q139">
            <v>8.4216499999999677</v>
          </cell>
        </row>
        <row r="140">
          <cell r="A140">
            <v>1.7554419999999999</v>
          </cell>
          <cell r="B140">
            <v>95.301950000000005</v>
          </cell>
          <cell r="E140">
            <v>1.7555510000000001</v>
          </cell>
          <cell r="F140">
            <v>16.395091999999988</v>
          </cell>
          <cell r="G140">
            <v>1.753765</v>
          </cell>
          <cell r="H140">
            <v>8.4816499999999664</v>
          </cell>
          <cell r="J140">
            <v>1.7556769999999999</v>
          </cell>
          <cell r="K140">
            <v>84.75</v>
          </cell>
          <cell r="N140">
            <v>1.740432</v>
          </cell>
          <cell r="O140">
            <v>11.66</v>
          </cell>
          <cell r="P140">
            <v>1.753765</v>
          </cell>
          <cell r="Q140">
            <v>8.4416499999999708</v>
          </cell>
        </row>
        <row r="141">
          <cell r="A141">
            <v>1.7687379999999999</v>
          </cell>
          <cell r="B141">
            <v>95.440899999999999</v>
          </cell>
          <cell r="E141">
            <v>1.7688969999999999</v>
          </cell>
          <cell r="F141">
            <v>16.415091999999987</v>
          </cell>
          <cell r="G141">
            <v>1.7670980000000001</v>
          </cell>
          <cell r="H141">
            <v>8.501649999999966</v>
          </cell>
          <cell r="J141">
            <v>1.7690239999999999</v>
          </cell>
          <cell r="K141">
            <v>84.82</v>
          </cell>
          <cell r="N141">
            <v>1.753765</v>
          </cell>
          <cell r="O141">
            <v>11.71</v>
          </cell>
          <cell r="P141">
            <v>1.7670980000000001</v>
          </cell>
          <cell r="Q141">
            <v>8.4616499999999668</v>
          </cell>
        </row>
        <row r="142">
          <cell r="A142">
            <v>1.782084</v>
          </cell>
          <cell r="B142">
            <v>95.610339999999994</v>
          </cell>
          <cell r="E142">
            <v>1.7821940000000001</v>
          </cell>
          <cell r="F142">
            <v>16.435091999999987</v>
          </cell>
          <cell r="G142">
            <v>1.780381</v>
          </cell>
          <cell r="H142">
            <v>8.5216499999999655</v>
          </cell>
          <cell r="J142">
            <v>1.782322</v>
          </cell>
          <cell r="K142">
            <v>84.87</v>
          </cell>
          <cell r="N142">
            <v>1.7670980000000001</v>
          </cell>
          <cell r="O142">
            <v>11.74</v>
          </cell>
        </row>
        <row r="143">
          <cell r="A143">
            <v>1.7954300000000001</v>
          </cell>
          <cell r="B143">
            <v>95.765789999999996</v>
          </cell>
          <cell r="E143">
            <v>1.7955399999999999</v>
          </cell>
          <cell r="F143">
            <v>16.455091999999986</v>
          </cell>
          <cell r="G143">
            <v>1.793714</v>
          </cell>
          <cell r="H143">
            <v>8.5416499999999651</v>
          </cell>
          <cell r="J143">
            <v>1.7956700000000001</v>
          </cell>
          <cell r="K143">
            <v>84.93</v>
          </cell>
          <cell r="N143">
            <v>1.7804310000000001</v>
          </cell>
          <cell r="O143">
            <v>11.79</v>
          </cell>
        </row>
        <row r="144">
          <cell r="A144">
            <v>1.8087759999999999</v>
          </cell>
          <cell r="B144">
            <v>95.927729999999997</v>
          </cell>
          <cell r="E144">
            <v>1.8088869999999999</v>
          </cell>
          <cell r="F144">
            <v>16.475091999999986</v>
          </cell>
          <cell r="G144">
            <v>1.8070470000000001</v>
          </cell>
          <cell r="H144">
            <v>8.5616499999999647</v>
          </cell>
          <cell r="J144">
            <v>1.8090170000000001</v>
          </cell>
          <cell r="K144">
            <v>84.98</v>
          </cell>
          <cell r="N144">
            <v>1.7937639999999999</v>
          </cell>
          <cell r="O144">
            <v>11.83</v>
          </cell>
        </row>
        <row r="145">
          <cell r="A145">
            <v>1.822071</v>
          </cell>
          <cell r="B145">
            <v>96.065190000000001</v>
          </cell>
          <cell r="J145">
            <v>1.8223149999999999</v>
          </cell>
          <cell r="K145">
            <v>85.04</v>
          </cell>
          <cell r="N145">
            <v>1.807097</v>
          </cell>
          <cell r="O145">
            <v>11.88</v>
          </cell>
        </row>
        <row r="146">
          <cell r="A146">
            <v>1.8354170000000001</v>
          </cell>
          <cell r="B146">
            <v>96.230130000000003</v>
          </cell>
          <cell r="J146">
            <v>1.8356619999999999</v>
          </cell>
          <cell r="K146">
            <v>85.09</v>
          </cell>
          <cell r="N146">
            <v>1.82043</v>
          </cell>
          <cell r="O146">
            <v>11.91</v>
          </cell>
        </row>
        <row r="147">
          <cell r="A147">
            <v>1.8487130000000001</v>
          </cell>
          <cell r="B147">
            <v>96.368579999999994</v>
          </cell>
          <cell r="J147">
            <v>1.84901</v>
          </cell>
          <cell r="K147">
            <v>85.13</v>
          </cell>
        </row>
        <row r="148">
          <cell r="A148">
            <v>1.862058</v>
          </cell>
          <cell r="B148">
            <v>96.518029999999996</v>
          </cell>
          <cell r="J148">
            <v>1.8623069999999999</v>
          </cell>
          <cell r="K148">
            <v>85.19</v>
          </cell>
        </row>
        <row r="149">
          <cell r="A149">
            <v>1.8754040000000001</v>
          </cell>
          <cell r="B149">
            <v>96.66798</v>
          </cell>
          <cell r="J149">
            <v>1.8756550000000001</v>
          </cell>
          <cell r="K149">
            <v>85.24</v>
          </cell>
        </row>
        <row r="150">
          <cell r="A150">
            <v>1.8887</v>
          </cell>
          <cell r="B150">
            <v>96.819429999999997</v>
          </cell>
          <cell r="J150">
            <v>1.8890020000000001</v>
          </cell>
          <cell r="K150">
            <v>85.29</v>
          </cell>
        </row>
        <row r="151">
          <cell r="A151">
            <v>1.9020459999999999</v>
          </cell>
          <cell r="B151">
            <v>96.947879999999998</v>
          </cell>
          <cell r="J151">
            <v>1.9023000000000001</v>
          </cell>
          <cell r="K151">
            <v>85.36</v>
          </cell>
        </row>
        <row r="152">
          <cell r="A152">
            <v>1.915392</v>
          </cell>
          <cell r="B152">
            <v>97.117829999999998</v>
          </cell>
          <cell r="J152">
            <v>1.915648</v>
          </cell>
          <cell r="K152">
            <v>85.47</v>
          </cell>
        </row>
        <row r="153">
          <cell r="A153">
            <v>1.928687</v>
          </cell>
          <cell r="B153">
            <v>97.137829999999994</v>
          </cell>
          <cell r="J153">
            <v>1.928995</v>
          </cell>
          <cell r="K153">
            <v>85.51</v>
          </cell>
        </row>
        <row r="154">
          <cell r="A154">
            <v>1.9420329999999999</v>
          </cell>
          <cell r="B154">
            <v>97.15782999999999</v>
          </cell>
          <cell r="J154">
            <v>1.942293</v>
          </cell>
          <cell r="K154">
            <v>85.57</v>
          </cell>
        </row>
        <row r="155">
          <cell r="A155">
            <v>1.955379</v>
          </cell>
          <cell r="B155">
            <v>97.177829999999986</v>
          </cell>
          <cell r="J155">
            <v>1.95564</v>
          </cell>
          <cell r="K155">
            <v>85.62</v>
          </cell>
        </row>
        <row r="156">
          <cell r="A156">
            <v>1.968675</v>
          </cell>
          <cell r="B156">
            <v>97.197829999999982</v>
          </cell>
          <cell r="J156">
            <v>1.9689380000000001</v>
          </cell>
          <cell r="K156">
            <v>85.66</v>
          </cell>
        </row>
        <row r="157">
          <cell r="A157">
            <v>1.9820199999999999</v>
          </cell>
          <cell r="B157">
            <v>97.217829999999978</v>
          </cell>
          <cell r="J157">
            <v>1.9822850000000001</v>
          </cell>
          <cell r="K157">
            <v>85.72</v>
          </cell>
        </row>
        <row r="158">
          <cell r="A158">
            <v>1.995366</v>
          </cell>
          <cell r="B158">
            <v>97.380229999999997</v>
          </cell>
          <cell r="J158">
            <v>1.995633</v>
          </cell>
          <cell r="K158">
            <v>85.74</v>
          </cell>
        </row>
        <row r="159">
          <cell r="A159">
            <v>2.0086620000000002</v>
          </cell>
          <cell r="B159">
            <v>97.513689999999997</v>
          </cell>
          <cell r="J159">
            <v>2.0089800000000002</v>
          </cell>
          <cell r="K159">
            <v>85.78</v>
          </cell>
        </row>
        <row r="160">
          <cell r="A160">
            <v>2.022008</v>
          </cell>
          <cell r="B160">
            <v>97.657139999999998</v>
          </cell>
          <cell r="J160">
            <v>2.022278</v>
          </cell>
          <cell r="K160">
            <v>85.79</v>
          </cell>
        </row>
        <row r="161">
          <cell r="A161">
            <v>2.0353530000000002</v>
          </cell>
          <cell r="B161">
            <v>97.7971</v>
          </cell>
          <cell r="J161">
            <v>2.035625</v>
          </cell>
          <cell r="K161">
            <v>85.83</v>
          </cell>
        </row>
        <row r="162">
          <cell r="A162">
            <v>2.048699</v>
          </cell>
          <cell r="B162">
            <v>97.938550000000006</v>
          </cell>
          <cell r="J162">
            <v>2.0489730000000002</v>
          </cell>
          <cell r="K162">
            <v>85.88</v>
          </cell>
        </row>
        <row r="163">
          <cell r="A163">
            <v>2.061995</v>
          </cell>
          <cell r="B163">
            <v>98.081990000000005</v>
          </cell>
          <cell r="J163">
            <v>2.0622699999999998</v>
          </cell>
          <cell r="K163">
            <v>85.91</v>
          </cell>
        </row>
        <row r="164">
          <cell r="A164">
            <v>2.0753409999999999</v>
          </cell>
          <cell r="B164">
            <v>98.219949999999997</v>
          </cell>
          <cell r="J164">
            <v>2.075618</v>
          </cell>
          <cell r="K164">
            <v>85.97</v>
          </cell>
        </row>
        <row r="165">
          <cell r="A165">
            <v>2.0886369999999999</v>
          </cell>
          <cell r="B165">
            <v>98.29</v>
          </cell>
          <cell r="J165">
            <v>2.0889660000000001</v>
          </cell>
          <cell r="K165">
            <v>86.03</v>
          </cell>
        </row>
        <row r="166">
          <cell r="A166">
            <v>2.101982</v>
          </cell>
          <cell r="B166">
            <v>98.351910000000004</v>
          </cell>
          <cell r="J166">
            <v>2.1022630000000002</v>
          </cell>
          <cell r="K166">
            <v>86.08</v>
          </cell>
        </row>
        <row r="167">
          <cell r="A167">
            <v>2.1153279999999999</v>
          </cell>
          <cell r="B167">
            <v>98.41</v>
          </cell>
          <cell r="J167">
            <v>2.1156109999999999</v>
          </cell>
          <cell r="K167">
            <v>86.15</v>
          </cell>
        </row>
        <row r="168">
          <cell r="A168">
            <v>2.1953019999999999</v>
          </cell>
          <cell r="B168">
            <v>98.49136</v>
          </cell>
          <cell r="J168">
            <v>2.128908</v>
          </cell>
          <cell r="K168">
            <v>86.22</v>
          </cell>
        </row>
        <row r="169">
          <cell r="A169">
            <v>2.208599</v>
          </cell>
          <cell r="B169">
            <v>98.52</v>
          </cell>
          <cell r="J169">
            <v>2.1422560000000002</v>
          </cell>
          <cell r="K169">
            <v>86.29</v>
          </cell>
        </row>
        <row r="170">
          <cell r="A170">
            <v>2.2219440000000001</v>
          </cell>
          <cell r="B170">
            <v>98.620320000000007</v>
          </cell>
          <cell r="J170">
            <v>2.1556030000000002</v>
          </cell>
          <cell r="K170">
            <v>86.34</v>
          </cell>
        </row>
        <row r="171">
          <cell r="A171">
            <v>2.23529</v>
          </cell>
          <cell r="B171">
            <v>98.69</v>
          </cell>
          <cell r="J171">
            <v>2.182248</v>
          </cell>
          <cell r="K171">
            <v>86.37</v>
          </cell>
        </row>
        <row r="172">
          <cell r="A172">
            <v>2.248586</v>
          </cell>
          <cell r="B172">
            <v>98.752769999999998</v>
          </cell>
          <cell r="J172">
            <v>2.1955960000000001</v>
          </cell>
          <cell r="K172">
            <v>86.41</v>
          </cell>
        </row>
        <row r="173">
          <cell r="A173">
            <v>2.2619319999999998</v>
          </cell>
          <cell r="B173">
            <v>98.881720000000001</v>
          </cell>
          <cell r="J173">
            <v>2.2089430000000001</v>
          </cell>
          <cell r="K173">
            <v>86.46</v>
          </cell>
        </row>
        <row r="174">
          <cell r="A174">
            <v>2.275277</v>
          </cell>
          <cell r="B174">
            <v>98.91</v>
          </cell>
        </row>
        <row r="175">
          <cell r="A175">
            <v>2.288573</v>
          </cell>
          <cell r="B175">
            <v>98.99</v>
          </cell>
        </row>
        <row r="176">
          <cell r="A176">
            <v>2.3019189999999998</v>
          </cell>
          <cell r="B176">
            <v>99.015169999999998</v>
          </cell>
        </row>
        <row r="177">
          <cell r="A177">
            <v>2.3552520000000001</v>
          </cell>
          <cell r="B177">
            <v>99.095150000000004</v>
          </cell>
        </row>
        <row r="178">
          <cell r="A178">
            <v>2.3685480000000001</v>
          </cell>
          <cell r="B178">
            <v>99.15</v>
          </cell>
        </row>
        <row r="179">
          <cell r="A179">
            <v>2.3818929999999998</v>
          </cell>
          <cell r="B179">
            <v>99.21</v>
          </cell>
        </row>
        <row r="180">
          <cell r="A180">
            <v>2.3952390000000001</v>
          </cell>
          <cell r="B180">
            <v>99.248099999999994</v>
          </cell>
        </row>
        <row r="181">
          <cell r="A181">
            <v>2.4085350000000001</v>
          </cell>
          <cell r="B181">
            <v>99.37706</v>
          </cell>
        </row>
        <row r="182">
          <cell r="A182">
            <v>2.421881</v>
          </cell>
          <cell r="B182">
            <v>99.41</v>
          </cell>
        </row>
        <row r="183">
          <cell r="A183">
            <v>2.4352260000000001</v>
          </cell>
          <cell r="B183">
            <v>99.494020000000006</v>
          </cell>
        </row>
        <row r="184">
          <cell r="A184">
            <v>2.448572</v>
          </cell>
          <cell r="B184">
            <v>99.635959999999997</v>
          </cell>
        </row>
        <row r="185">
          <cell r="A185">
            <v>2.4618679999999999</v>
          </cell>
          <cell r="B185">
            <v>99.757930000000002</v>
          </cell>
        </row>
      </sheetData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223"/>
  <sheetViews>
    <sheetView zoomScale="90" zoomScaleNormal="90" workbookViewId="0">
      <selection activeCell="AL217" sqref="AL217"/>
    </sheetView>
  </sheetViews>
  <sheetFormatPr defaultRowHeight="14.25" x14ac:dyDescent="0.2"/>
  <cols>
    <col min="1" max="1" width="10.28515625" style="1" customWidth="1"/>
    <col min="2" max="2" width="9.140625" style="5"/>
    <col min="3" max="3" width="9.140625" style="1"/>
    <col min="4" max="4" width="13.28515625" style="1" customWidth="1"/>
    <col min="5" max="5" width="12.5703125" style="1" customWidth="1"/>
    <col min="6" max="6" width="9.140625" style="1"/>
    <col min="7" max="7" width="11.28515625" style="4" customWidth="1"/>
    <col min="8" max="9" width="11.28515625" style="1" customWidth="1"/>
    <col min="10" max="11" width="11.28515625" style="4" customWidth="1"/>
    <col min="12" max="12" width="9.140625" style="5"/>
    <col min="13" max="14" width="9.140625" style="1"/>
    <col min="15" max="15" width="13.5703125" style="1" bestFit="1" customWidth="1"/>
    <col min="16" max="16" width="11" style="1" customWidth="1"/>
    <col min="17" max="17" width="9.140625" style="1"/>
    <col min="18" max="18" width="9.28515625" style="1" customWidth="1"/>
    <col min="19" max="19" width="5.140625" style="1" customWidth="1"/>
    <col min="20" max="20" width="9.140625" style="1"/>
    <col min="21" max="21" width="9.140625" style="5"/>
    <col min="22" max="22" width="9.140625" style="1"/>
    <col min="23" max="23" width="13.7109375" style="1" bestFit="1" customWidth="1"/>
    <col min="24" max="31" width="9.140625" style="1"/>
    <col min="32" max="32" width="13.7109375" style="1" bestFit="1" customWidth="1"/>
    <col min="33" max="40" width="9.140625" style="1"/>
    <col min="41" max="41" width="12.42578125" style="1" bestFit="1" customWidth="1"/>
    <col min="42" max="49" width="9.140625" style="1"/>
    <col min="50" max="50" width="13.7109375" style="1" bestFit="1" customWidth="1"/>
    <col min="51" max="56" width="9.140625" style="1"/>
    <col min="57" max="57" width="9.140625" style="5"/>
    <col min="58" max="58" width="9.140625" style="1"/>
    <col min="59" max="59" width="13.7109375" style="1" bestFit="1" customWidth="1"/>
    <col min="60" max="67" width="9.140625" style="1"/>
    <col min="68" max="68" width="13.7109375" style="1" bestFit="1" customWidth="1"/>
    <col min="69" max="76" width="9.140625" style="1"/>
    <col min="77" max="77" width="15" style="1" bestFit="1" customWidth="1"/>
    <col min="78" max="16384" width="9.140625" style="1"/>
  </cols>
  <sheetData>
    <row r="1" spans="1:81" x14ac:dyDescent="0.2">
      <c r="A1" s="1" t="s">
        <v>0</v>
      </c>
      <c r="B1" s="2" t="s">
        <v>1</v>
      </c>
      <c r="D1" s="1">
        <v>87.95</v>
      </c>
      <c r="E1" s="3" t="s">
        <v>2</v>
      </c>
      <c r="L1" s="5" t="s">
        <v>3</v>
      </c>
      <c r="M1" s="1" t="s">
        <v>1</v>
      </c>
      <c r="O1" s="1">
        <v>102.81</v>
      </c>
      <c r="P1" s="1" t="s">
        <v>4</v>
      </c>
      <c r="T1" s="1" t="s">
        <v>5</v>
      </c>
      <c r="U1" s="5" t="s">
        <v>1</v>
      </c>
      <c r="W1" s="1">
        <v>99.78</v>
      </c>
      <c r="X1" s="1" t="s">
        <v>6</v>
      </c>
      <c r="AC1" s="1" t="s">
        <v>7</v>
      </c>
      <c r="AD1" s="1" t="s">
        <v>1</v>
      </c>
      <c r="AF1" s="1">
        <v>82.52</v>
      </c>
      <c r="AG1" s="1" t="s">
        <v>8</v>
      </c>
      <c r="AL1" s="1" t="s">
        <v>9</v>
      </c>
      <c r="AM1" s="1" t="s">
        <v>1</v>
      </c>
      <c r="AO1" s="1">
        <v>86.16</v>
      </c>
      <c r="AP1" s="1" t="s">
        <v>10</v>
      </c>
      <c r="AU1" s="1" t="s">
        <v>11</v>
      </c>
      <c r="AV1" s="1" t="s">
        <v>1</v>
      </c>
      <c r="AX1" s="1">
        <v>99.24</v>
      </c>
      <c r="AY1" s="1" t="s">
        <v>12</v>
      </c>
      <c r="BD1" s="1" t="s">
        <v>13</v>
      </c>
      <c r="BE1" s="5" t="s">
        <v>1</v>
      </c>
      <c r="BG1" s="1">
        <v>79.06</v>
      </c>
      <c r="BH1" s="1" t="s">
        <v>14</v>
      </c>
      <c r="BM1" s="1" t="s">
        <v>15</v>
      </c>
      <c r="BN1" s="1" t="s">
        <v>1</v>
      </c>
      <c r="BP1" s="1">
        <v>79.17</v>
      </c>
      <c r="BQ1" s="1" t="s">
        <v>16</v>
      </c>
      <c r="BV1" s="1" t="s">
        <v>17</v>
      </c>
      <c r="BW1" s="1" t="s">
        <v>1</v>
      </c>
      <c r="BY1" s="1">
        <v>94.25</v>
      </c>
      <c r="BZ1" s="1" t="s">
        <v>18</v>
      </c>
    </row>
    <row r="2" spans="1:81" x14ac:dyDescent="0.2">
      <c r="B2" s="6" t="s">
        <v>19</v>
      </c>
      <c r="C2" s="7"/>
      <c r="D2" s="8">
        <f>((F28-F18)*10^6)/((E28/100)-(E18/100))</f>
        <v>10542028370.209406</v>
      </c>
      <c r="E2" s="9" t="s">
        <v>20</v>
      </c>
      <c r="F2" s="10"/>
      <c r="M2" s="1" t="s">
        <v>19</v>
      </c>
      <c r="O2" s="8">
        <f>((P28-P18)*10^6)/((O28/100)-(O18/100))</f>
        <v>11975714831.176294</v>
      </c>
      <c r="P2" s="1" t="s">
        <v>21</v>
      </c>
      <c r="U2" s="5" t="s">
        <v>19</v>
      </c>
      <c r="W2" s="8">
        <f>((Y28-Y18)*10^6)/((X28/100)-(X18/100))</f>
        <v>12128049923.869099</v>
      </c>
      <c r="X2" s="1" t="s">
        <v>22</v>
      </c>
      <c r="AD2" s="1" t="s">
        <v>19</v>
      </c>
      <c r="AF2" s="8">
        <f>((AH28-AH18)*10^6)/((AG28/100)-(AG18/100))</f>
        <v>9407385243.4613667</v>
      </c>
      <c r="AG2" s="1" t="s">
        <v>23</v>
      </c>
      <c r="AM2" s="1" t="s">
        <v>19</v>
      </c>
      <c r="AO2" s="8">
        <f>((AQ28-AQ18)*10^6)/((AP28/100)-(AP18/100))</f>
        <v>9889705937.5032787</v>
      </c>
      <c r="AP2" s="1" t="s">
        <v>24</v>
      </c>
      <c r="AV2" s="1" t="s">
        <v>19</v>
      </c>
      <c r="AX2" s="8">
        <f>((AZ28-AZ18)*10^6)/((AY28/100)-(AY18/100))</f>
        <v>10689848675.015509</v>
      </c>
      <c r="AY2" s="1" t="s">
        <v>25</v>
      </c>
      <c r="BE2" s="5" t="s">
        <v>19</v>
      </c>
      <c r="BG2" s="8">
        <f>((BI28-BI18)*10^6)/((BH28/100)-(BH18/100))</f>
        <v>8627527321.3775673</v>
      </c>
      <c r="BH2" s="1" t="s">
        <v>26</v>
      </c>
      <c r="BN2" s="1" t="s">
        <v>19</v>
      </c>
      <c r="BP2" s="8">
        <f>((BR28-BR18)*10^6)/((BQ28/100)-(BQ18/100))</f>
        <v>10688955694.465029</v>
      </c>
      <c r="BQ2" s="1" t="s">
        <v>25</v>
      </c>
      <c r="BW2" s="1" t="s">
        <v>19</v>
      </c>
      <c r="BY2" s="11">
        <f>((CA28-CA18)*10^6)/((BZ28/100)-(BZ18/100))</f>
        <v>11211951202.133125</v>
      </c>
      <c r="BZ2" s="1" t="s">
        <v>27</v>
      </c>
    </row>
    <row r="3" spans="1:81" x14ac:dyDescent="0.2">
      <c r="B3" s="5" t="s">
        <v>28</v>
      </c>
      <c r="D3" s="1">
        <v>2.86</v>
      </c>
      <c r="E3" s="12">
        <v>2.8400000000000002E-2</v>
      </c>
      <c r="H3" s="8"/>
      <c r="I3" s="8"/>
      <c r="M3" s="1" t="s">
        <v>28</v>
      </c>
      <c r="O3" s="1">
        <v>2.5099999999999998</v>
      </c>
      <c r="P3" s="13">
        <v>2.5100000000000001E-2</v>
      </c>
      <c r="U3" s="5" t="s">
        <v>28</v>
      </c>
      <c r="W3" s="1">
        <v>2.1800000000000002</v>
      </c>
      <c r="X3" s="13">
        <v>2.18E-2</v>
      </c>
      <c r="AD3" s="1" t="s">
        <v>28</v>
      </c>
      <c r="AF3" s="1">
        <v>2.69</v>
      </c>
      <c r="AM3" s="1" t="s">
        <v>28</v>
      </c>
      <c r="AO3" s="1">
        <v>2.76</v>
      </c>
      <c r="AV3" s="1" t="s">
        <v>28</v>
      </c>
      <c r="AX3" s="1">
        <v>2.31</v>
      </c>
      <c r="BE3" s="5" t="s">
        <v>28</v>
      </c>
      <c r="BG3" s="1">
        <v>1.75</v>
      </c>
      <c r="BN3" s="1" t="s">
        <v>28</v>
      </c>
      <c r="BP3" s="1">
        <v>1.4</v>
      </c>
      <c r="BW3" s="1" t="s">
        <v>28</v>
      </c>
      <c r="BY3" s="1">
        <v>2.27</v>
      </c>
    </row>
    <row r="5" spans="1:81" ht="28.5" x14ac:dyDescent="0.2">
      <c r="A5" s="1" t="s">
        <v>29</v>
      </c>
      <c r="B5" s="5" t="s">
        <v>30</v>
      </c>
      <c r="C5" s="1" t="s">
        <v>31</v>
      </c>
      <c r="D5" s="1" t="s">
        <v>32</v>
      </c>
      <c r="E5" s="14" t="s">
        <v>33</v>
      </c>
      <c r="F5" s="1" t="s">
        <v>34</v>
      </c>
      <c r="G5" s="4" t="s">
        <v>35</v>
      </c>
      <c r="H5" s="14" t="s">
        <v>36</v>
      </c>
      <c r="I5" s="14"/>
      <c r="L5" s="5" t="s">
        <v>30</v>
      </c>
      <c r="M5" s="1" t="s">
        <v>31</v>
      </c>
      <c r="N5" s="1" t="s">
        <v>32</v>
      </c>
      <c r="O5" s="1" t="s">
        <v>33</v>
      </c>
      <c r="P5" s="1" t="s">
        <v>34</v>
      </c>
      <c r="Q5" s="14" t="s">
        <v>35</v>
      </c>
      <c r="T5" s="1" t="s">
        <v>29</v>
      </c>
      <c r="U5" s="5" t="s">
        <v>30</v>
      </c>
      <c r="V5" s="1" t="s">
        <v>31</v>
      </c>
      <c r="W5" s="1" t="s">
        <v>32</v>
      </c>
      <c r="X5" s="1" t="s">
        <v>33</v>
      </c>
      <c r="Y5" s="1" t="s">
        <v>34</v>
      </c>
      <c r="Z5" s="1" t="s">
        <v>35</v>
      </c>
      <c r="AC5" s="1" t="s">
        <v>29</v>
      </c>
      <c r="AD5" s="1" t="s">
        <v>30</v>
      </c>
      <c r="AE5" s="1" t="s">
        <v>31</v>
      </c>
      <c r="AF5" s="1" t="s">
        <v>32</v>
      </c>
      <c r="AG5" s="1" t="s">
        <v>33</v>
      </c>
      <c r="AH5" s="1" t="s">
        <v>34</v>
      </c>
      <c r="AI5" s="1" t="s">
        <v>35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33</v>
      </c>
      <c r="AQ5" s="1" t="s">
        <v>34</v>
      </c>
      <c r="AR5" s="1" t="s">
        <v>35</v>
      </c>
      <c r="AS5" s="1" t="s">
        <v>37</v>
      </c>
      <c r="AU5" s="1" t="s">
        <v>29</v>
      </c>
      <c r="AV5" s="1" t="s">
        <v>30</v>
      </c>
      <c r="AW5" s="1" t="s">
        <v>31</v>
      </c>
      <c r="AX5" s="1" t="s">
        <v>32</v>
      </c>
      <c r="AY5" s="1" t="s">
        <v>33</v>
      </c>
      <c r="AZ5" s="1" t="s">
        <v>34</v>
      </c>
      <c r="BA5" s="1" t="s">
        <v>35</v>
      </c>
      <c r="BD5" s="1" t="s">
        <v>38</v>
      </c>
      <c r="BE5" s="5" t="s">
        <v>39</v>
      </c>
      <c r="BF5" s="1" t="s">
        <v>40</v>
      </c>
      <c r="BG5" s="1" t="s">
        <v>40</v>
      </c>
      <c r="BH5" s="1" t="s">
        <v>41</v>
      </c>
      <c r="BI5" s="1" t="s">
        <v>42</v>
      </c>
      <c r="BJ5" s="1" t="s">
        <v>41</v>
      </c>
      <c r="BM5" s="1" t="s">
        <v>38</v>
      </c>
      <c r="BN5" s="1" t="s">
        <v>39</v>
      </c>
      <c r="BO5" s="1" t="s">
        <v>40</v>
      </c>
      <c r="BP5" s="1" t="s">
        <v>40</v>
      </c>
      <c r="BQ5" s="1" t="s">
        <v>41</v>
      </c>
      <c r="BR5" s="1" t="s">
        <v>42</v>
      </c>
      <c r="BS5" s="1" t="s">
        <v>41</v>
      </c>
      <c r="BV5" s="1" t="s">
        <v>38</v>
      </c>
      <c r="BW5" s="1" t="s">
        <v>39</v>
      </c>
      <c r="BX5" s="1" t="s">
        <v>40</v>
      </c>
      <c r="BY5" s="1" t="s">
        <v>40</v>
      </c>
      <c r="BZ5" s="1" t="s">
        <v>41</v>
      </c>
      <c r="CA5" s="1" t="s">
        <v>42</v>
      </c>
      <c r="CB5" s="1" t="s">
        <v>41</v>
      </c>
    </row>
    <row r="6" spans="1:81" x14ac:dyDescent="0.2">
      <c r="A6" s="1" t="s">
        <v>38</v>
      </c>
      <c r="B6" s="5" t="s">
        <v>39</v>
      </c>
      <c r="C6" s="1" t="s">
        <v>40</v>
      </c>
      <c r="D6" s="1" t="s">
        <v>40</v>
      </c>
      <c r="E6" s="1" t="s">
        <v>41</v>
      </c>
      <c r="F6" s="1" t="s">
        <v>42</v>
      </c>
      <c r="G6" s="4" t="s">
        <v>41</v>
      </c>
      <c r="I6" s="1" t="s">
        <v>43</v>
      </c>
      <c r="J6" s="4" t="s">
        <v>39</v>
      </c>
      <c r="L6" s="5" t="s">
        <v>39</v>
      </c>
      <c r="M6" s="1" t="s">
        <v>40</v>
      </c>
      <c r="N6" s="1" t="s">
        <v>40</v>
      </c>
      <c r="O6" s="1" t="s">
        <v>41</v>
      </c>
      <c r="P6" s="1" t="s">
        <v>42</v>
      </c>
      <c r="Q6" s="1" t="s">
        <v>41</v>
      </c>
      <c r="T6" s="1" t="s">
        <v>38</v>
      </c>
      <c r="U6" s="5" t="s">
        <v>39</v>
      </c>
      <c r="V6" s="1" t="s">
        <v>40</v>
      </c>
      <c r="W6" s="1" t="s">
        <v>40</v>
      </c>
      <c r="X6" s="1" t="s">
        <v>41</v>
      </c>
      <c r="Y6" s="1" t="s">
        <v>42</v>
      </c>
      <c r="Z6" s="1" t="s">
        <v>41</v>
      </c>
      <c r="AC6" s="1" t="s">
        <v>38</v>
      </c>
      <c r="AD6" s="1" t="s">
        <v>39</v>
      </c>
      <c r="AE6" s="1" t="s">
        <v>40</v>
      </c>
      <c r="AF6" s="1" t="s">
        <v>40</v>
      </c>
      <c r="AG6" s="1" t="s">
        <v>41</v>
      </c>
      <c r="AH6" s="1" t="s">
        <v>42</v>
      </c>
      <c r="AI6" s="1" t="s">
        <v>41</v>
      </c>
      <c r="AL6" s="1" t="s">
        <v>38</v>
      </c>
      <c r="AM6" s="1" t="s">
        <v>39</v>
      </c>
      <c r="AN6" s="1" t="s">
        <v>40</v>
      </c>
      <c r="AO6" s="1" t="s">
        <v>40</v>
      </c>
      <c r="AP6" s="1" t="s">
        <v>41</v>
      </c>
      <c r="AQ6" s="1" t="s">
        <v>42</v>
      </c>
      <c r="AR6" s="1" t="s">
        <v>41</v>
      </c>
      <c r="AU6" s="1" t="s">
        <v>38</v>
      </c>
      <c r="AV6" s="1" t="s">
        <v>39</v>
      </c>
      <c r="AW6" s="1" t="s">
        <v>40</v>
      </c>
      <c r="AX6" s="1" t="s">
        <v>40</v>
      </c>
      <c r="AY6" s="1" t="s">
        <v>41</v>
      </c>
      <c r="AZ6" s="1" t="s">
        <v>42</v>
      </c>
      <c r="BA6" s="1" t="s">
        <v>41</v>
      </c>
      <c r="BD6" s="1">
        <v>0</v>
      </c>
      <c r="BE6" s="5">
        <v>0.9935697</v>
      </c>
      <c r="BF6" s="1">
        <v>0</v>
      </c>
      <c r="BG6" s="1">
        <v>0</v>
      </c>
      <c r="BH6" s="1">
        <v>0</v>
      </c>
      <c r="BI6" s="1">
        <v>3.1244329999999998</v>
      </c>
      <c r="BJ6" s="1">
        <v>0</v>
      </c>
      <c r="BK6" s="1">
        <f>BE6/0.34</f>
        <v>2.9222638235294114</v>
      </c>
      <c r="BM6" s="1">
        <v>0</v>
      </c>
      <c r="BN6" s="1">
        <v>1.1150040000000001</v>
      </c>
      <c r="BO6" s="1">
        <v>0</v>
      </c>
      <c r="BP6" s="8">
        <v>2.0662940000000001E-5</v>
      </c>
      <c r="BQ6" s="1">
        <v>0</v>
      </c>
      <c r="BR6" s="1">
        <v>3.5063019999999998</v>
      </c>
      <c r="BS6" s="1">
        <v>2.066294E-4</v>
      </c>
      <c r="BT6" s="1">
        <f>BN6/0.35</f>
        <v>3.1857257142857147</v>
      </c>
      <c r="BV6" s="1">
        <v>0</v>
      </c>
      <c r="BW6" s="1">
        <v>1.0560350000000001</v>
      </c>
      <c r="BX6" s="1">
        <v>0</v>
      </c>
      <c r="BY6" s="8">
        <v>3.178914E-5</v>
      </c>
      <c r="BZ6" s="1">
        <v>0</v>
      </c>
      <c r="CA6" s="1">
        <v>3.3208660000000001</v>
      </c>
      <c r="CB6" s="1">
        <v>3.1789140000000002E-4</v>
      </c>
      <c r="CC6" s="1">
        <f>BW6/0.39</f>
        <v>2.7077820512820514</v>
      </c>
    </row>
    <row r="7" spans="1:81" x14ac:dyDescent="0.2">
      <c r="A7" s="1">
        <v>0</v>
      </c>
      <c r="B7" s="5">
        <v>1.0170939999999999</v>
      </c>
      <c r="C7" s="1">
        <v>0</v>
      </c>
      <c r="D7" s="1">
        <v>0</v>
      </c>
      <c r="E7" s="10">
        <v>0</v>
      </c>
      <c r="F7" s="1">
        <v>3.1984080000000001</v>
      </c>
      <c r="G7" s="4">
        <v>0</v>
      </c>
      <c r="H7" s="1">
        <f>B7/0.37</f>
        <v>2.7489027027027024</v>
      </c>
      <c r="I7" s="1">
        <f>(B7/1000)/0.00532</f>
        <v>0.1911830827067669</v>
      </c>
      <c r="J7" s="4">
        <f>(1000*I7)/78.94</f>
        <v>2.4218784229385215</v>
      </c>
      <c r="L7" s="5">
        <v>1.071294</v>
      </c>
      <c r="M7" s="1">
        <v>0</v>
      </c>
      <c r="N7" s="8">
        <v>4.2915340000000002E-5</v>
      </c>
      <c r="O7" s="1">
        <v>0</v>
      </c>
      <c r="P7" s="1">
        <v>3.3688500000000001</v>
      </c>
      <c r="Q7" s="1">
        <v>4.2915340000000002E-4</v>
      </c>
      <c r="R7" s="1">
        <f>L7/0.36</f>
        <v>2.9758166666666668</v>
      </c>
      <c r="T7" s="1">
        <v>0</v>
      </c>
      <c r="U7" s="5">
        <v>1.1250180000000001</v>
      </c>
      <c r="V7" s="1">
        <v>0</v>
      </c>
      <c r="W7" s="8">
        <v>1.271566E-5</v>
      </c>
      <c r="X7" s="1">
        <v>0</v>
      </c>
      <c r="Y7" s="1">
        <v>3.5377909999999999</v>
      </c>
      <c r="Z7" s="1">
        <v>1.271566E-4</v>
      </c>
      <c r="AA7" s="1">
        <f>U7/0.35</f>
        <v>3.2143371428571434</v>
      </c>
      <c r="AC7" s="1">
        <v>0</v>
      </c>
      <c r="AD7" s="1">
        <v>1.518726</v>
      </c>
      <c r="AE7" s="1">
        <v>0</v>
      </c>
      <c r="AF7" s="8">
        <v>2.2252400000000001E-5</v>
      </c>
      <c r="AG7" s="1">
        <v>0</v>
      </c>
      <c r="AH7" s="1">
        <v>4.7758690000000001</v>
      </c>
      <c r="AI7" s="1">
        <v>2.2252400000000001E-4</v>
      </c>
      <c r="AJ7" s="1">
        <f>AD7/0.35</f>
        <v>4.3392171428571435</v>
      </c>
      <c r="AL7" s="1">
        <v>0</v>
      </c>
      <c r="AM7" s="1">
        <v>1.1294679999999999</v>
      </c>
      <c r="AN7" s="1">
        <v>0</v>
      </c>
      <c r="AO7" s="8">
        <v>1.271566E-5</v>
      </c>
      <c r="AP7" s="1">
        <v>0</v>
      </c>
      <c r="AQ7" s="1">
        <v>3.551787</v>
      </c>
      <c r="AR7" s="1">
        <v>1.271566E-4</v>
      </c>
      <c r="AS7" s="1">
        <f>AM7/0.36</f>
        <v>3.1374111111111112</v>
      </c>
      <c r="AU7" s="1">
        <v>0</v>
      </c>
      <c r="AV7" s="1">
        <v>0.97195310000000001</v>
      </c>
      <c r="AW7" s="1">
        <v>0</v>
      </c>
      <c r="AX7" s="8">
        <v>1.9073489999999999E-5</v>
      </c>
      <c r="AY7" s="1">
        <v>0</v>
      </c>
      <c r="AZ7" s="1">
        <v>3.0564559999999998</v>
      </c>
      <c r="BA7" s="1">
        <v>1.907349E-4</v>
      </c>
      <c r="BB7" s="1">
        <f>AV7/0.35</f>
        <v>2.7770088571428575</v>
      </c>
      <c r="BD7" s="1">
        <v>0.2</v>
      </c>
      <c r="BE7" s="5">
        <v>1.142979</v>
      </c>
      <c r="BF7" s="1">
        <v>4.6750000000000003E-3</v>
      </c>
      <c r="BG7" s="8">
        <v>2.384186E-5</v>
      </c>
      <c r="BH7" s="1">
        <v>9.3321810000000002E-3</v>
      </c>
      <c r="BI7" s="1">
        <v>3.5942720000000001</v>
      </c>
      <c r="BJ7" s="1">
        <v>2.3841859999999999E-4</v>
      </c>
      <c r="BK7" s="1">
        <f t="shared" ref="BK7:BK70" si="0">BE7/0.34</f>
        <v>3.3617029411764703</v>
      </c>
      <c r="BM7" s="1">
        <v>0.2</v>
      </c>
      <c r="BN7" s="1">
        <v>1.3923650000000001</v>
      </c>
      <c r="BO7" s="1">
        <v>4.6750000000000003E-3</v>
      </c>
      <c r="BP7" s="8">
        <v>3.178914E-5</v>
      </c>
      <c r="BQ7" s="1">
        <v>9.325893E-3</v>
      </c>
      <c r="BR7" s="1">
        <v>4.3785040000000004</v>
      </c>
      <c r="BS7" s="1">
        <v>3.1789140000000002E-4</v>
      </c>
      <c r="BT7" s="1">
        <f t="shared" ref="BT7:BT70" si="1">BN7/0.35</f>
        <v>3.9781857142857149</v>
      </c>
      <c r="BV7" s="1">
        <v>0.2</v>
      </c>
      <c r="BW7" s="1">
        <v>1.3794900000000001</v>
      </c>
      <c r="BX7" s="1">
        <v>4.6750000000000003E-3</v>
      </c>
      <c r="BY7" s="8">
        <v>1.589457E-5</v>
      </c>
      <c r="BZ7" s="1">
        <v>9.3482800000000005E-3</v>
      </c>
      <c r="CA7" s="1">
        <v>4.3380179999999999</v>
      </c>
      <c r="CB7" s="1">
        <v>1.5894570000000001E-4</v>
      </c>
      <c r="CC7" s="1">
        <f t="shared" ref="CC7:CC70" si="2">BW7/0.39</f>
        <v>3.5371538461538461</v>
      </c>
    </row>
    <row r="8" spans="1:81" x14ac:dyDescent="0.2">
      <c r="A8" s="1">
        <v>0.2</v>
      </c>
      <c r="B8" s="5">
        <v>1.2564660000000001</v>
      </c>
      <c r="C8" s="1">
        <v>4.6750000000000003E-3</v>
      </c>
      <c r="D8" s="8">
        <v>-6.3578289999999997E-6</v>
      </c>
      <c r="E8" s="10">
        <v>9.3476070000000008E-3</v>
      </c>
      <c r="F8" s="1">
        <v>3.9511500000000002</v>
      </c>
      <c r="G8" s="4">
        <v>6.357829E-5</v>
      </c>
      <c r="H8" s="1">
        <f t="shared" ref="H8:H71" si="3">B8/0.37</f>
        <v>3.3958540540540545</v>
      </c>
      <c r="I8" s="1">
        <f t="shared" ref="I8:I71" si="4">(B8/1000)/0.00532</f>
        <v>0.23617781954887221</v>
      </c>
      <c r="J8" s="4">
        <f t="shared" ref="J8:J71" si="5">(1000*I8)/78.94</f>
        <v>2.9918649550148495</v>
      </c>
      <c r="L8" s="5">
        <v>1.341343</v>
      </c>
      <c r="M8" s="1">
        <v>4.6750000000000003E-3</v>
      </c>
      <c r="N8" s="8">
        <v>3.0199690000000001E-5</v>
      </c>
      <c r="O8" s="1">
        <v>9.3470310000000004E-3</v>
      </c>
      <c r="P8" s="1">
        <v>4.2180590000000002</v>
      </c>
      <c r="Q8" s="1">
        <v>3.019969E-4</v>
      </c>
      <c r="R8" s="1">
        <f t="shared" ref="R8:R71" si="6">L8/0.36</f>
        <v>3.7259527777777777</v>
      </c>
      <c r="T8" s="1">
        <v>0.2</v>
      </c>
      <c r="U8" s="5">
        <v>1.398722</v>
      </c>
      <c r="V8" s="1">
        <v>4.6750000000000003E-3</v>
      </c>
      <c r="W8" s="8">
        <v>6.3578289999999997E-6</v>
      </c>
      <c r="X8" s="1">
        <v>9.3481020000000005E-3</v>
      </c>
      <c r="Y8" s="1">
        <v>4.398498</v>
      </c>
      <c r="Z8" s="8">
        <v>6.357829E-5</v>
      </c>
      <c r="AA8" s="1">
        <f t="shared" ref="AA8:AA71" si="7">U8/0.35</f>
        <v>3.9963485714285718</v>
      </c>
      <c r="AB8" s="8"/>
      <c r="AC8" s="1">
        <v>0.2</v>
      </c>
      <c r="AD8" s="1">
        <v>1.7439519999999999</v>
      </c>
      <c r="AE8" s="1">
        <v>4.6750000000000003E-3</v>
      </c>
      <c r="AF8" s="8">
        <v>2.384186E-5</v>
      </c>
      <c r="AG8" s="1">
        <v>9.3499759999999994E-3</v>
      </c>
      <c r="AH8" s="1">
        <v>5.484127</v>
      </c>
      <c r="AI8" s="1">
        <v>2.3841859999999999E-4</v>
      </c>
      <c r="AJ8" s="1">
        <f t="shared" ref="AJ8:AJ71" si="8">AD8/0.35</f>
        <v>4.9827200000000005</v>
      </c>
      <c r="AL8" s="1">
        <v>0.2</v>
      </c>
      <c r="AM8" s="1">
        <v>1.389662</v>
      </c>
      <c r="AN8" s="1">
        <v>4.6750000000000003E-3</v>
      </c>
      <c r="AO8" s="8">
        <v>-6.3578289999999997E-6</v>
      </c>
      <c r="AP8" s="1">
        <v>9.3482760000000008E-3</v>
      </c>
      <c r="AQ8" s="1">
        <v>4.3700070000000002</v>
      </c>
      <c r="AR8" s="8">
        <v>-6.357829E-5</v>
      </c>
      <c r="AS8" s="1">
        <f t="shared" ref="AS8:AS71" si="9">AM8/0.36</f>
        <v>3.8601722222222223</v>
      </c>
      <c r="AU8" s="1">
        <v>0.2</v>
      </c>
      <c r="AV8" s="1">
        <v>1.1334420000000001</v>
      </c>
      <c r="AW8" s="1">
        <v>4.6750000000000003E-3</v>
      </c>
      <c r="AX8" s="8">
        <v>1.271566E-5</v>
      </c>
      <c r="AY8" s="1">
        <v>9.3462089999999994E-3</v>
      </c>
      <c r="AZ8" s="1">
        <v>3.5642830000000001</v>
      </c>
      <c r="BA8" s="1">
        <v>1.271566E-4</v>
      </c>
      <c r="BB8" s="1">
        <f t="shared" ref="BB8:BB71" si="10">AV8/0.35</f>
        <v>3.2384057142857148</v>
      </c>
      <c r="BD8" s="1">
        <v>0.4</v>
      </c>
      <c r="BE8" s="5">
        <v>1.557191</v>
      </c>
      <c r="BF8" s="1">
        <v>1.1325E-2</v>
      </c>
      <c r="BG8" s="8">
        <v>-6.3578289999999997E-6</v>
      </c>
      <c r="BH8" s="1">
        <v>2.2606830000000001E-2</v>
      </c>
      <c r="BI8" s="1">
        <v>4.8968280000000002</v>
      </c>
      <c r="BJ8" s="8">
        <v>-6.357829E-5</v>
      </c>
      <c r="BK8" s="1">
        <f t="shared" si="0"/>
        <v>4.5799735294117641</v>
      </c>
      <c r="BM8" s="1">
        <v>0.4</v>
      </c>
      <c r="BN8" s="1">
        <v>2.0788509999999998</v>
      </c>
      <c r="BO8" s="1">
        <v>1.1325E-2</v>
      </c>
      <c r="BP8" s="8">
        <v>6.3578289999999997E-6</v>
      </c>
      <c r="BQ8" s="1">
        <v>2.25916E-2</v>
      </c>
      <c r="BR8" s="1">
        <v>6.5372669999999999</v>
      </c>
      <c r="BS8" s="8">
        <v>6.357829E-5</v>
      </c>
      <c r="BT8" s="1">
        <f t="shared" si="1"/>
        <v>5.9395742857142855</v>
      </c>
      <c r="BU8" s="8"/>
      <c r="BV8" s="1">
        <v>0.4</v>
      </c>
      <c r="BW8" s="1">
        <v>2.1812119999999999</v>
      </c>
      <c r="BX8" s="1">
        <v>1.1325E-2</v>
      </c>
      <c r="BY8" s="8">
        <v>2.5431309999999999E-5</v>
      </c>
      <c r="BZ8" s="1">
        <v>2.2645829999999999E-2</v>
      </c>
      <c r="CA8" s="1">
        <v>6.8591579999999999</v>
      </c>
      <c r="CB8" s="1">
        <v>2.5431310000000002E-4</v>
      </c>
      <c r="CC8" s="1">
        <f t="shared" si="2"/>
        <v>5.5928512820512815</v>
      </c>
    </row>
    <row r="9" spans="1:81" x14ac:dyDescent="0.2">
      <c r="A9" s="1">
        <v>0.4</v>
      </c>
      <c r="B9" s="5">
        <v>1.864274</v>
      </c>
      <c r="C9" s="1">
        <v>1.1325E-2</v>
      </c>
      <c r="D9" s="8">
        <v>-4.768372E-6</v>
      </c>
      <c r="E9" s="10">
        <v>2.26442E-2</v>
      </c>
      <c r="F9" s="1">
        <v>5.8624980000000004</v>
      </c>
      <c r="G9" s="4">
        <v>4.768372E-5</v>
      </c>
      <c r="H9" s="1">
        <f t="shared" si="3"/>
        <v>5.0385783783783786</v>
      </c>
      <c r="I9" s="1">
        <f t="shared" si="4"/>
        <v>0.35042744360902256</v>
      </c>
      <c r="J9" s="4">
        <f t="shared" si="5"/>
        <v>4.4391619408287628</v>
      </c>
      <c r="L9" s="5">
        <v>2.0565989999999998</v>
      </c>
      <c r="M9" s="1">
        <v>1.1325E-2</v>
      </c>
      <c r="N9" s="8">
        <v>6.3578289999999997E-6</v>
      </c>
      <c r="O9" s="1">
        <v>2.2642809999999999E-2</v>
      </c>
      <c r="P9" s="1">
        <v>6.4672910000000003</v>
      </c>
      <c r="Q9" s="8">
        <v>6.357829E-5</v>
      </c>
      <c r="R9" s="1">
        <f t="shared" si="6"/>
        <v>5.7127749999999997</v>
      </c>
      <c r="S9" s="8"/>
      <c r="T9" s="1">
        <v>0.4</v>
      </c>
      <c r="U9" s="5">
        <v>2.1251039999999999</v>
      </c>
      <c r="V9" s="1">
        <v>1.1325E-2</v>
      </c>
      <c r="W9" s="8">
        <v>4.768372E-6</v>
      </c>
      <c r="X9" s="1">
        <v>2.26454E-2</v>
      </c>
      <c r="Y9" s="1">
        <v>6.6827170000000002</v>
      </c>
      <c r="Z9" s="8">
        <v>4.768372E-5</v>
      </c>
      <c r="AA9" s="1">
        <f t="shared" si="7"/>
        <v>6.0717257142857139</v>
      </c>
      <c r="AB9" s="8"/>
      <c r="AC9" s="1">
        <v>0.4</v>
      </c>
      <c r="AD9" s="1">
        <v>2.3169520000000001</v>
      </c>
      <c r="AE9" s="1">
        <v>1.1325E-2</v>
      </c>
      <c r="AF9" s="8">
        <v>2.5431309999999999E-5</v>
      </c>
      <c r="AG9" s="1">
        <v>2.264994E-2</v>
      </c>
      <c r="AH9" s="1">
        <v>7.2860110000000002</v>
      </c>
      <c r="AI9" s="1">
        <v>2.5431310000000002E-4</v>
      </c>
      <c r="AJ9" s="1">
        <f t="shared" si="8"/>
        <v>6.6198628571428575</v>
      </c>
      <c r="AL9" s="1">
        <v>0.4</v>
      </c>
      <c r="AM9" s="1">
        <v>2.0561219999999998</v>
      </c>
      <c r="AN9" s="1">
        <v>1.1325E-2</v>
      </c>
      <c r="AO9" s="8">
        <v>6.3578289999999997E-6</v>
      </c>
      <c r="AP9" s="1">
        <v>2.2645820000000001E-2</v>
      </c>
      <c r="AQ9" s="1">
        <v>6.4657920000000004</v>
      </c>
      <c r="AR9" s="8">
        <v>6.357829E-5</v>
      </c>
      <c r="AS9" s="1">
        <f t="shared" si="9"/>
        <v>5.7114499999999992</v>
      </c>
      <c r="AU9" s="1">
        <v>0.4</v>
      </c>
      <c r="AV9" s="1">
        <v>1.542727</v>
      </c>
      <c r="AW9" s="1">
        <v>1.1325E-2</v>
      </c>
      <c r="AX9" s="8">
        <v>1.271566E-5</v>
      </c>
      <c r="AY9" s="1">
        <v>2.2640819999999999E-2</v>
      </c>
      <c r="AZ9" s="1">
        <v>4.851343</v>
      </c>
      <c r="BA9" s="1">
        <v>1.271566E-4</v>
      </c>
      <c r="BB9" s="1">
        <f t="shared" si="10"/>
        <v>4.4077914285714286</v>
      </c>
      <c r="BD9" s="1">
        <v>0.6</v>
      </c>
      <c r="BE9" s="5">
        <v>1.980782</v>
      </c>
      <c r="BF9" s="1">
        <v>1.7999999999999999E-2</v>
      </c>
      <c r="BG9" s="8">
        <v>-1.271566E-5</v>
      </c>
      <c r="BH9" s="1">
        <v>3.5931390000000001E-2</v>
      </c>
      <c r="BI9" s="1">
        <v>6.228872</v>
      </c>
      <c r="BJ9" s="1">
        <v>-1.271566E-4</v>
      </c>
      <c r="BK9" s="1">
        <f t="shared" si="0"/>
        <v>5.8258294117647056</v>
      </c>
      <c r="BM9" s="1">
        <v>0.6</v>
      </c>
      <c r="BN9" s="1">
        <v>2.7483300000000002</v>
      </c>
      <c r="BO9" s="1">
        <v>1.7999999999999999E-2</v>
      </c>
      <c r="BP9" s="8">
        <v>2.5431309999999999E-5</v>
      </c>
      <c r="BQ9" s="1">
        <v>3.5907179999999997E-2</v>
      </c>
      <c r="BR9" s="1">
        <v>8.6425479999999997</v>
      </c>
      <c r="BS9" s="1">
        <v>2.5431310000000002E-4</v>
      </c>
      <c r="BT9" s="1">
        <f t="shared" si="1"/>
        <v>7.8523714285714297</v>
      </c>
      <c r="BV9" s="1">
        <v>0.6</v>
      </c>
      <c r="BW9" s="1">
        <v>2.9196740000000001</v>
      </c>
      <c r="BX9" s="1">
        <v>1.7999999999999999E-2</v>
      </c>
      <c r="BY9" s="8">
        <v>3.9736430000000003E-5</v>
      </c>
      <c r="BZ9" s="1">
        <v>3.5993369999999997E-2</v>
      </c>
      <c r="CA9" s="1">
        <v>9.1813640000000003</v>
      </c>
      <c r="CB9" s="1">
        <v>3.9736429999999998E-4</v>
      </c>
      <c r="CC9" s="1">
        <f t="shared" si="2"/>
        <v>7.4863435897435897</v>
      </c>
    </row>
    <row r="10" spans="1:81" x14ac:dyDescent="0.2">
      <c r="A10" s="1">
        <v>0.6</v>
      </c>
      <c r="B10" s="5">
        <v>2.4423599999999999</v>
      </c>
      <c r="C10" s="1">
        <v>1.7999999999999999E-2</v>
      </c>
      <c r="D10" s="8">
        <v>7.9472859999999993E-6</v>
      </c>
      <c r="E10" s="10">
        <v>3.5990790000000002E-2</v>
      </c>
      <c r="F10" s="1">
        <v>7.680377</v>
      </c>
      <c r="G10" s="4">
        <v>7.9472850000000006E-5</v>
      </c>
      <c r="H10" s="1">
        <f t="shared" si="3"/>
        <v>6.6009729729729729</v>
      </c>
      <c r="I10" s="1">
        <f t="shared" si="4"/>
        <v>0.45909022556390972</v>
      </c>
      <c r="J10" s="4">
        <f t="shared" si="5"/>
        <v>5.8156856544706068</v>
      </c>
      <c r="L10" s="5">
        <v>2.7384759999999999</v>
      </c>
      <c r="M10" s="1">
        <v>1.7999999999999999E-2</v>
      </c>
      <c r="N10" s="8">
        <v>2.5431309999999999E-5</v>
      </c>
      <c r="O10" s="1">
        <v>3.5988569999999998E-2</v>
      </c>
      <c r="P10" s="1">
        <v>8.6115589999999997</v>
      </c>
      <c r="Q10" s="1">
        <v>2.5431310000000002E-4</v>
      </c>
      <c r="R10" s="1">
        <f t="shared" si="6"/>
        <v>7.6068777777777781</v>
      </c>
      <c r="T10" s="1">
        <v>0.6</v>
      </c>
      <c r="U10" s="5">
        <v>2.8359100000000002</v>
      </c>
      <c r="V10" s="1">
        <v>1.7999999999999999E-2</v>
      </c>
      <c r="W10" s="8">
        <v>1.7484029999999999E-5</v>
      </c>
      <c r="X10" s="1">
        <v>3.5992690000000001E-2</v>
      </c>
      <c r="Y10" s="1">
        <v>8.9179539999999999</v>
      </c>
      <c r="Z10" s="1">
        <v>1.7484029999999999E-4</v>
      </c>
      <c r="AA10" s="1">
        <f t="shared" si="7"/>
        <v>8.1026000000000007</v>
      </c>
      <c r="AC10" s="1">
        <v>0.6</v>
      </c>
      <c r="AD10" s="1">
        <v>2.8592749999999998</v>
      </c>
      <c r="AE10" s="1">
        <v>1.7999999999999999E-2</v>
      </c>
      <c r="AF10" s="8">
        <v>2.384186E-5</v>
      </c>
      <c r="AG10" s="1">
        <v>3.5999910000000003E-2</v>
      </c>
      <c r="AH10" s="1">
        <v>8.9914290000000001</v>
      </c>
      <c r="AI10" s="1">
        <v>2.3841859999999999E-4</v>
      </c>
      <c r="AJ10" s="1">
        <f t="shared" si="8"/>
        <v>8.1693571428571428</v>
      </c>
      <c r="AL10" s="1">
        <v>0.6</v>
      </c>
      <c r="AM10" s="1">
        <v>2.6879309999999998</v>
      </c>
      <c r="AN10" s="1">
        <v>1.7999999999999999E-2</v>
      </c>
      <c r="AO10" s="8">
        <v>2.384186E-5</v>
      </c>
      <c r="AP10" s="1">
        <v>3.5993360000000002E-2</v>
      </c>
      <c r="AQ10" s="1">
        <v>8.4526129999999995</v>
      </c>
      <c r="AR10" s="1">
        <v>2.3841859999999999E-4</v>
      </c>
      <c r="AS10" s="1">
        <f t="shared" si="9"/>
        <v>7.466475</v>
      </c>
      <c r="AU10" s="1">
        <v>0.6</v>
      </c>
      <c r="AV10" s="1">
        <v>1.970291</v>
      </c>
      <c r="AW10" s="1">
        <v>1.7999999999999999E-2</v>
      </c>
      <c r="AX10" s="8">
        <v>1.11262E-5</v>
      </c>
      <c r="AY10" s="1">
        <v>3.5985410000000002E-2</v>
      </c>
      <c r="AZ10" s="1">
        <v>6.1958840000000004</v>
      </c>
      <c r="BA10" s="1">
        <v>1.1126200000000001E-4</v>
      </c>
      <c r="BB10" s="1">
        <f t="shared" si="10"/>
        <v>5.6294028571428578</v>
      </c>
      <c r="BD10" s="1">
        <v>0.8</v>
      </c>
      <c r="BE10" s="5">
        <v>2.4010340000000001</v>
      </c>
      <c r="BF10" s="1">
        <v>2.4649999999999998E-2</v>
      </c>
      <c r="BG10" s="8">
        <v>6.3578289999999997E-6</v>
      </c>
      <c r="BH10" s="1">
        <v>4.920604E-2</v>
      </c>
      <c r="BI10" s="1">
        <v>7.550421</v>
      </c>
      <c r="BJ10" s="8">
        <v>6.357829E-5</v>
      </c>
      <c r="BK10" s="1">
        <f t="shared" si="0"/>
        <v>7.0618647058823525</v>
      </c>
      <c r="BM10" s="1">
        <v>0.8</v>
      </c>
      <c r="BN10" s="1">
        <v>3.41018</v>
      </c>
      <c r="BO10" s="1">
        <v>2.4674999999999999E-2</v>
      </c>
      <c r="BP10" s="8">
        <v>3.3378599999999999E-5</v>
      </c>
      <c r="BQ10" s="1">
        <v>4.9222759999999997E-2</v>
      </c>
      <c r="BR10" s="1">
        <v>10.723839999999999</v>
      </c>
      <c r="BS10" s="1">
        <v>3.3378599999999998E-4</v>
      </c>
      <c r="BT10" s="1">
        <f t="shared" si="1"/>
        <v>9.7433714285714288</v>
      </c>
      <c r="BV10" s="1">
        <v>0.8</v>
      </c>
      <c r="BW10" s="1">
        <v>3.593604</v>
      </c>
      <c r="BX10" s="1">
        <v>2.4674999999999999E-2</v>
      </c>
      <c r="BY10" s="8">
        <v>1.7484029999999999E-5</v>
      </c>
      <c r="BZ10" s="1">
        <v>4.9340920000000003E-2</v>
      </c>
      <c r="CA10" s="1">
        <v>11.30064</v>
      </c>
      <c r="CB10" s="1">
        <v>1.7484029999999999E-4</v>
      </c>
      <c r="CC10" s="1">
        <f t="shared" si="2"/>
        <v>9.2143692307692309</v>
      </c>
    </row>
    <row r="11" spans="1:81" x14ac:dyDescent="0.2">
      <c r="A11" s="1">
        <v>0.8</v>
      </c>
      <c r="B11" s="5">
        <v>3.0010539999999999</v>
      </c>
      <c r="C11" s="1">
        <v>2.4674999999999999E-2</v>
      </c>
      <c r="D11" s="8">
        <v>9.5367430000000007E-6</v>
      </c>
      <c r="E11" s="10">
        <v>4.9337359999999997E-2</v>
      </c>
      <c r="F11" s="1">
        <v>9.4372760000000007</v>
      </c>
      <c r="G11" s="4">
        <v>9.536743E-5</v>
      </c>
      <c r="H11" s="1">
        <f t="shared" si="3"/>
        <v>8.1109567567567566</v>
      </c>
      <c r="I11" s="1">
        <f t="shared" si="4"/>
        <v>0.56410789473684209</v>
      </c>
      <c r="J11" s="4">
        <f t="shared" si="5"/>
        <v>7.1460336298054488</v>
      </c>
      <c r="L11" s="5">
        <v>3.410498</v>
      </c>
      <c r="M11" s="1">
        <v>2.4674999999999999E-2</v>
      </c>
      <c r="N11" s="8">
        <v>3.0199690000000001E-5</v>
      </c>
      <c r="O11" s="1">
        <v>4.9334330000000003E-2</v>
      </c>
      <c r="P11" s="1">
        <v>10.72484</v>
      </c>
      <c r="Q11" s="1">
        <v>3.019969E-4</v>
      </c>
      <c r="R11" s="1">
        <f t="shared" si="6"/>
        <v>9.4736055555555563</v>
      </c>
      <c r="T11" s="1">
        <v>0.8</v>
      </c>
      <c r="U11" s="5">
        <v>3.5165150000000001</v>
      </c>
      <c r="V11" s="1">
        <v>2.4674999999999999E-2</v>
      </c>
      <c r="W11" s="8">
        <v>2.0662940000000001E-5</v>
      </c>
      <c r="X11" s="1">
        <v>4.9339979999999999E-2</v>
      </c>
      <c r="Y11" s="1">
        <v>11.05822</v>
      </c>
      <c r="Z11" s="1">
        <v>2.066294E-4</v>
      </c>
      <c r="AA11" s="1">
        <f t="shared" si="7"/>
        <v>10.047185714285716</v>
      </c>
      <c r="AC11" s="1">
        <v>0.8</v>
      </c>
      <c r="AD11" s="1">
        <v>3.3740999999999999</v>
      </c>
      <c r="AE11" s="1">
        <v>2.4649999999999998E-2</v>
      </c>
      <c r="AF11" s="8">
        <v>2.0662940000000001E-5</v>
      </c>
      <c r="AG11" s="1">
        <v>4.9299870000000003E-2</v>
      </c>
      <c r="AH11" s="1">
        <v>10.610379999999999</v>
      </c>
      <c r="AI11" s="1">
        <v>2.066294E-4</v>
      </c>
      <c r="AJ11" s="1">
        <f t="shared" si="8"/>
        <v>9.6402857142857137</v>
      </c>
      <c r="AL11" s="1">
        <v>0.8</v>
      </c>
      <c r="AM11" s="1">
        <v>3.2836599999999998</v>
      </c>
      <c r="AN11" s="1">
        <v>2.4674999999999999E-2</v>
      </c>
      <c r="AO11" s="8">
        <v>1.5894570000000001E-6</v>
      </c>
      <c r="AP11" s="1">
        <v>4.93409E-2</v>
      </c>
      <c r="AQ11" s="1">
        <v>10.32597</v>
      </c>
      <c r="AR11" s="8">
        <v>1.589457E-5</v>
      </c>
      <c r="AS11" s="1">
        <f t="shared" si="9"/>
        <v>9.1212777777777774</v>
      </c>
      <c r="AU11" s="1">
        <v>0.8</v>
      </c>
      <c r="AV11" s="1">
        <v>2.4081869999999999</v>
      </c>
      <c r="AW11" s="1">
        <v>2.4674999999999999E-2</v>
      </c>
      <c r="AX11" s="8">
        <v>9.5367430000000007E-6</v>
      </c>
      <c r="AY11" s="1">
        <v>4.9329989999999997E-2</v>
      </c>
      <c r="AZ11" s="1">
        <v>7.5729139999999999</v>
      </c>
      <c r="BA11" s="8">
        <v>9.536743E-5</v>
      </c>
      <c r="BB11" s="1">
        <f t="shared" si="10"/>
        <v>6.8805342857142859</v>
      </c>
      <c r="BD11" s="1">
        <v>1</v>
      </c>
      <c r="BE11" s="5">
        <v>2.8044380000000002</v>
      </c>
      <c r="BF11" s="1">
        <v>3.1324999999999999E-2</v>
      </c>
      <c r="BG11" s="8">
        <v>1.5894570000000001E-6</v>
      </c>
      <c r="BH11" s="1">
        <v>6.2530600000000006E-2</v>
      </c>
      <c r="BI11" s="1">
        <v>8.8189879999999992</v>
      </c>
      <c r="BJ11" s="8">
        <v>1.589457E-5</v>
      </c>
      <c r="BK11" s="1">
        <f t="shared" si="0"/>
        <v>8.2483470588235299</v>
      </c>
      <c r="BM11" s="1">
        <v>1</v>
      </c>
      <c r="BN11" s="1">
        <v>4.0470759999999997</v>
      </c>
      <c r="BO11" s="1">
        <v>3.1350000000000003E-2</v>
      </c>
      <c r="BP11" s="8">
        <v>3.8146969999999997E-5</v>
      </c>
      <c r="BQ11" s="1">
        <v>6.2538330000000003E-2</v>
      </c>
      <c r="BR11" s="1">
        <v>12.726649999999999</v>
      </c>
      <c r="BS11" s="1">
        <v>3.8146970000000002E-4</v>
      </c>
      <c r="BT11" s="1">
        <f t="shared" si="1"/>
        <v>11.563074285714286</v>
      </c>
      <c r="BV11" s="1">
        <v>1</v>
      </c>
      <c r="BW11" s="1">
        <v>4.23034</v>
      </c>
      <c r="BX11" s="1">
        <v>3.1324999999999999E-2</v>
      </c>
      <c r="BY11" s="8">
        <v>2.7020769999999998E-5</v>
      </c>
      <c r="BZ11" s="1">
        <v>6.2638470000000002E-2</v>
      </c>
      <c r="CA11" s="1">
        <v>13.302960000000001</v>
      </c>
      <c r="CB11" s="1">
        <v>2.7020769999999998E-4</v>
      </c>
      <c r="CC11" s="1">
        <f t="shared" si="2"/>
        <v>10.84702564102564</v>
      </c>
    </row>
    <row r="12" spans="1:81" x14ac:dyDescent="0.2">
      <c r="A12" s="1">
        <v>1</v>
      </c>
      <c r="B12" s="5">
        <v>3.555139</v>
      </c>
      <c r="C12" s="1">
        <v>3.1324999999999999E-2</v>
      </c>
      <c r="D12" s="1">
        <v>0</v>
      </c>
      <c r="E12" s="10">
        <v>6.2633960000000002E-2</v>
      </c>
      <c r="F12" s="1">
        <v>11.179679999999999</v>
      </c>
      <c r="G12" s="4">
        <v>0</v>
      </c>
      <c r="H12" s="1">
        <f t="shared" si="3"/>
        <v>9.6084837837837842</v>
      </c>
      <c r="I12" s="1">
        <f t="shared" si="4"/>
        <v>0.66825921052631576</v>
      </c>
      <c r="J12" s="4">
        <f t="shared" si="5"/>
        <v>8.4654067712986549</v>
      </c>
      <c r="L12" s="5">
        <v>4.0477119999999998</v>
      </c>
      <c r="M12" s="1">
        <v>3.1324999999999999E-2</v>
      </c>
      <c r="N12" s="8">
        <v>1.589457E-5</v>
      </c>
      <c r="O12" s="1">
        <v>6.2630099999999994E-2</v>
      </c>
      <c r="P12" s="1">
        <v>12.72865</v>
      </c>
      <c r="Q12" s="1">
        <v>1.5894570000000001E-4</v>
      </c>
      <c r="R12" s="1">
        <f t="shared" si="6"/>
        <v>11.243644444444444</v>
      </c>
      <c r="T12" s="1">
        <v>1</v>
      </c>
      <c r="U12" s="5">
        <v>4.1713709999999997</v>
      </c>
      <c r="V12" s="1">
        <v>3.1324999999999999E-2</v>
      </c>
      <c r="W12" s="8">
        <v>2.5431309999999999E-5</v>
      </c>
      <c r="X12" s="1">
        <v>6.2637280000000004E-2</v>
      </c>
      <c r="Y12" s="1">
        <v>13.117520000000001</v>
      </c>
      <c r="Z12" s="1">
        <v>2.5431310000000002E-4</v>
      </c>
      <c r="AA12" s="1">
        <f t="shared" si="7"/>
        <v>11.918202857142857</v>
      </c>
      <c r="AC12" s="1">
        <v>1</v>
      </c>
      <c r="AD12" s="1">
        <v>3.8658779999999999</v>
      </c>
      <c r="AE12" s="1">
        <v>3.1324999999999999E-2</v>
      </c>
      <c r="AF12" s="8">
        <v>2.8610230000000001E-5</v>
      </c>
      <c r="AG12" s="1">
        <v>6.2649830000000004E-2</v>
      </c>
      <c r="AH12" s="1">
        <v>12.15685</v>
      </c>
      <c r="AI12" s="1">
        <v>2.8610229999999999E-4</v>
      </c>
      <c r="AJ12" s="1">
        <f t="shared" si="8"/>
        <v>11.045365714285715</v>
      </c>
      <c r="AL12" s="1">
        <v>1</v>
      </c>
      <c r="AM12" s="1">
        <v>3.811677</v>
      </c>
      <c r="AN12" s="1">
        <v>3.1324999999999999E-2</v>
      </c>
      <c r="AO12" s="8">
        <v>9.5367430000000007E-6</v>
      </c>
      <c r="AP12" s="1">
        <v>6.2638449999999998E-2</v>
      </c>
      <c r="AQ12" s="1">
        <v>11.986409999999999</v>
      </c>
      <c r="AR12" s="8">
        <v>9.536743E-5</v>
      </c>
      <c r="AS12" s="1">
        <f t="shared" si="9"/>
        <v>10.587991666666667</v>
      </c>
      <c r="AU12" s="1">
        <v>1</v>
      </c>
      <c r="AV12" s="1">
        <v>2.8545060000000002</v>
      </c>
      <c r="AW12" s="1">
        <v>3.1324999999999999E-2</v>
      </c>
      <c r="AX12" s="8">
        <v>4.768372E-6</v>
      </c>
      <c r="AY12" s="1">
        <v>6.2624600000000002E-2</v>
      </c>
      <c r="AZ12" s="1">
        <v>8.9764350000000004</v>
      </c>
      <c r="BA12" s="8">
        <v>4.768372E-5</v>
      </c>
      <c r="BB12" s="1">
        <f t="shared" si="10"/>
        <v>8.1557314285714302</v>
      </c>
      <c r="BD12" s="1">
        <v>1.2</v>
      </c>
      <c r="BE12" s="5">
        <v>3.2122929999999998</v>
      </c>
      <c r="BF12" s="1">
        <v>3.7999999999999999E-2</v>
      </c>
      <c r="BG12" s="8">
        <v>7.9472859999999993E-6</v>
      </c>
      <c r="BH12" s="1">
        <v>7.5855160000000005E-2</v>
      </c>
      <c r="BI12" s="1">
        <v>10.10155</v>
      </c>
      <c r="BJ12" s="8">
        <v>7.9472850000000006E-5</v>
      </c>
      <c r="BK12" s="1">
        <f t="shared" si="0"/>
        <v>9.4479205882352932</v>
      </c>
      <c r="BM12" s="1">
        <v>1.2</v>
      </c>
      <c r="BN12" s="1">
        <v>4.67523</v>
      </c>
      <c r="BO12" s="1">
        <v>3.7999999999999999E-2</v>
      </c>
      <c r="BP12" s="8">
        <v>4.6094260000000001E-5</v>
      </c>
      <c r="BQ12" s="1">
        <v>7.5804049999999998E-2</v>
      </c>
      <c r="BR12" s="1">
        <v>14.701980000000001</v>
      </c>
      <c r="BS12" s="1">
        <v>4.6094259999999998E-4</v>
      </c>
      <c r="BT12" s="1">
        <f t="shared" si="1"/>
        <v>13.357800000000001</v>
      </c>
      <c r="BV12" s="1">
        <v>1.2</v>
      </c>
      <c r="BW12" s="1">
        <v>4.8414859999999997</v>
      </c>
      <c r="BX12" s="1">
        <v>3.7999999999999999E-2</v>
      </c>
      <c r="BY12" s="8">
        <v>4.4504800000000001E-5</v>
      </c>
      <c r="BZ12" s="1">
        <v>7.5986010000000007E-2</v>
      </c>
      <c r="CA12" s="1">
        <v>15.2248</v>
      </c>
      <c r="CB12" s="1">
        <v>4.4504800000000003E-4</v>
      </c>
      <c r="CC12" s="1">
        <f t="shared" si="2"/>
        <v>12.414066666666665</v>
      </c>
    </row>
    <row r="13" spans="1:81" x14ac:dyDescent="0.2">
      <c r="A13" s="1">
        <v>1.2</v>
      </c>
      <c r="B13" s="5">
        <v>4.1039789999999998</v>
      </c>
      <c r="C13" s="1">
        <v>3.7999999999999999E-2</v>
      </c>
      <c r="D13" s="8">
        <v>-4.768372E-6</v>
      </c>
      <c r="E13" s="10">
        <v>7.5980549999999994E-2</v>
      </c>
      <c r="F13" s="1">
        <v>12.90559</v>
      </c>
      <c r="G13" s="4">
        <v>-4.768372E-5</v>
      </c>
      <c r="H13" s="1">
        <f t="shared" si="3"/>
        <v>11.091835135135135</v>
      </c>
      <c r="I13" s="1">
        <f t="shared" si="4"/>
        <v>0.77142462406015033</v>
      </c>
      <c r="J13" s="4">
        <f t="shared" si="5"/>
        <v>9.7722906518894135</v>
      </c>
      <c r="L13" s="5">
        <v>4.6750699999999998</v>
      </c>
      <c r="M13" s="1">
        <v>3.7999999999999999E-2</v>
      </c>
      <c r="N13" s="8">
        <v>2.7020769999999998E-5</v>
      </c>
      <c r="O13" s="1">
        <v>7.5975870000000001E-2</v>
      </c>
      <c r="P13" s="1">
        <v>14.70148</v>
      </c>
      <c r="Q13" s="1">
        <v>2.7020769999999998E-4</v>
      </c>
      <c r="R13" s="1">
        <f t="shared" si="6"/>
        <v>12.986305555555555</v>
      </c>
      <c r="T13" s="1">
        <v>1.2</v>
      </c>
      <c r="U13" s="5">
        <v>4.7985709999999999</v>
      </c>
      <c r="V13" s="1">
        <v>3.7999999999999999E-2</v>
      </c>
      <c r="W13" s="8">
        <v>2.7020769999999998E-5</v>
      </c>
      <c r="X13" s="1">
        <v>7.5984570000000001E-2</v>
      </c>
      <c r="Y13" s="1">
        <v>15.08985</v>
      </c>
      <c r="Z13" s="1">
        <v>2.7020769999999998E-4</v>
      </c>
      <c r="AA13" s="1">
        <f t="shared" si="7"/>
        <v>13.710202857142857</v>
      </c>
      <c r="AC13" s="1">
        <v>1.2</v>
      </c>
      <c r="AD13" s="1">
        <v>4.3425560000000001</v>
      </c>
      <c r="AE13" s="1">
        <v>3.7999999999999999E-2</v>
      </c>
      <c r="AF13" s="8">
        <v>1.589457E-5</v>
      </c>
      <c r="AG13" s="1">
        <v>7.5999800000000006E-2</v>
      </c>
      <c r="AH13" s="1">
        <v>13.65584</v>
      </c>
      <c r="AI13" s="1">
        <v>1.5894570000000001E-4</v>
      </c>
      <c r="AJ13" s="1">
        <f t="shared" si="8"/>
        <v>12.407302857142858</v>
      </c>
      <c r="AL13" s="1">
        <v>1.2</v>
      </c>
      <c r="AM13" s="1">
        <v>4.3032969999999997</v>
      </c>
      <c r="AN13" s="1">
        <v>3.7999999999999999E-2</v>
      </c>
      <c r="AO13" s="8">
        <v>2.2252400000000001E-5</v>
      </c>
      <c r="AP13" s="1">
        <v>7.5985979999999995E-2</v>
      </c>
      <c r="AQ13" s="1">
        <v>13.53238</v>
      </c>
      <c r="AR13" s="1">
        <v>2.2252400000000001E-4</v>
      </c>
      <c r="AS13" s="1">
        <f t="shared" si="9"/>
        <v>11.953602777777778</v>
      </c>
      <c r="AU13" s="1">
        <v>1.2</v>
      </c>
      <c r="AV13" s="1">
        <v>3.3051170000000001</v>
      </c>
      <c r="AW13" s="1">
        <v>3.7999999999999999E-2</v>
      </c>
      <c r="AX13" s="8">
        <v>1.430511E-5</v>
      </c>
      <c r="AY13" s="1">
        <v>7.5969190000000006E-2</v>
      </c>
      <c r="AZ13" s="1">
        <v>10.39345</v>
      </c>
      <c r="BA13" s="1">
        <v>1.430511E-4</v>
      </c>
      <c r="BB13" s="1">
        <f t="shared" si="10"/>
        <v>9.4431914285714296</v>
      </c>
      <c r="BD13" s="1">
        <v>1.4</v>
      </c>
      <c r="BE13" s="5">
        <v>3.6239620000000001</v>
      </c>
      <c r="BF13" s="1">
        <v>4.4674999999999999E-2</v>
      </c>
      <c r="BG13" s="8">
        <v>1.11262E-5</v>
      </c>
      <c r="BH13" s="1">
        <v>8.9179720000000004E-2</v>
      </c>
      <c r="BI13" s="1">
        <v>11.39611</v>
      </c>
      <c r="BJ13" s="1">
        <v>1.1126200000000001E-4</v>
      </c>
      <c r="BK13" s="1">
        <f t="shared" si="0"/>
        <v>10.658711764705881</v>
      </c>
      <c r="BM13" s="1">
        <v>1.4</v>
      </c>
      <c r="BN13" s="1">
        <v>5.2957530000000004</v>
      </c>
      <c r="BO13" s="1">
        <v>4.4674999999999999E-2</v>
      </c>
      <c r="BP13" s="8">
        <v>3.0199690000000001E-5</v>
      </c>
      <c r="BQ13" s="1">
        <v>8.9119630000000005E-2</v>
      </c>
      <c r="BR13" s="1">
        <v>16.653310000000001</v>
      </c>
      <c r="BS13" s="1">
        <v>3.019969E-4</v>
      </c>
      <c r="BT13" s="1">
        <f t="shared" si="1"/>
        <v>15.130722857142858</v>
      </c>
      <c r="BV13" s="1">
        <v>1.4</v>
      </c>
      <c r="BW13" s="1">
        <v>5.4372150000000001</v>
      </c>
      <c r="BX13" s="1">
        <v>4.4674999999999999E-2</v>
      </c>
      <c r="BY13" s="8">
        <v>2.384186E-5</v>
      </c>
      <c r="BZ13" s="1">
        <v>8.9333560000000006E-2</v>
      </c>
      <c r="CA13" s="1">
        <v>17.09816</v>
      </c>
      <c r="CB13" s="1">
        <v>2.3841859999999999E-4</v>
      </c>
      <c r="CC13" s="1">
        <f t="shared" si="2"/>
        <v>13.941576923076923</v>
      </c>
    </row>
    <row r="14" spans="1:81" x14ac:dyDescent="0.2">
      <c r="A14" s="1">
        <v>1.4</v>
      </c>
      <c r="B14" s="5">
        <v>4.6377179999999996</v>
      </c>
      <c r="C14" s="1">
        <v>4.4650000000000002E-2</v>
      </c>
      <c r="D14" s="8">
        <v>-1.11262E-5</v>
      </c>
      <c r="E14" s="10">
        <v>8.927715E-2</v>
      </c>
      <c r="F14" s="1">
        <v>14.584020000000001</v>
      </c>
      <c r="G14" s="4">
        <v>-1.1126200000000001E-4</v>
      </c>
      <c r="H14" s="1">
        <f t="shared" si="3"/>
        <v>12.534372972972973</v>
      </c>
      <c r="I14" s="1">
        <f t="shared" si="4"/>
        <v>0.87175150375939847</v>
      </c>
      <c r="J14" s="4">
        <f t="shared" si="5"/>
        <v>11.0432164144844</v>
      </c>
      <c r="L14" s="5">
        <v>5.300681</v>
      </c>
      <c r="M14" s="1">
        <v>4.4674999999999999E-2</v>
      </c>
      <c r="N14" s="8">
        <v>3.3378599999999999E-5</v>
      </c>
      <c r="O14" s="1">
        <v>8.9321629999999999E-2</v>
      </c>
      <c r="P14" s="1">
        <v>16.668810000000001</v>
      </c>
      <c r="Q14" s="1">
        <v>3.3378599999999998E-4</v>
      </c>
      <c r="R14" s="1">
        <f t="shared" si="6"/>
        <v>14.724113888888889</v>
      </c>
      <c r="T14" s="1">
        <v>1.4</v>
      </c>
      <c r="U14" s="5">
        <v>5.4081279999999996</v>
      </c>
      <c r="V14" s="1">
        <v>4.4650000000000002E-2</v>
      </c>
      <c r="W14" s="1">
        <v>0</v>
      </c>
      <c r="X14" s="1">
        <v>8.9281869999999999E-2</v>
      </c>
      <c r="Y14" s="1">
        <v>17.006689999999999</v>
      </c>
      <c r="Z14" s="1">
        <v>0</v>
      </c>
      <c r="AA14" s="1">
        <f t="shared" si="7"/>
        <v>15.451794285714286</v>
      </c>
      <c r="AC14" s="1">
        <v>1.4</v>
      </c>
      <c r="AD14" s="1">
        <v>4.8143070000000003</v>
      </c>
      <c r="AE14" s="1">
        <v>4.4650000000000002E-2</v>
      </c>
      <c r="AF14" s="8">
        <v>1.9073489999999999E-5</v>
      </c>
      <c r="AG14" s="1">
        <v>8.9299770000000001E-2</v>
      </c>
      <c r="AH14" s="1">
        <v>15.139329999999999</v>
      </c>
      <c r="AI14" s="1">
        <v>1.907349E-4</v>
      </c>
      <c r="AJ14" s="1">
        <f t="shared" si="8"/>
        <v>13.755162857142858</v>
      </c>
      <c r="AL14" s="1">
        <v>1.4</v>
      </c>
      <c r="AM14" s="1">
        <v>4.8007970000000002</v>
      </c>
      <c r="AN14" s="1">
        <v>4.4674999999999999E-2</v>
      </c>
      <c r="AO14" s="8">
        <v>7.9472859999999993E-6</v>
      </c>
      <c r="AP14" s="1">
        <v>8.9333529999999994E-2</v>
      </c>
      <c r="AQ14" s="1">
        <v>15.09684</v>
      </c>
      <c r="AR14" s="8">
        <v>7.9472850000000006E-5</v>
      </c>
      <c r="AS14" s="1">
        <f t="shared" si="9"/>
        <v>13.335547222222223</v>
      </c>
      <c r="AU14" s="1">
        <v>1.4</v>
      </c>
      <c r="AV14" s="1">
        <v>3.7643119999999999</v>
      </c>
      <c r="AW14" s="1">
        <v>4.4650000000000002E-2</v>
      </c>
      <c r="AX14" s="8">
        <v>1.11262E-5</v>
      </c>
      <c r="AY14" s="1">
        <v>8.9263800000000004E-2</v>
      </c>
      <c r="AZ14" s="1">
        <v>11.83746</v>
      </c>
      <c r="BA14" s="1">
        <v>1.1126200000000001E-4</v>
      </c>
      <c r="BB14" s="1">
        <f t="shared" si="10"/>
        <v>10.755177142857143</v>
      </c>
      <c r="BD14" s="1">
        <v>1.6</v>
      </c>
      <c r="BE14" s="5">
        <v>4.0222800000000003</v>
      </c>
      <c r="BF14" s="1">
        <v>5.1325000000000003E-2</v>
      </c>
      <c r="BG14" s="8">
        <v>4.768372E-6</v>
      </c>
      <c r="BH14" s="1">
        <v>0.1024544</v>
      </c>
      <c r="BI14" s="1">
        <v>12.648680000000001</v>
      </c>
      <c r="BJ14" s="8">
        <v>4.768372E-5</v>
      </c>
      <c r="BK14" s="1">
        <f t="shared" si="0"/>
        <v>11.830235294117648</v>
      </c>
      <c r="BM14" s="1">
        <v>1.6</v>
      </c>
      <c r="BN14" s="1">
        <v>5.8685939999999999</v>
      </c>
      <c r="BO14" s="1">
        <v>5.1325000000000003E-2</v>
      </c>
      <c r="BP14" s="8">
        <v>3.9736430000000003E-5</v>
      </c>
      <c r="BQ14" s="1">
        <v>0.1023853</v>
      </c>
      <c r="BR14" s="1">
        <v>18.454699999999999</v>
      </c>
      <c r="BS14" s="1">
        <v>3.9736429999999998E-4</v>
      </c>
      <c r="BT14" s="1">
        <f t="shared" si="1"/>
        <v>16.767411428571428</v>
      </c>
      <c r="BV14" s="1">
        <v>1.6</v>
      </c>
      <c r="BW14" s="1">
        <v>6.0248369999999998</v>
      </c>
      <c r="BX14" s="1">
        <v>5.1325000000000003E-2</v>
      </c>
      <c r="BY14" s="8">
        <v>2.5431309999999999E-5</v>
      </c>
      <c r="BZ14" s="1">
        <v>0.1026311</v>
      </c>
      <c r="CA14" s="1">
        <v>18.94603</v>
      </c>
      <c r="CB14" s="1">
        <v>2.5431310000000002E-4</v>
      </c>
      <c r="CC14" s="1">
        <f t="shared" si="2"/>
        <v>15.4483</v>
      </c>
    </row>
    <row r="15" spans="1:81" x14ac:dyDescent="0.2">
      <c r="A15" s="1">
        <v>1.6</v>
      </c>
      <c r="B15" s="5">
        <v>5.1555629999999999</v>
      </c>
      <c r="C15" s="1">
        <v>5.1325000000000003E-2</v>
      </c>
      <c r="D15" s="8">
        <v>7.9472859999999993E-6</v>
      </c>
      <c r="E15" s="10">
        <v>0.1026237</v>
      </c>
      <c r="F15" s="1">
        <v>16.21246</v>
      </c>
      <c r="G15" s="4">
        <v>7.9472850000000006E-5</v>
      </c>
      <c r="H15" s="1">
        <f t="shared" si="3"/>
        <v>13.933954054054054</v>
      </c>
      <c r="I15" s="1">
        <f t="shared" si="4"/>
        <v>0.96909078947368421</v>
      </c>
      <c r="J15" s="4">
        <f t="shared" si="5"/>
        <v>12.276295787606845</v>
      </c>
      <c r="L15" s="5">
        <v>5.892277</v>
      </c>
      <c r="M15" s="1">
        <v>5.1325000000000003E-2</v>
      </c>
      <c r="N15" s="8">
        <v>3.8146969999999997E-5</v>
      </c>
      <c r="O15" s="1">
        <v>0.1026174</v>
      </c>
      <c r="P15" s="1">
        <v>18.529170000000001</v>
      </c>
      <c r="Q15" s="1">
        <v>3.8146970000000002E-4</v>
      </c>
      <c r="R15" s="1">
        <f t="shared" si="6"/>
        <v>16.367436111111111</v>
      </c>
      <c r="T15" s="1">
        <v>1.6</v>
      </c>
      <c r="U15" s="5">
        <v>5.9881209999999996</v>
      </c>
      <c r="V15" s="1">
        <v>5.1325000000000003E-2</v>
      </c>
      <c r="W15" s="8">
        <v>2.384186E-5</v>
      </c>
      <c r="X15" s="1">
        <v>0.1026292</v>
      </c>
      <c r="Y15" s="1">
        <v>18.830570000000002</v>
      </c>
      <c r="Z15" s="1">
        <v>2.3841859999999999E-4</v>
      </c>
      <c r="AA15" s="1">
        <f t="shared" si="7"/>
        <v>17.108917142857141</v>
      </c>
      <c r="AC15" s="1">
        <v>1.6</v>
      </c>
      <c r="AD15" s="1">
        <v>5.2736599999999996</v>
      </c>
      <c r="AE15" s="1">
        <v>5.1325000000000003E-2</v>
      </c>
      <c r="AF15" s="8">
        <v>2.5431309999999999E-5</v>
      </c>
      <c r="AG15" s="1">
        <v>0.1026497</v>
      </c>
      <c r="AH15" s="1">
        <v>16.583839999999999</v>
      </c>
      <c r="AI15" s="1">
        <v>2.5431310000000002E-4</v>
      </c>
      <c r="AJ15" s="1">
        <f t="shared" si="8"/>
        <v>15.067600000000001</v>
      </c>
      <c r="AL15" s="1">
        <v>1.6</v>
      </c>
      <c r="AM15" s="1">
        <v>5.2866939999999998</v>
      </c>
      <c r="AN15" s="1">
        <v>5.1325000000000003E-2</v>
      </c>
      <c r="AO15" s="8">
        <v>1.271566E-5</v>
      </c>
      <c r="AP15" s="1">
        <v>0.1026311</v>
      </c>
      <c r="AQ15" s="1">
        <v>16.62482</v>
      </c>
      <c r="AR15" s="1">
        <v>1.271566E-4</v>
      </c>
      <c r="AS15" s="1">
        <f t="shared" si="9"/>
        <v>14.68526111111111</v>
      </c>
      <c r="AU15" s="1">
        <v>1.6</v>
      </c>
      <c r="AV15" s="1">
        <v>4.217625</v>
      </c>
      <c r="AW15" s="1">
        <v>5.1325000000000003E-2</v>
      </c>
      <c r="AX15" s="8">
        <v>1.271566E-5</v>
      </c>
      <c r="AY15" s="1">
        <v>0.1026084</v>
      </c>
      <c r="AZ15" s="1">
        <v>13.262969999999999</v>
      </c>
      <c r="BA15" s="1">
        <v>1.271566E-4</v>
      </c>
      <c r="BB15" s="1">
        <f t="shared" si="10"/>
        <v>12.050357142857143</v>
      </c>
      <c r="BD15" s="1">
        <v>1.8</v>
      </c>
      <c r="BE15" s="5">
        <v>4.4177369999999998</v>
      </c>
      <c r="BF15" s="1">
        <v>5.8000000000000003E-2</v>
      </c>
      <c r="BG15" s="8">
        <v>4.768372E-6</v>
      </c>
      <c r="BH15" s="1">
        <v>0.1157789</v>
      </c>
      <c r="BI15" s="1">
        <v>13.89226</v>
      </c>
      <c r="BJ15" s="8">
        <v>4.768372E-5</v>
      </c>
      <c r="BK15" s="1">
        <f t="shared" si="0"/>
        <v>12.993344117647057</v>
      </c>
      <c r="BM15" s="1">
        <v>1.8</v>
      </c>
      <c r="BN15" s="1">
        <v>6.4565340000000004</v>
      </c>
      <c r="BO15" s="1">
        <v>5.8000000000000003E-2</v>
      </c>
      <c r="BP15" s="8">
        <v>4.6094260000000001E-5</v>
      </c>
      <c r="BQ15" s="1">
        <v>0.1157009</v>
      </c>
      <c r="BR15" s="1">
        <v>20.303560000000001</v>
      </c>
      <c r="BS15" s="1">
        <v>4.6094259999999998E-4</v>
      </c>
      <c r="BT15" s="1">
        <f t="shared" si="1"/>
        <v>18.447240000000001</v>
      </c>
      <c r="BV15" s="1">
        <v>1.8</v>
      </c>
      <c r="BW15" s="1">
        <v>6.5994260000000002</v>
      </c>
      <c r="BX15" s="1">
        <v>5.8000000000000003E-2</v>
      </c>
      <c r="BY15" s="8">
        <v>2.2252400000000001E-5</v>
      </c>
      <c r="BZ15" s="1">
        <v>0.1159787</v>
      </c>
      <c r="CA15" s="1">
        <v>20.75291</v>
      </c>
      <c r="CB15" s="1">
        <v>2.2252400000000001E-4</v>
      </c>
      <c r="CC15" s="1">
        <f t="shared" si="2"/>
        <v>16.92160512820513</v>
      </c>
    </row>
    <row r="16" spans="1:81" x14ac:dyDescent="0.2">
      <c r="A16" s="1">
        <v>1.8</v>
      </c>
      <c r="B16" s="5">
        <v>5.6724550000000002</v>
      </c>
      <c r="C16" s="1">
        <v>5.8000000000000003E-2</v>
      </c>
      <c r="D16" s="8">
        <v>-4.768372E-6</v>
      </c>
      <c r="E16" s="10">
        <v>0.1159703</v>
      </c>
      <c r="F16" s="1">
        <v>17.837910000000001</v>
      </c>
      <c r="G16" s="4">
        <v>-4.768372E-5</v>
      </c>
      <c r="H16" s="1">
        <f t="shared" si="3"/>
        <v>15.330959459459461</v>
      </c>
      <c r="I16" s="1">
        <f t="shared" si="4"/>
        <v>1.066250939849624</v>
      </c>
      <c r="J16" s="4">
        <f t="shared" si="5"/>
        <v>13.507105901312695</v>
      </c>
      <c r="L16" s="5">
        <v>6.4786279999999996</v>
      </c>
      <c r="M16" s="1">
        <v>5.8000000000000003E-2</v>
      </c>
      <c r="N16" s="8">
        <v>2.2252400000000001E-5</v>
      </c>
      <c r="O16" s="5">
        <v>0.1159632</v>
      </c>
      <c r="P16" s="5">
        <v>20.37304</v>
      </c>
      <c r="Q16" s="1">
        <v>2.2252400000000001E-4</v>
      </c>
      <c r="R16" s="1">
        <f t="shared" si="6"/>
        <v>17.996188888888888</v>
      </c>
      <c r="T16" s="1">
        <v>1.8</v>
      </c>
      <c r="U16" s="5">
        <v>6.5647760000000002</v>
      </c>
      <c r="V16" s="1">
        <v>5.8000000000000003E-2</v>
      </c>
      <c r="W16" s="8">
        <v>2.7020769999999998E-5</v>
      </c>
      <c r="X16" s="1">
        <v>0.11597639999999999</v>
      </c>
      <c r="Y16" s="1">
        <v>20.64395</v>
      </c>
      <c r="Z16" s="1">
        <v>2.7020769999999998E-4</v>
      </c>
      <c r="AA16" s="1">
        <f t="shared" si="7"/>
        <v>18.756502857142859</v>
      </c>
      <c r="AC16" s="1">
        <v>1.8</v>
      </c>
      <c r="AD16" s="1">
        <v>5.7312649999999996</v>
      </c>
      <c r="AE16" s="1">
        <v>5.8000000000000003E-2</v>
      </c>
      <c r="AF16" s="8">
        <v>2.0662940000000001E-5</v>
      </c>
      <c r="AG16" s="1">
        <v>0.1159997</v>
      </c>
      <c r="AH16" s="1">
        <v>18.022839999999999</v>
      </c>
      <c r="AI16" s="1">
        <v>2.066294E-4</v>
      </c>
      <c r="AJ16" s="1">
        <f t="shared" si="8"/>
        <v>16.375042857142859</v>
      </c>
      <c r="AL16" s="1">
        <v>1.8</v>
      </c>
      <c r="AM16" s="1">
        <v>5.7670269999999997</v>
      </c>
      <c r="AN16" s="1">
        <v>5.8000000000000003E-2</v>
      </c>
      <c r="AO16" s="8">
        <v>1.5894570000000001E-6</v>
      </c>
      <c r="AP16" s="1">
        <v>0.1159786</v>
      </c>
      <c r="AQ16" s="1">
        <v>18.13531</v>
      </c>
      <c r="AR16" s="8">
        <v>1.589457E-5</v>
      </c>
      <c r="AS16" s="1">
        <f t="shared" si="9"/>
        <v>16.019519444444445</v>
      </c>
      <c r="AU16" s="1">
        <v>1.8</v>
      </c>
      <c r="AV16" s="1">
        <v>4.6855609999999999</v>
      </c>
      <c r="AW16" s="1">
        <v>5.8000000000000003E-2</v>
      </c>
      <c r="AX16" s="8">
        <v>9.5367430000000007E-6</v>
      </c>
      <c r="AY16" s="1">
        <v>0.115953</v>
      </c>
      <c r="AZ16" s="1">
        <v>14.73447</v>
      </c>
      <c r="BA16" s="8">
        <v>9.536743E-5</v>
      </c>
      <c r="BB16" s="1">
        <f t="shared" si="10"/>
        <v>13.387317142857142</v>
      </c>
      <c r="BD16" s="1">
        <v>2</v>
      </c>
      <c r="BE16" s="5">
        <v>4.8130350000000002</v>
      </c>
      <c r="BF16" s="1">
        <v>6.4649999999999999E-2</v>
      </c>
      <c r="BG16" s="8">
        <v>4.768372E-6</v>
      </c>
      <c r="BH16" s="1">
        <v>0.12905359999999999</v>
      </c>
      <c r="BI16" s="1">
        <v>15.13533</v>
      </c>
      <c r="BJ16" s="8">
        <v>4.768372E-5</v>
      </c>
      <c r="BK16" s="1">
        <f t="shared" si="0"/>
        <v>14.155985294117647</v>
      </c>
      <c r="BM16" s="1">
        <v>2</v>
      </c>
      <c r="BN16" s="1">
        <v>7.0258770000000004</v>
      </c>
      <c r="BO16" s="1">
        <v>6.4674999999999996E-2</v>
      </c>
      <c r="BP16" s="8">
        <v>5.0862629999999999E-5</v>
      </c>
      <c r="BQ16" s="1">
        <v>0.12901650000000001</v>
      </c>
      <c r="BR16" s="1">
        <v>22.09395</v>
      </c>
      <c r="BS16" s="1">
        <v>5.0862629999999997E-4</v>
      </c>
      <c r="BT16" s="1">
        <f t="shared" si="1"/>
        <v>20.073934285714287</v>
      </c>
      <c r="BV16" s="1">
        <v>2</v>
      </c>
      <c r="BW16" s="1">
        <v>7.1627299999999998</v>
      </c>
      <c r="BX16" s="1">
        <v>6.4674999999999996E-2</v>
      </c>
      <c r="BY16" s="8">
        <v>1.271566E-5</v>
      </c>
      <c r="BZ16" s="1">
        <v>0.1293262</v>
      </c>
      <c r="CA16" s="1">
        <v>22.52431</v>
      </c>
      <c r="CB16" s="1">
        <v>1.271566E-4</v>
      </c>
      <c r="CC16" s="1">
        <f t="shared" si="2"/>
        <v>18.365974358974359</v>
      </c>
    </row>
    <row r="17" spans="1:81" x14ac:dyDescent="0.2">
      <c r="A17" s="1">
        <v>2</v>
      </c>
      <c r="B17" s="5">
        <v>6.1775840000000004</v>
      </c>
      <c r="C17" s="1">
        <v>6.4674999999999996E-2</v>
      </c>
      <c r="D17" s="8">
        <v>-1.271566E-5</v>
      </c>
      <c r="E17" s="10">
        <v>0.12931690000000001</v>
      </c>
      <c r="F17" s="1">
        <v>19.426359999999999</v>
      </c>
      <c r="G17" s="4">
        <v>-1.271566E-4</v>
      </c>
      <c r="H17" s="1">
        <f t="shared" si="3"/>
        <v>16.696172972972974</v>
      </c>
      <c r="I17" s="1">
        <f t="shared" si="4"/>
        <v>1.1612</v>
      </c>
      <c r="J17" s="4">
        <f t="shared" si="5"/>
        <v>14.709906257917407</v>
      </c>
      <c r="L17" s="5">
        <v>7.04209</v>
      </c>
      <c r="M17" s="1">
        <v>6.4674999999999996E-2</v>
      </c>
      <c r="N17" s="8">
        <v>3.0199690000000001E-5</v>
      </c>
      <c r="O17" s="5">
        <v>0.1293089</v>
      </c>
      <c r="P17" s="5">
        <v>22.144939999999998</v>
      </c>
      <c r="Q17" s="1">
        <v>3.019969E-4</v>
      </c>
      <c r="R17" s="1">
        <f t="shared" si="6"/>
        <v>19.561361111111111</v>
      </c>
      <c r="T17" s="1">
        <v>2</v>
      </c>
      <c r="U17" s="5">
        <v>7.1371399999999996</v>
      </c>
      <c r="V17" s="1">
        <v>6.4674999999999996E-2</v>
      </c>
      <c r="W17" s="8">
        <v>2.2252400000000001E-5</v>
      </c>
      <c r="X17" s="1">
        <v>0.12932370000000001</v>
      </c>
      <c r="Y17" s="1">
        <v>22.443829999999998</v>
      </c>
      <c r="Z17" s="1">
        <v>2.2252400000000001E-4</v>
      </c>
      <c r="AA17" s="1">
        <f t="shared" si="7"/>
        <v>20.391828571428572</v>
      </c>
      <c r="AC17" s="1">
        <v>2</v>
      </c>
      <c r="AD17" s="1">
        <v>6.1744060000000003</v>
      </c>
      <c r="AE17" s="1">
        <v>6.4674999999999996E-2</v>
      </c>
      <c r="AF17" s="8">
        <v>2.8610230000000001E-5</v>
      </c>
      <c r="AG17" s="1">
        <v>0.12934970000000001</v>
      </c>
      <c r="AH17" s="1">
        <v>19.416370000000001</v>
      </c>
      <c r="AI17" s="1">
        <v>2.8610229999999999E-4</v>
      </c>
      <c r="AJ17" s="1">
        <f t="shared" si="8"/>
        <v>17.641160000000003</v>
      </c>
      <c r="AL17" s="1">
        <v>2</v>
      </c>
      <c r="AM17" s="1">
        <v>6.2397320000000001</v>
      </c>
      <c r="AN17" s="1">
        <v>6.4674999999999996E-2</v>
      </c>
      <c r="AO17" s="8">
        <v>2.0662940000000001E-5</v>
      </c>
      <c r="AP17" s="1">
        <v>0.1293261</v>
      </c>
      <c r="AQ17" s="1">
        <v>19.6218</v>
      </c>
      <c r="AR17" s="1">
        <v>2.066294E-4</v>
      </c>
      <c r="AS17" s="1">
        <f t="shared" si="9"/>
        <v>17.332588888888889</v>
      </c>
      <c r="AU17" s="1">
        <v>2</v>
      </c>
      <c r="AV17" s="1">
        <v>5.1425299999999998</v>
      </c>
      <c r="AW17" s="1">
        <v>6.4674999999999996E-2</v>
      </c>
      <c r="AX17" s="8">
        <v>9.5367430000000007E-6</v>
      </c>
      <c r="AY17" s="1">
        <v>0.12929760000000001</v>
      </c>
      <c r="AZ17" s="1">
        <v>16.171479999999999</v>
      </c>
      <c r="BA17" s="8">
        <v>9.536743E-5</v>
      </c>
      <c r="BB17" s="1">
        <f t="shared" si="10"/>
        <v>14.692942857142858</v>
      </c>
      <c r="BD17" s="1">
        <v>2.2000000000000002</v>
      </c>
      <c r="BE17" s="5">
        <v>5.1978429999999998</v>
      </c>
      <c r="BF17" s="1">
        <v>7.1325E-2</v>
      </c>
      <c r="BG17" s="8">
        <v>1.5894570000000001E-6</v>
      </c>
      <c r="BH17" s="1">
        <v>0.14237810000000001</v>
      </c>
      <c r="BI17" s="1">
        <v>16.345420000000001</v>
      </c>
      <c r="BJ17" s="8">
        <v>1.589457E-5</v>
      </c>
      <c r="BK17" s="1">
        <f t="shared" si="0"/>
        <v>15.287773529411762</v>
      </c>
      <c r="BM17" s="1">
        <v>2.2000000000000002</v>
      </c>
      <c r="BN17" s="1">
        <v>7.5677240000000001</v>
      </c>
      <c r="BO17" s="1">
        <v>7.1325E-2</v>
      </c>
      <c r="BP17" s="8">
        <v>3.9736430000000003E-5</v>
      </c>
      <c r="BQ17" s="1">
        <v>0.1422822</v>
      </c>
      <c r="BR17" s="1">
        <v>23.79787</v>
      </c>
      <c r="BS17" s="1">
        <v>3.9736429999999998E-4</v>
      </c>
      <c r="BT17" s="1">
        <f t="shared" si="1"/>
        <v>21.622068571428574</v>
      </c>
      <c r="BV17" s="1">
        <v>2.2000000000000002</v>
      </c>
      <c r="BW17" s="1">
        <v>7.7211059999999998</v>
      </c>
      <c r="BX17" s="1">
        <v>7.1325E-2</v>
      </c>
      <c r="BY17" s="8">
        <v>2.384186E-5</v>
      </c>
      <c r="BZ17" s="1">
        <v>0.1426238</v>
      </c>
      <c r="CA17" s="1">
        <v>24.28021</v>
      </c>
      <c r="CB17" s="1">
        <v>2.3841859999999999E-4</v>
      </c>
      <c r="CC17" s="1">
        <f t="shared" si="2"/>
        <v>19.797707692307693</v>
      </c>
    </row>
    <row r="18" spans="1:81" x14ac:dyDescent="0.2">
      <c r="A18" s="1">
        <v>2.2000000000000002</v>
      </c>
      <c r="B18" s="5">
        <v>6.6820779999999997</v>
      </c>
      <c r="C18" s="1">
        <v>7.1325E-2</v>
      </c>
      <c r="D18" s="1">
        <v>0</v>
      </c>
      <c r="E18" s="15">
        <v>0.1426135</v>
      </c>
      <c r="F18" s="16">
        <v>21.012820000000001</v>
      </c>
      <c r="G18" s="4">
        <v>0</v>
      </c>
      <c r="H18" s="1">
        <f t="shared" si="3"/>
        <v>18.059670270270271</v>
      </c>
      <c r="I18" s="1">
        <f t="shared" si="4"/>
        <v>1.2560296992481204</v>
      </c>
      <c r="J18" s="4">
        <f t="shared" si="5"/>
        <v>15.911194568635931</v>
      </c>
      <c r="L18" s="5">
        <v>7.5925190000000002</v>
      </c>
      <c r="M18" s="1">
        <v>7.1325E-2</v>
      </c>
      <c r="N18" s="8">
        <v>2.384186E-5</v>
      </c>
      <c r="O18" s="16">
        <v>0.1426047</v>
      </c>
      <c r="P18" s="16">
        <v>23.87584</v>
      </c>
      <c r="Q18" s="1">
        <v>2.3841859999999999E-4</v>
      </c>
      <c r="R18" s="1">
        <f t="shared" si="6"/>
        <v>21.090330555555557</v>
      </c>
      <c r="T18" s="1">
        <v>2.2000000000000002</v>
      </c>
      <c r="U18" s="5">
        <v>7.7004429999999999</v>
      </c>
      <c r="V18" s="1">
        <v>7.1325E-2</v>
      </c>
      <c r="W18" s="8">
        <v>3.6557509999999998E-5</v>
      </c>
      <c r="X18" s="16">
        <v>0.142621</v>
      </c>
      <c r="Y18" s="16">
        <v>24.215229999999998</v>
      </c>
      <c r="Z18" s="1">
        <v>3.6557510000000002E-4</v>
      </c>
      <c r="AA18" s="1">
        <f t="shared" si="7"/>
        <v>22.001265714285715</v>
      </c>
      <c r="AC18" s="1">
        <v>2.2000000000000002</v>
      </c>
      <c r="AD18" s="1">
        <v>6.6097580000000002</v>
      </c>
      <c r="AE18" s="1">
        <v>7.1325E-2</v>
      </c>
      <c r="AF18" s="8">
        <v>3.178914E-5</v>
      </c>
      <c r="AG18" s="16">
        <v>0.14264959999999999</v>
      </c>
      <c r="AH18" s="16">
        <v>20.785399999999999</v>
      </c>
      <c r="AI18" s="1">
        <v>3.1789140000000002E-4</v>
      </c>
      <c r="AJ18" s="1">
        <f t="shared" si="8"/>
        <v>18.885022857142857</v>
      </c>
      <c r="AL18" s="1">
        <v>2.2000000000000002</v>
      </c>
      <c r="AM18" s="1">
        <v>6.6978140000000002</v>
      </c>
      <c r="AN18" s="1">
        <v>7.1325E-2</v>
      </c>
      <c r="AO18" s="8">
        <v>-4.768372E-6</v>
      </c>
      <c r="AP18" s="16">
        <v>0.14262369999999999</v>
      </c>
      <c r="AQ18" s="16">
        <v>21.06231</v>
      </c>
      <c r="AR18" s="8">
        <v>-4.768372E-5</v>
      </c>
      <c r="AS18" s="1">
        <f t="shared" si="9"/>
        <v>18.605038888888888</v>
      </c>
      <c r="AU18" s="1">
        <v>2.2000000000000002</v>
      </c>
      <c r="AV18" s="1">
        <v>5.6155520000000001</v>
      </c>
      <c r="AW18" s="1">
        <v>7.1325E-2</v>
      </c>
      <c r="AX18" s="8">
        <v>1.5894570000000001E-6</v>
      </c>
      <c r="AY18" s="16">
        <v>0.1425922</v>
      </c>
      <c r="AZ18" s="16">
        <v>17.65897</v>
      </c>
      <c r="BA18" s="8">
        <v>1.589457E-5</v>
      </c>
      <c r="BB18" s="1">
        <f t="shared" si="10"/>
        <v>16.044434285714289</v>
      </c>
      <c r="BD18" s="1">
        <v>2.4</v>
      </c>
      <c r="BE18" s="5">
        <v>5.5843990000000003</v>
      </c>
      <c r="BF18" s="1">
        <v>7.8E-2</v>
      </c>
      <c r="BG18" s="8">
        <v>3.1789140000000001E-6</v>
      </c>
      <c r="BH18" s="16">
        <v>0.1557027</v>
      </c>
      <c r="BI18" s="16">
        <v>17.561</v>
      </c>
      <c r="BJ18" s="8">
        <v>3.178914E-5</v>
      </c>
      <c r="BK18" s="1">
        <f t="shared" si="0"/>
        <v>16.42470294117647</v>
      </c>
      <c r="BM18" s="1">
        <v>2.4</v>
      </c>
      <c r="BN18" s="1">
        <v>8.0959009999999996</v>
      </c>
      <c r="BO18" s="1">
        <v>7.8E-2</v>
      </c>
      <c r="BP18" s="8">
        <v>5.0862629999999999E-5</v>
      </c>
      <c r="BQ18" s="16">
        <v>0.15559780000000001</v>
      </c>
      <c r="BR18" s="16">
        <v>25.45881</v>
      </c>
      <c r="BS18" s="1">
        <v>5.0862629999999997E-4</v>
      </c>
      <c r="BT18" s="1">
        <f t="shared" si="1"/>
        <v>23.131145714285715</v>
      </c>
      <c r="BV18" s="1">
        <v>2.4</v>
      </c>
      <c r="BW18" s="1">
        <v>8.2612039999999993</v>
      </c>
      <c r="BX18" s="1">
        <v>7.8E-2</v>
      </c>
      <c r="BY18" s="8">
        <v>2.0662940000000001E-5</v>
      </c>
      <c r="BZ18" s="16">
        <v>0.15597130000000001</v>
      </c>
      <c r="CA18" s="16">
        <v>25.978629999999999</v>
      </c>
      <c r="CB18" s="1">
        <v>2.066294E-4</v>
      </c>
      <c r="CC18" s="1">
        <f t="shared" si="2"/>
        <v>21.182574358974357</v>
      </c>
    </row>
    <row r="19" spans="1:81" x14ac:dyDescent="0.2">
      <c r="A19" s="1">
        <v>2.4</v>
      </c>
      <c r="B19" s="5">
        <v>7.165432</v>
      </c>
      <c r="C19" s="1">
        <v>7.8E-2</v>
      </c>
      <c r="D19" s="8">
        <v>-3.1789140000000001E-6</v>
      </c>
      <c r="E19" s="10">
        <v>0.15596009999999999</v>
      </c>
      <c r="F19" s="1">
        <v>22.532800000000002</v>
      </c>
      <c r="G19" s="4">
        <v>-3.178914E-5</v>
      </c>
      <c r="H19" s="1">
        <f t="shared" si="3"/>
        <v>19.366032432432434</v>
      </c>
      <c r="I19" s="1">
        <f t="shared" si="4"/>
        <v>1.3468857142857142</v>
      </c>
      <c r="J19" s="4">
        <f t="shared" si="5"/>
        <v>17.062144847804841</v>
      </c>
      <c r="L19" s="5">
        <v>8.1404049999999994</v>
      </c>
      <c r="M19" s="1">
        <v>7.8E-2</v>
      </c>
      <c r="N19" s="8">
        <v>2.2252400000000001E-5</v>
      </c>
      <c r="O19" s="5">
        <v>0.15595049999999999</v>
      </c>
      <c r="P19" s="5">
        <v>25.598749999999999</v>
      </c>
      <c r="Q19" s="1">
        <v>2.2252400000000001E-4</v>
      </c>
      <c r="R19" s="1">
        <f t="shared" si="6"/>
        <v>22.612236111111109</v>
      </c>
      <c r="T19" s="1">
        <v>2.4</v>
      </c>
      <c r="U19" s="5">
        <v>8.2594560000000001</v>
      </c>
      <c r="V19" s="1">
        <v>7.8E-2</v>
      </c>
      <c r="W19" s="8">
        <v>1.589457E-5</v>
      </c>
      <c r="X19" s="1">
        <v>0.1559683</v>
      </c>
      <c r="Y19" s="1">
        <v>25.973130000000001</v>
      </c>
      <c r="Z19" s="1">
        <v>1.5894570000000001E-4</v>
      </c>
      <c r="AA19" s="1">
        <f t="shared" si="7"/>
        <v>23.598445714285717</v>
      </c>
      <c r="AC19" s="1">
        <v>2.4</v>
      </c>
      <c r="AD19" s="1">
        <v>7.0511499999999998</v>
      </c>
      <c r="AE19" s="1">
        <v>7.8E-2</v>
      </c>
      <c r="AF19" s="8">
        <v>2.384186E-5</v>
      </c>
      <c r="AG19" s="1">
        <v>0.15599959999999999</v>
      </c>
      <c r="AH19" s="1">
        <v>22.17343</v>
      </c>
      <c r="AI19" s="1">
        <v>2.3841859999999999E-4</v>
      </c>
      <c r="AJ19" s="1">
        <f t="shared" si="8"/>
        <v>20.146142857142859</v>
      </c>
      <c r="AL19" s="1">
        <v>2.4</v>
      </c>
      <c r="AM19" s="1">
        <v>7.1554180000000001</v>
      </c>
      <c r="AN19" s="1">
        <v>7.8E-2</v>
      </c>
      <c r="AO19" s="8">
        <v>1.7484029999999999E-5</v>
      </c>
      <c r="AP19" s="1">
        <v>0.1559712</v>
      </c>
      <c r="AQ19" s="1">
        <v>22.50131</v>
      </c>
      <c r="AR19" s="1">
        <v>1.7484029999999999E-4</v>
      </c>
      <c r="AS19" s="1">
        <f t="shared" si="9"/>
        <v>19.876161111111113</v>
      </c>
      <c r="AU19" s="1">
        <v>2.4</v>
      </c>
      <c r="AV19" s="1">
        <v>6.082694</v>
      </c>
      <c r="AW19" s="1">
        <v>7.8E-2</v>
      </c>
      <c r="AX19" s="8">
        <v>2.0662940000000001E-5</v>
      </c>
      <c r="AY19" s="1">
        <v>0.15593679999999999</v>
      </c>
      <c r="AZ19" s="1">
        <v>19.127970000000001</v>
      </c>
      <c r="BA19" s="1">
        <v>2.066294E-4</v>
      </c>
      <c r="BB19" s="1">
        <f t="shared" si="10"/>
        <v>17.379125714285717</v>
      </c>
      <c r="BD19" s="1">
        <v>2.6</v>
      </c>
      <c r="BE19" s="5">
        <v>5.9663449999999996</v>
      </c>
      <c r="BF19" s="1">
        <v>8.4675E-2</v>
      </c>
      <c r="BG19" s="8">
        <v>-3.1789140000000001E-6</v>
      </c>
      <c r="BH19" s="1">
        <v>0.16902729999999999</v>
      </c>
      <c r="BI19" s="1">
        <v>18.762090000000001</v>
      </c>
      <c r="BJ19" s="8">
        <v>-3.178914E-5</v>
      </c>
      <c r="BK19" s="1">
        <f t="shared" si="0"/>
        <v>17.548073529411763</v>
      </c>
      <c r="BM19" s="1">
        <v>2.6</v>
      </c>
      <c r="BN19" s="1">
        <v>8.6239179999999998</v>
      </c>
      <c r="BO19" s="1">
        <v>8.4675E-2</v>
      </c>
      <c r="BP19" s="8">
        <v>4.4504800000000001E-5</v>
      </c>
      <c r="BQ19" s="1">
        <v>0.16891339999999999</v>
      </c>
      <c r="BR19" s="1">
        <v>27.119240000000001</v>
      </c>
      <c r="BS19" s="1">
        <v>4.4504800000000003E-4</v>
      </c>
      <c r="BT19" s="1">
        <f t="shared" si="1"/>
        <v>24.639765714285716</v>
      </c>
      <c r="BV19" s="1">
        <v>2.6</v>
      </c>
      <c r="BW19" s="1">
        <v>8.7995529999999995</v>
      </c>
      <c r="BX19" s="1">
        <v>8.4649989999999994E-2</v>
      </c>
      <c r="BY19" s="8">
        <v>7.9472859999999993E-6</v>
      </c>
      <c r="BZ19" s="1">
        <v>0.1692688</v>
      </c>
      <c r="CA19" s="1">
        <v>27.67155</v>
      </c>
      <c r="CB19" s="8">
        <v>7.9472850000000006E-5</v>
      </c>
      <c r="CC19" s="1">
        <f t="shared" si="2"/>
        <v>22.562956410256408</v>
      </c>
    </row>
    <row r="20" spans="1:81" x14ac:dyDescent="0.2">
      <c r="A20" s="1">
        <v>2.6</v>
      </c>
      <c r="B20" s="5">
        <v>7.6397259999999996</v>
      </c>
      <c r="C20" s="1">
        <v>8.4649989999999994E-2</v>
      </c>
      <c r="D20" s="8">
        <v>1.11262E-5</v>
      </c>
      <c r="E20" s="10">
        <v>0.16925670000000001</v>
      </c>
      <c r="F20" s="1">
        <v>24.024290000000001</v>
      </c>
      <c r="G20" s="4">
        <v>1.1126200000000001E-4</v>
      </c>
      <c r="H20" s="1">
        <f t="shared" si="3"/>
        <v>20.647908108108108</v>
      </c>
      <c r="I20" s="1">
        <f t="shared" si="4"/>
        <v>1.4360387218045112</v>
      </c>
      <c r="J20" s="4">
        <f t="shared" si="5"/>
        <v>18.191521684881064</v>
      </c>
      <c r="L20" s="5">
        <v>8.6731909999999992</v>
      </c>
      <c r="M20" s="1">
        <v>8.4675E-2</v>
      </c>
      <c r="N20" s="8">
        <v>2.384186E-5</v>
      </c>
      <c r="O20" s="5">
        <v>0.16929620000000001</v>
      </c>
      <c r="P20" s="5">
        <v>27.274180000000001</v>
      </c>
      <c r="Q20" s="1">
        <v>2.3841859999999999E-4</v>
      </c>
      <c r="R20" s="1">
        <f t="shared" si="6"/>
        <v>24.092197222222222</v>
      </c>
      <c r="T20" s="1">
        <v>2.6</v>
      </c>
      <c r="U20" s="5">
        <v>8.8030500000000007</v>
      </c>
      <c r="V20" s="1">
        <v>8.4675E-2</v>
      </c>
      <c r="W20" s="8">
        <v>2.384186E-5</v>
      </c>
      <c r="X20" s="1">
        <v>0.16931560000000001</v>
      </c>
      <c r="Y20" s="1">
        <v>27.682549999999999</v>
      </c>
      <c r="Z20" s="1">
        <v>2.3841859999999999E-4</v>
      </c>
      <c r="AA20" s="1">
        <f t="shared" si="7"/>
        <v>25.151571428571433</v>
      </c>
      <c r="AC20" s="1">
        <v>2.6</v>
      </c>
      <c r="AD20" s="1">
        <v>7.4714029999999996</v>
      </c>
      <c r="AE20" s="1">
        <v>8.4649989999999994E-2</v>
      </c>
      <c r="AF20" s="8">
        <v>2.384186E-5</v>
      </c>
      <c r="AG20" s="1">
        <v>0.16929959999999999</v>
      </c>
      <c r="AH20" s="1">
        <v>23.494980000000002</v>
      </c>
      <c r="AI20" s="1">
        <v>2.3841859999999999E-4</v>
      </c>
      <c r="AJ20" s="1">
        <f t="shared" si="8"/>
        <v>21.346865714285716</v>
      </c>
      <c r="AL20" s="1">
        <v>2.6</v>
      </c>
      <c r="AM20" s="1">
        <v>7.6034870000000003</v>
      </c>
      <c r="AN20" s="1">
        <v>8.4675E-2</v>
      </c>
      <c r="AO20" s="8">
        <v>3.1789140000000001E-6</v>
      </c>
      <c r="AP20" s="1">
        <v>0.16931879999999999</v>
      </c>
      <c r="AQ20" s="1">
        <v>23.910329999999998</v>
      </c>
      <c r="AR20" s="8">
        <v>3.178914E-5</v>
      </c>
      <c r="AS20" s="1">
        <f t="shared" si="9"/>
        <v>21.120797222222222</v>
      </c>
      <c r="AU20" s="1">
        <v>2.6</v>
      </c>
      <c r="AV20" s="1">
        <v>6.5579409999999996</v>
      </c>
      <c r="AW20" s="1">
        <v>8.4649989999999994E-2</v>
      </c>
      <c r="AX20" s="8">
        <v>1.271566E-5</v>
      </c>
      <c r="AY20" s="1">
        <v>0.1692314</v>
      </c>
      <c r="AZ20" s="1">
        <v>20.62246</v>
      </c>
      <c r="BA20" s="1">
        <v>1.271566E-4</v>
      </c>
      <c r="BB20" s="1">
        <f t="shared" si="10"/>
        <v>18.736974285714286</v>
      </c>
      <c r="BD20" s="1">
        <v>2.8</v>
      </c>
      <c r="BE20" s="5">
        <v>6.3449540000000004</v>
      </c>
      <c r="BF20" s="1">
        <v>9.1325000000000003E-2</v>
      </c>
      <c r="BG20" s="8">
        <v>-1.5894570000000001E-6</v>
      </c>
      <c r="BH20" s="1">
        <v>0.18230189999999999</v>
      </c>
      <c r="BI20" s="1">
        <v>19.952680000000001</v>
      </c>
      <c r="BJ20" s="8">
        <v>-1.589457E-5</v>
      </c>
      <c r="BK20" s="1">
        <f t="shared" si="0"/>
        <v>18.661629411764707</v>
      </c>
      <c r="BM20" s="1">
        <v>2.8</v>
      </c>
      <c r="BN20" s="1">
        <v>9.1023449999999997</v>
      </c>
      <c r="BO20" s="1">
        <v>9.1325000000000003E-2</v>
      </c>
      <c r="BP20" s="8">
        <v>4.2915340000000002E-5</v>
      </c>
      <c r="BQ20" s="1">
        <v>0.18217910000000001</v>
      </c>
      <c r="BR20" s="1">
        <v>28.623719999999999</v>
      </c>
      <c r="BS20" s="1">
        <v>4.2915340000000002E-4</v>
      </c>
      <c r="BT20" s="1">
        <f t="shared" si="1"/>
        <v>26.006700000000002</v>
      </c>
      <c r="BV20" s="1">
        <v>2.8</v>
      </c>
      <c r="BW20" s="1">
        <v>9.3029340000000005</v>
      </c>
      <c r="BX20" s="1">
        <v>9.1325000000000003E-2</v>
      </c>
      <c r="BY20" s="8">
        <v>3.0199690000000001E-5</v>
      </c>
      <c r="BZ20" s="1">
        <v>0.18261640000000001</v>
      </c>
      <c r="CA20" s="1">
        <v>29.25451</v>
      </c>
      <c r="CB20" s="1">
        <v>3.019969E-4</v>
      </c>
      <c r="CC20" s="1">
        <f t="shared" si="2"/>
        <v>23.853676923076925</v>
      </c>
    </row>
    <row r="21" spans="1:81" x14ac:dyDescent="0.2">
      <c r="A21" s="1">
        <v>2.8</v>
      </c>
      <c r="B21" s="5">
        <v>8.1146550000000008</v>
      </c>
      <c r="C21" s="1">
        <v>9.1325000000000003E-2</v>
      </c>
      <c r="D21" s="8">
        <v>4.768372E-6</v>
      </c>
      <c r="E21" s="10">
        <v>0.1826033</v>
      </c>
      <c r="F21" s="1">
        <v>25.517779999999998</v>
      </c>
      <c r="G21" s="4">
        <v>4.768372E-5</v>
      </c>
      <c r="H21" s="1">
        <f t="shared" si="3"/>
        <v>21.931500000000003</v>
      </c>
      <c r="I21" s="1">
        <f t="shared" si="4"/>
        <v>1.525311090225564</v>
      </c>
      <c r="J21" s="4">
        <f t="shared" si="5"/>
        <v>19.322410567843477</v>
      </c>
      <c r="L21" s="5">
        <v>9.2059770000000007</v>
      </c>
      <c r="M21" s="1">
        <v>9.1325000000000003E-2</v>
      </c>
      <c r="N21" s="8">
        <v>2.5431309999999999E-5</v>
      </c>
      <c r="O21" s="5">
        <v>0.182592</v>
      </c>
      <c r="P21" s="5">
        <v>28.94961</v>
      </c>
      <c r="Q21" s="1">
        <v>2.5431310000000002E-4</v>
      </c>
      <c r="R21" s="1">
        <f t="shared" si="6"/>
        <v>25.572158333333338</v>
      </c>
      <c r="T21" s="1">
        <v>2.8</v>
      </c>
      <c r="U21" s="5">
        <v>9.3396500000000007</v>
      </c>
      <c r="V21" s="1">
        <v>9.1325000000000003E-2</v>
      </c>
      <c r="W21" s="8">
        <v>3.9736430000000003E-5</v>
      </c>
      <c r="X21" s="1">
        <v>0.18261289999999999</v>
      </c>
      <c r="Y21" s="1">
        <v>29.369969999999999</v>
      </c>
      <c r="Z21" s="1">
        <v>3.9736429999999998E-4</v>
      </c>
      <c r="AA21" s="1">
        <f t="shared" si="7"/>
        <v>26.684714285714289</v>
      </c>
      <c r="AC21" s="1">
        <v>2.8</v>
      </c>
      <c r="AD21" s="1">
        <v>7.8881579999999998</v>
      </c>
      <c r="AE21" s="1">
        <v>9.1325000000000003E-2</v>
      </c>
      <c r="AF21" s="8">
        <v>1.7484029999999999E-5</v>
      </c>
      <c r="AG21" s="1">
        <v>0.18264949999999999</v>
      </c>
      <c r="AH21" s="1">
        <v>24.805530000000001</v>
      </c>
      <c r="AI21" s="1">
        <v>1.7484029999999999E-4</v>
      </c>
      <c r="AJ21" s="1">
        <f t="shared" si="8"/>
        <v>22.537594285714288</v>
      </c>
      <c r="AL21" s="1">
        <v>2.8</v>
      </c>
      <c r="AM21" s="1">
        <v>8.0475809999999992</v>
      </c>
      <c r="AN21" s="1">
        <v>9.1325000000000003E-2</v>
      </c>
      <c r="AO21" s="1">
        <v>0</v>
      </c>
      <c r="AP21" s="1">
        <v>0.18261630000000001</v>
      </c>
      <c r="AQ21" s="1">
        <v>25.30686</v>
      </c>
      <c r="AR21" s="1">
        <v>0</v>
      </c>
      <c r="AS21" s="1">
        <f t="shared" si="9"/>
        <v>22.354391666666665</v>
      </c>
      <c r="AU21" s="1">
        <v>2.8</v>
      </c>
      <c r="AV21" s="1">
        <v>7.0365270000000004</v>
      </c>
      <c r="AW21" s="1">
        <v>9.1325000000000003E-2</v>
      </c>
      <c r="AX21" s="8">
        <v>1.589457E-5</v>
      </c>
      <c r="AY21" s="1">
        <v>0.18257599999999999</v>
      </c>
      <c r="AZ21" s="1">
        <v>22.12744</v>
      </c>
      <c r="BA21" s="1">
        <v>1.5894570000000001E-4</v>
      </c>
      <c r="BB21" s="1">
        <f t="shared" si="10"/>
        <v>20.10436285714286</v>
      </c>
      <c r="BD21" s="1">
        <v>3</v>
      </c>
      <c r="BE21" s="5">
        <v>6.7160929999999999</v>
      </c>
      <c r="BF21" s="1">
        <v>9.8000000000000004E-2</v>
      </c>
      <c r="BG21" s="1">
        <v>0</v>
      </c>
      <c r="BH21" s="1">
        <v>0.19562650000000001</v>
      </c>
      <c r="BI21" s="1">
        <v>21.119789999999998</v>
      </c>
      <c r="BJ21" s="1">
        <v>0</v>
      </c>
      <c r="BK21" s="1">
        <f t="shared" si="0"/>
        <v>19.75321470588235</v>
      </c>
      <c r="BM21" s="1">
        <v>3</v>
      </c>
      <c r="BN21" s="1">
        <v>9.5842679999999998</v>
      </c>
      <c r="BO21" s="1">
        <v>9.8000000000000004E-2</v>
      </c>
      <c r="BP21" s="8">
        <v>4.6094260000000001E-5</v>
      </c>
      <c r="BQ21" s="1">
        <v>0.19549459999999999</v>
      </c>
      <c r="BR21" s="1">
        <v>30.139199999999999</v>
      </c>
      <c r="BS21" s="1">
        <v>4.6094259999999998E-4</v>
      </c>
      <c r="BT21" s="1">
        <f t="shared" si="1"/>
        <v>27.383622857142857</v>
      </c>
      <c r="BV21" s="1">
        <v>3</v>
      </c>
      <c r="BW21" s="1">
        <v>9.7910570000000003</v>
      </c>
      <c r="BX21" s="1">
        <v>9.8000000000000004E-2</v>
      </c>
      <c r="BY21" s="8">
        <v>3.0199690000000001E-5</v>
      </c>
      <c r="BZ21" s="1">
        <v>0.1959639</v>
      </c>
      <c r="CA21" s="1">
        <v>30.789480000000001</v>
      </c>
      <c r="CB21" s="1">
        <v>3.019969E-4</v>
      </c>
      <c r="CC21" s="1">
        <f t="shared" si="2"/>
        <v>25.105274358974359</v>
      </c>
    </row>
    <row r="22" spans="1:81" x14ac:dyDescent="0.2">
      <c r="A22" s="1">
        <v>3</v>
      </c>
      <c r="B22" s="5">
        <v>8.5806850000000008</v>
      </c>
      <c r="C22" s="1">
        <v>9.8000000000000004E-2</v>
      </c>
      <c r="D22" s="8">
        <v>1.430511E-5</v>
      </c>
      <c r="E22" s="10">
        <v>0.19594980000000001</v>
      </c>
      <c r="F22" s="1">
        <v>26.983280000000001</v>
      </c>
      <c r="G22" s="4">
        <v>1.430511E-4</v>
      </c>
      <c r="H22" s="1">
        <f t="shared" si="3"/>
        <v>23.191040540540541</v>
      </c>
      <c r="I22" s="1">
        <f t="shared" si="4"/>
        <v>1.6129107142857144</v>
      </c>
      <c r="J22" s="4">
        <f t="shared" si="5"/>
        <v>20.432109377827647</v>
      </c>
      <c r="L22" s="5">
        <v>9.7312930000000009</v>
      </c>
      <c r="M22" s="1">
        <v>9.8000000000000004E-2</v>
      </c>
      <c r="N22" s="8">
        <v>2.2252400000000001E-5</v>
      </c>
      <c r="O22" s="5">
        <v>0.1959378</v>
      </c>
      <c r="P22" s="5">
        <v>30.60155</v>
      </c>
      <c r="Q22" s="1">
        <v>2.2252400000000001E-4</v>
      </c>
      <c r="R22" s="1">
        <f t="shared" si="6"/>
        <v>27.031369444444447</v>
      </c>
      <c r="T22" s="1">
        <v>3</v>
      </c>
      <c r="U22" s="5">
        <v>9.8656020000000009</v>
      </c>
      <c r="V22" s="1">
        <v>9.8000000000000004E-2</v>
      </c>
      <c r="W22" s="8">
        <v>2.7020769999999998E-5</v>
      </c>
      <c r="X22" s="1">
        <v>0.1959602</v>
      </c>
      <c r="Y22" s="1">
        <v>31.023900000000001</v>
      </c>
      <c r="Z22" s="1">
        <v>2.7020769999999998E-4</v>
      </c>
      <c r="AA22" s="1">
        <f t="shared" si="7"/>
        <v>28.187434285714289</v>
      </c>
      <c r="AC22" s="1">
        <v>3</v>
      </c>
      <c r="AD22" s="1">
        <v>8.2944230000000001</v>
      </c>
      <c r="AE22" s="1">
        <v>9.8000000000000004E-2</v>
      </c>
      <c r="AF22" s="8">
        <v>1.589457E-5</v>
      </c>
      <c r="AG22" s="1">
        <v>0.19599949999999999</v>
      </c>
      <c r="AH22" s="1">
        <v>26.083089999999999</v>
      </c>
      <c r="AI22" s="1">
        <v>1.5894570000000001E-4</v>
      </c>
      <c r="AJ22" s="1">
        <f t="shared" si="8"/>
        <v>23.698351428571431</v>
      </c>
      <c r="AL22" s="1">
        <v>3</v>
      </c>
      <c r="AM22" s="1">
        <v>8.4702179999999991</v>
      </c>
      <c r="AN22" s="1">
        <v>9.8000000000000004E-2</v>
      </c>
      <c r="AO22" s="8">
        <v>1.589457E-5</v>
      </c>
      <c r="AP22" s="1">
        <v>0.1959639</v>
      </c>
      <c r="AQ22" s="1">
        <v>26.635899999999999</v>
      </c>
      <c r="AR22" s="1">
        <v>1.5894570000000001E-4</v>
      </c>
      <c r="AS22" s="1">
        <f t="shared" si="9"/>
        <v>23.528383333333331</v>
      </c>
      <c r="AU22" s="1">
        <v>3</v>
      </c>
      <c r="AV22" s="1">
        <v>7.4985819999999999</v>
      </c>
      <c r="AW22" s="1">
        <v>9.8000000000000004E-2</v>
      </c>
      <c r="AX22" s="8">
        <v>1.271566E-5</v>
      </c>
      <c r="AY22" s="1">
        <v>0.1959205</v>
      </c>
      <c r="AZ22" s="1">
        <v>23.580449999999999</v>
      </c>
      <c r="BA22" s="1">
        <v>1.271566E-4</v>
      </c>
      <c r="BB22" s="1">
        <f t="shared" si="10"/>
        <v>21.424520000000001</v>
      </c>
      <c r="BD22" s="1">
        <v>3.2</v>
      </c>
      <c r="BE22" s="5">
        <v>7.0896150000000002</v>
      </c>
      <c r="BF22" s="1">
        <v>0.104675</v>
      </c>
      <c r="BG22" s="8">
        <v>1.271566E-5</v>
      </c>
      <c r="BH22" s="1">
        <v>0.208951</v>
      </c>
      <c r="BI22" s="1">
        <v>22.29439</v>
      </c>
      <c r="BJ22" s="1">
        <v>1.271566E-4</v>
      </c>
      <c r="BK22" s="1">
        <f t="shared" si="0"/>
        <v>20.85180882352941</v>
      </c>
      <c r="BM22" s="1">
        <v>3.2</v>
      </c>
      <c r="BN22" s="1">
        <v>10.066190000000001</v>
      </c>
      <c r="BO22" s="1">
        <v>0.10465000000000001</v>
      </c>
      <c r="BP22" s="8">
        <v>2.8610230000000001E-5</v>
      </c>
      <c r="BQ22" s="1">
        <v>0.20876040000000001</v>
      </c>
      <c r="BR22" s="1">
        <v>31.654689999999999</v>
      </c>
      <c r="BS22" s="1">
        <v>2.8610229999999999E-4</v>
      </c>
      <c r="BT22" s="1">
        <f t="shared" si="1"/>
        <v>28.760542857142863</v>
      </c>
      <c r="BV22" s="1">
        <v>3.2</v>
      </c>
      <c r="BW22" s="1">
        <v>10.294119999999999</v>
      </c>
      <c r="BX22" s="1">
        <v>0.104675</v>
      </c>
      <c r="BY22" s="8">
        <v>1.7484029999999999E-5</v>
      </c>
      <c r="BZ22" s="1">
        <v>0.20931150000000001</v>
      </c>
      <c r="CA22" s="1">
        <v>32.37144</v>
      </c>
      <c r="CB22" s="1">
        <v>1.7484029999999999E-4</v>
      </c>
      <c r="CC22" s="1">
        <f t="shared" si="2"/>
        <v>26.395179487179487</v>
      </c>
    </row>
    <row r="23" spans="1:81" x14ac:dyDescent="0.2">
      <c r="A23" s="1">
        <v>3.2</v>
      </c>
      <c r="B23" s="5">
        <v>9.0300250000000002</v>
      </c>
      <c r="C23" s="1">
        <v>0.104675</v>
      </c>
      <c r="D23" s="8">
        <v>-1.589457E-5</v>
      </c>
      <c r="E23" s="10">
        <v>0.20929639999999999</v>
      </c>
      <c r="F23" s="1">
        <v>28.3963</v>
      </c>
      <c r="G23" s="4">
        <v>-1.5894570000000001E-4</v>
      </c>
      <c r="H23" s="1">
        <f t="shared" si="3"/>
        <v>24.405472972972973</v>
      </c>
      <c r="I23" s="1">
        <f t="shared" si="4"/>
        <v>1.697373120300752</v>
      </c>
      <c r="J23" s="4">
        <f t="shared" si="5"/>
        <v>21.50206638333864</v>
      </c>
      <c r="L23" s="5">
        <v>10.234830000000001</v>
      </c>
      <c r="M23" s="1">
        <v>0.104675</v>
      </c>
      <c r="N23" s="8">
        <v>1.589457E-5</v>
      </c>
      <c r="O23" s="5">
        <v>0.20928350000000001</v>
      </c>
      <c r="P23" s="5">
        <v>32.185009999999998</v>
      </c>
      <c r="Q23" s="1">
        <v>1.5894570000000001E-4</v>
      </c>
      <c r="R23" s="1">
        <f t="shared" si="6"/>
        <v>28.430083333333336</v>
      </c>
      <c r="T23" s="1">
        <v>3.2</v>
      </c>
      <c r="U23" s="5">
        <v>10.390280000000001</v>
      </c>
      <c r="V23" s="1">
        <v>0.10465000000000001</v>
      </c>
      <c r="W23" s="8">
        <v>1.9073489999999999E-5</v>
      </c>
      <c r="X23" s="1">
        <v>0.20925750000000001</v>
      </c>
      <c r="Y23" s="1">
        <v>32.673839999999998</v>
      </c>
      <c r="Z23" s="1">
        <v>1.907349E-4</v>
      </c>
      <c r="AA23" s="1">
        <f t="shared" si="7"/>
        <v>29.686514285714289</v>
      </c>
      <c r="AC23" s="1">
        <v>3.2</v>
      </c>
      <c r="AD23" s="1">
        <v>8.6970329999999993</v>
      </c>
      <c r="AE23" s="1">
        <v>0.104675</v>
      </c>
      <c r="AF23" s="8">
        <v>3.0199690000000001E-5</v>
      </c>
      <c r="AG23" s="1">
        <v>0.20934939999999999</v>
      </c>
      <c r="AH23" s="1">
        <v>27.349160000000001</v>
      </c>
      <c r="AI23" s="1">
        <v>3.019969E-4</v>
      </c>
      <c r="AJ23" s="1">
        <f t="shared" si="8"/>
        <v>24.848665714285715</v>
      </c>
      <c r="AL23" s="1">
        <v>3.2</v>
      </c>
      <c r="AM23" s="1">
        <v>8.8960329999999992</v>
      </c>
      <c r="AN23" s="1">
        <v>0.10465000000000001</v>
      </c>
      <c r="AO23" s="8">
        <v>1.271566E-5</v>
      </c>
      <c r="AP23" s="1">
        <v>0.20926139999999999</v>
      </c>
      <c r="AQ23" s="1">
        <v>27.97495</v>
      </c>
      <c r="AR23" s="1">
        <v>1.271566E-4</v>
      </c>
      <c r="AS23" s="1">
        <f t="shared" si="9"/>
        <v>24.711202777777775</v>
      </c>
      <c r="AU23" s="1">
        <v>3.2</v>
      </c>
      <c r="AV23" s="1">
        <v>7.9646109999999997</v>
      </c>
      <c r="AW23" s="1">
        <v>0.104675</v>
      </c>
      <c r="AX23" s="8">
        <v>1.271566E-5</v>
      </c>
      <c r="AY23" s="1">
        <v>0.20926510000000001</v>
      </c>
      <c r="AZ23" s="1">
        <v>25.045950000000001</v>
      </c>
      <c r="BA23" s="1">
        <v>1.271566E-4</v>
      </c>
      <c r="BB23" s="1">
        <f t="shared" si="10"/>
        <v>22.756031428571429</v>
      </c>
      <c r="BD23" s="1">
        <v>3.4</v>
      </c>
      <c r="BE23" s="5">
        <v>7.4609120000000004</v>
      </c>
      <c r="BF23" s="1">
        <v>0.11132499999999999</v>
      </c>
      <c r="BG23" s="8">
        <v>1.271566E-5</v>
      </c>
      <c r="BH23" s="1">
        <v>0.2222257</v>
      </c>
      <c r="BI23" s="1">
        <v>23.46199</v>
      </c>
      <c r="BJ23" s="1">
        <v>1.271566E-4</v>
      </c>
      <c r="BK23" s="1">
        <f t="shared" si="0"/>
        <v>21.943858823529411</v>
      </c>
      <c r="BM23" s="1">
        <v>3.4</v>
      </c>
      <c r="BN23" s="1">
        <v>10.5106</v>
      </c>
      <c r="BO23" s="1">
        <v>0.11132499999999999</v>
      </c>
      <c r="BP23" s="8">
        <v>2.5431309999999999E-5</v>
      </c>
      <c r="BQ23" s="1">
        <v>0.22207589999999999</v>
      </c>
      <c r="BR23" s="1">
        <v>33.052210000000002</v>
      </c>
      <c r="BS23" s="1">
        <v>2.5431310000000002E-4</v>
      </c>
      <c r="BT23" s="1">
        <f t="shared" si="1"/>
        <v>30.030285714285718</v>
      </c>
      <c r="BV23" s="1">
        <v>3.4</v>
      </c>
      <c r="BW23" s="1">
        <v>10.773820000000001</v>
      </c>
      <c r="BX23" s="1">
        <v>0.11132499999999999</v>
      </c>
      <c r="BY23" s="8">
        <v>1.7484029999999999E-5</v>
      </c>
      <c r="BZ23" s="1">
        <v>0.222609</v>
      </c>
      <c r="CA23" s="1">
        <v>33.879930000000002</v>
      </c>
      <c r="CB23" s="1">
        <v>1.7484029999999999E-4</v>
      </c>
      <c r="CC23" s="1">
        <f t="shared" si="2"/>
        <v>27.625179487179487</v>
      </c>
    </row>
    <row r="24" spans="1:81" x14ac:dyDescent="0.2">
      <c r="A24" s="1">
        <v>3.4</v>
      </c>
      <c r="B24" s="5">
        <v>9.4804759999999995</v>
      </c>
      <c r="C24" s="1">
        <v>0.11132499999999999</v>
      </c>
      <c r="D24" s="8">
        <v>9.5367430000000007E-6</v>
      </c>
      <c r="E24" s="17">
        <v>0.22259300000000001</v>
      </c>
      <c r="F24" s="5">
        <v>29.812819999999999</v>
      </c>
      <c r="G24" s="4">
        <v>9.536743E-5</v>
      </c>
      <c r="H24" s="1">
        <f t="shared" si="3"/>
        <v>25.622908108108106</v>
      </c>
      <c r="I24" s="1">
        <f t="shared" si="4"/>
        <v>1.7820443609022556</v>
      </c>
      <c r="J24" s="4">
        <f t="shared" si="5"/>
        <v>22.574668873856798</v>
      </c>
      <c r="L24" s="5">
        <v>10.74187</v>
      </c>
      <c r="M24" s="1">
        <v>0.11132499999999999</v>
      </c>
      <c r="N24" s="8">
        <v>3.0199690000000001E-5</v>
      </c>
      <c r="O24" s="5">
        <v>0.22257930000000001</v>
      </c>
      <c r="P24" s="5">
        <v>33.77946</v>
      </c>
      <c r="Q24" s="1">
        <v>3.019969E-4</v>
      </c>
      <c r="R24" s="1">
        <f t="shared" si="6"/>
        <v>29.838527777777781</v>
      </c>
      <c r="T24" s="1">
        <v>3.4</v>
      </c>
      <c r="U24" s="5">
        <v>10.90066</v>
      </c>
      <c r="V24" s="1">
        <v>0.11132499999999999</v>
      </c>
      <c r="W24" s="8">
        <v>1.430511E-5</v>
      </c>
      <c r="X24" s="1">
        <v>0.22260479999999999</v>
      </c>
      <c r="Y24" s="1">
        <v>34.278790000000001</v>
      </c>
      <c r="Z24" s="1">
        <v>1.430511E-4</v>
      </c>
      <c r="AA24" s="1">
        <f t="shared" si="7"/>
        <v>31.144742857142859</v>
      </c>
      <c r="AC24" s="1">
        <v>3.4</v>
      </c>
      <c r="AD24" s="1">
        <v>9.0912179999999996</v>
      </c>
      <c r="AE24" s="1">
        <v>0.11132499999999999</v>
      </c>
      <c r="AF24" s="8">
        <v>3.178914E-5</v>
      </c>
      <c r="AG24" s="1">
        <v>0.2226494</v>
      </c>
      <c r="AH24" s="1">
        <v>28.588730000000002</v>
      </c>
      <c r="AI24" s="1">
        <v>3.1789140000000002E-4</v>
      </c>
      <c r="AJ24" s="1">
        <f t="shared" si="8"/>
        <v>25.974908571428571</v>
      </c>
      <c r="AL24" s="1">
        <v>3.4</v>
      </c>
      <c r="AM24" s="1">
        <v>9.3094509999999993</v>
      </c>
      <c r="AN24" s="1">
        <v>0.11132499999999999</v>
      </c>
      <c r="AO24" s="8">
        <v>-3.1789140000000001E-6</v>
      </c>
      <c r="AP24" s="1">
        <v>0.2226089</v>
      </c>
      <c r="AQ24" s="1">
        <v>29.274999999999999</v>
      </c>
      <c r="AR24" s="8">
        <v>-3.178914E-5</v>
      </c>
      <c r="AS24" s="1">
        <f t="shared" si="9"/>
        <v>25.85958611111111</v>
      </c>
      <c r="AU24" s="1">
        <v>3.4</v>
      </c>
      <c r="AV24" s="1">
        <v>8.4096589999999996</v>
      </c>
      <c r="AW24" s="1">
        <v>0.11132499999999999</v>
      </c>
      <c r="AX24" s="8">
        <v>2.2252400000000001E-5</v>
      </c>
      <c r="AY24" s="1">
        <v>0.2225597</v>
      </c>
      <c r="AZ24" s="1">
        <v>26.44547</v>
      </c>
      <c r="BA24" s="1">
        <v>2.2252400000000001E-4</v>
      </c>
      <c r="BB24" s="1">
        <f t="shared" si="10"/>
        <v>24.027597142857143</v>
      </c>
      <c r="BD24" s="1">
        <v>3.6</v>
      </c>
      <c r="BE24" s="5">
        <v>7.8172680000000003</v>
      </c>
      <c r="BF24" s="1">
        <v>0.11799999999999999</v>
      </c>
      <c r="BG24" s="8">
        <v>2.8610230000000001E-5</v>
      </c>
      <c r="BH24" s="1">
        <v>0.23555019999999999</v>
      </c>
      <c r="BI24" s="1">
        <v>24.582599999999999</v>
      </c>
      <c r="BJ24" s="1">
        <v>2.8610229999999999E-4</v>
      </c>
      <c r="BK24" s="1">
        <f t="shared" si="0"/>
        <v>22.991964705882353</v>
      </c>
      <c r="BM24" s="1">
        <v>3.6</v>
      </c>
      <c r="BN24" s="1">
        <v>10.955019999999999</v>
      </c>
      <c r="BO24" s="1">
        <v>0.11799999999999999</v>
      </c>
      <c r="BP24" s="8">
        <v>4.2915340000000002E-5</v>
      </c>
      <c r="BQ24" s="1">
        <v>0.2353915</v>
      </c>
      <c r="BR24" s="1">
        <v>34.449730000000002</v>
      </c>
      <c r="BS24" s="1">
        <v>4.2915340000000002E-4</v>
      </c>
      <c r="BT24" s="1">
        <f t="shared" si="1"/>
        <v>31.300057142857142</v>
      </c>
      <c r="BV24" s="1">
        <v>3.6</v>
      </c>
      <c r="BW24" s="1">
        <v>11.23508</v>
      </c>
      <c r="BX24" s="1">
        <v>0.11799999999999999</v>
      </c>
      <c r="BY24" s="8">
        <v>2.2252400000000001E-5</v>
      </c>
      <c r="BZ24" s="1">
        <v>0.23595659999999999</v>
      </c>
      <c r="CA24" s="1">
        <v>35.33043</v>
      </c>
      <c r="CB24" s="1">
        <v>2.2252400000000001E-4</v>
      </c>
      <c r="CC24" s="1">
        <f t="shared" si="2"/>
        <v>28.807897435897434</v>
      </c>
    </row>
    <row r="25" spans="1:81" x14ac:dyDescent="0.2">
      <c r="A25" s="1">
        <v>3.6</v>
      </c>
      <c r="B25" s="5">
        <v>9.9147160000000003</v>
      </c>
      <c r="C25" s="1">
        <v>0.11799999999999999</v>
      </c>
      <c r="D25" s="8">
        <v>-3.1789140000000001E-6</v>
      </c>
      <c r="E25" s="10">
        <v>0.2359396</v>
      </c>
      <c r="F25" s="1">
        <v>31.178349999999998</v>
      </c>
      <c r="G25" s="4">
        <v>-3.178914E-5</v>
      </c>
      <c r="H25" s="1">
        <f t="shared" si="3"/>
        <v>26.79652972972973</v>
      </c>
      <c r="I25" s="1">
        <f t="shared" si="4"/>
        <v>1.8636684210526318</v>
      </c>
      <c r="J25" s="4">
        <f t="shared" si="5"/>
        <v>23.608670142546643</v>
      </c>
      <c r="L25" s="5">
        <v>11.239369999999999</v>
      </c>
      <c r="M25" s="1">
        <v>0.11799999999999999</v>
      </c>
      <c r="N25" s="8">
        <v>3.3378599999999999E-5</v>
      </c>
      <c r="O25" s="5">
        <v>0.2359251</v>
      </c>
      <c r="P25" s="5">
        <v>35.34393</v>
      </c>
      <c r="Q25" s="1">
        <v>3.3378599999999998E-4</v>
      </c>
      <c r="R25" s="1">
        <f t="shared" si="6"/>
        <v>31.22047222222222</v>
      </c>
      <c r="T25" s="1">
        <v>3.6</v>
      </c>
      <c r="U25" s="5">
        <v>11.400219999999999</v>
      </c>
      <c r="V25" s="1">
        <v>0.11799999999999999</v>
      </c>
      <c r="W25" s="8">
        <v>3.3378599999999999E-5</v>
      </c>
      <c r="X25" s="1">
        <v>0.2359521</v>
      </c>
      <c r="Y25" s="1">
        <v>35.84975</v>
      </c>
      <c r="Z25" s="1">
        <v>3.3378599999999998E-4</v>
      </c>
      <c r="AA25" s="1">
        <f t="shared" si="7"/>
        <v>32.57205714285714</v>
      </c>
      <c r="AC25" s="1">
        <v>3.6</v>
      </c>
      <c r="AD25" s="1">
        <v>9.4828609999999998</v>
      </c>
      <c r="AE25" s="1">
        <v>0.11799999999999999</v>
      </c>
      <c r="AF25" s="8">
        <v>2.2252400000000001E-5</v>
      </c>
      <c r="AG25" s="1">
        <v>0.2359994</v>
      </c>
      <c r="AH25" s="1">
        <v>29.820309999999999</v>
      </c>
      <c r="AI25" s="1">
        <v>2.2252400000000001E-4</v>
      </c>
      <c r="AJ25" s="1">
        <f t="shared" si="8"/>
        <v>27.093888571428572</v>
      </c>
      <c r="AL25" s="1">
        <v>3.6</v>
      </c>
      <c r="AM25" s="1">
        <v>9.709676</v>
      </c>
      <c r="AN25" s="1">
        <v>0.11799999999999999</v>
      </c>
      <c r="AO25" s="8">
        <v>6.3578289999999997E-6</v>
      </c>
      <c r="AP25" s="1">
        <v>0.23595650000000001</v>
      </c>
      <c r="AQ25" s="1">
        <v>30.533570000000001</v>
      </c>
      <c r="AR25" s="8">
        <v>6.357829E-5</v>
      </c>
      <c r="AS25" s="1">
        <f t="shared" si="9"/>
        <v>26.971322222222224</v>
      </c>
      <c r="AU25" s="1">
        <v>3.6</v>
      </c>
      <c r="AV25" s="1">
        <v>8.8486670000000007</v>
      </c>
      <c r="AW25" s="1">
        <v>0.11799999999999999</v>
      </c>
      <c r="AX25" s="8">
        <v>1.11262E-5</v>
      </c>
      <c r="AY25" s="1">
        <v>0.23590430000000001</v>
      </c>
      <c r="AZ25" s="1">
        <v>27.826000000000001</v>
      </c>
      <c r="BA25" s="1">
        <v>1.1126200000000001E-4</v>
      </c>
      <c r="BB25" s="1">
        <f t="shared" si="10"/>
        <v>25.281905714285717</v>
      </c>
      <c r="BD25" s="1">
        <v>3.8</v>
      </c>
      <c r="BE25" s="5">
        <v>8.1869759999999996</v>
      </c>
      <c r="BF25" s="1">
        <v>0.12467499999999999</v>
      </c>
      <c r="BG25" s="8">
        <v>1.430511E-5</v>
      </c>
      <c r="BH25" s="1">
        <v>0.24887480000000001</v>
      </c>
      <c r="BI25" s="1">
        <v>25.74521</v>
      </c>
      <c r="BJ25" s="1">
        <v>1.430511E-4</v>
      </c>
      <c r="BK25" s="1">
        <f t="shared" si="0"/>
        <v>24.079341176470585</v>
      </c>
      <c r="BM25" s="1">
        <v>3.8</v>
      </c>
      <c r="BN25" s="1">
        <v>11.40213</v>
      </c>
      <c r="BO25" s="1">
        <v>0.12467499999999999</v>
      </c>
      <c r="BP25" s="8">
        <v>2.8610230000000001E-5</v>
      </c>
      <c r="BQ25" s="1">
        <v>0.24870709999999999</v>
      </c>
      <c r="BR25" s="1">
        <v>35.85575</v>
      </c>
      <c r="BS25" s="1">
        <v>2.8610229999999999E-4</v>
      </c>
      <c r="BT25" s="1">
        <f t="shared" si="1"/>
        <v>32.577514285714287</v>
      </c>
      <c r="BV25" s="1">
        <v>3.8</v>
      </c>
      <c r="BW25" s="1">
        <v>11.6957</v>
      </c>
      <c r="BX25" s="1">
        <v>0.12465</v>
      </c>
      <c r="BY25" s="8">
        <v>2.5431309999999999E-5</v>
      </c>
      <c r="BZ25" s="1">
        <v>0.24925410000000001</v>
      </c>
      <c r="CA25" s="1">
        <v>36.778939999999999</v>
      </c>
      <c r="CB25" s="1">
        <v>2.5431310000000002E-4</v>
      </c>
      <c r="CC25" s="1">
        <f t="shared" si="2"/>
        <v>29.98897435897436</v>
      </c>
    </row>
    <row r="26" spans="1:81" x14ac:dyDescent="0.2">
      <c r="A26" s="1">
        <v>3.8</v>
      </c>
      <c r="B26" s="5">
        <v>10.33243</v>
      </c>
      <c r="C26" s="1">
        <v>0.12467499999999999</v>
      </c>
      <c r="D26" s="8">
        <v>-1.271566E-5</v>
      </c>
      <c r="E26" s="10">
        <v>0.24928620000000001</v>
      </c>
      <c r="F26" s="1">
        <v>32.491900000000001</v>
      </c>
      <c r="G26" s="4">
        <v>-1.271566E-4</v>
      </c>
      <c r="H26" s="1">
        <f t="shared" si="3"/>
        <v>27.925486486486488</v>
      </c>
      <c r="I26" s="1">
        <f t="shared" si="4"/>
        <v>1.9421860902255639</v>
      </c>
      <c r="J26" s="4">
        <f t="shared" si="5"/>
        <v>24.603320119401623</v>
      </c>
      <c r="L26" s="5">
        <v>11.71462</v>
      </c>
      <c r="M26" s="1">
        <v>0.12467499999999999</v>
      </c>
      <c r="N26" s="8">
        <v>1.271566E-5</v>
      </c>
      <c r="O26" s="5">
        <v>0.24927079999999999</v>
      </c>
      <c r="P26" s="5">
        <v>36.838419999999999</v>
      </c>
      <c r="Q26" s="1">
        <v>1.271566E-4</v>
      </c>
      <c r="R26" s="1">
        <f t="shared" si="6"/>
        <v>32.540611111111112</v>
      </c>
      <c r="T26" s="1">
        <v>3.8</v>
      </c>
      <c r="U26" s="5">
        <v>11.900740000000001</v>
      </c>
      <c r="V26" s="1">
        <v>0.12467499999999999</v>
      </c>
      <c r="W26" s="8">
        <v>2.8610230000000001E-5</v>
      </c>
      <c r="X26" s="1">
        <v>0.2492994</v>
      </c>
      <c r="Y26" s="1">
        <v>37.423720000000003</v>
      </c>
      <c r="Z26" s="1">
        <v>2.8610229999999999E-4</v>
      </c>
      <c r="AA26" s="1">
        <f t="shared" si="7"/>
        <v>34.002114285714292</v>
      </c>
      <c r="AC26" s="1">
        <v>3.8</v>
      </c>
      <c r="AD26" s="1">
        <v>9.8535219999999999</v>
      </c>
      <c r="AE26" s="1">
        <v>0.12465</v>
      </c>
      <c r="AF26" s="8">
        <v>1.11262E-5</v>
      </c>
      <c r="AG26" s="1">
        <v>0.2492993</v>
      </c>
      <c r="AH26" s="1">
        <v>30.98592</v>
      </c>
      <c r="AI26" s="1">
        <v>1.1126200000000001E-4</v>
      </c>
      <c r="AJ26" s="1">
        <f t="shared" si="8"/>
        <v>28.152920000000002</v>
      </c>
      <c r="AL26" s="1">
        <v>3.8</v>
      </c>
      <c r="AM26" s="1">
        <v>10.113239999999999</v>
      </c>
      <c r="AN26" s="1">
        <v>0.12467499999999999</v>
      </c>
      <c r="AO26" s="8">
        <v>-4.768372E-6</v>
      </c>
      <c r="AP26" s="1">
        <v>0.249304</v>
      </c>
      <c r="AQ26" s="1">
        <v>31.80264</v>
      </c>
      <c r="AR26" s="8">
        <v>-4.768372E-5</v>
      </c>
      <c r="AS26" s="1">
        <f t="shared" si="9"/>
        <v>28.092333333333332</v>
      </c>
      <c r="AU26" s="1">
        <v>3.8</v>
      </c>
      <c r="AV26" s="1">
        <v>9.2875169999999994</v>
      </c>
      <c r="AW26" s="1">
        <v>0.12465</v>
      </c>
      <c r="AX26" s="8">
        <v>1.11262E-5</v>
      </c>
      <c r="AY26" s="1">
        <v>0.2491989</v>
      </c>
      <c r="AZ26" s="1">
        <v>29.206029999999998</v>
      </c>
      <c r="BA26" s="1">
        <v>1.1126200000000001E-4</v>
      </c>
      <c r="BB26" s="1">
        <f t="shared" si="10"/>
        <v>26.535762857142856</v>
      </c>
      <c r="BD26" s="1">
        <v>4</v>
      </c>
      <c r="BE26" s="5">
        <v>8.5404710000000001</v>
      </c>
      <c r="BF26" s="1">
        <v>0.131325</v>
      </c>
      <c r="BG26" s="8">
        <v>1.11262E-5</v>
      </c>
      <c r="BH26" s="1">
        <v>0.26214939999999998</v>
      </c>
      <c r="BI26" s="1">
        <v>26.856819999999999</v>
      </c>
      <c r="BJ26" s="1">
        <v>1.1126200000000001E-4</v>
      </c>
      <c r="BK26" s="1">
        <f t="shared" si="0"/>
        <v>25.119032352941176</v>
      </c>
      <c r="BM26" s="1">
        <v>4</v>
      </c>
      <c r="BN26" s="1">
        <v>11.799810000000001</v>
      </c>
      <c r="BO26" s="1">
        <v>0.131325</v>
      </c>
      <c r="BP26" s="8">
        <v>4.6094260000000001E-5</v>
      </c>
      <c r="BQ26" s="1">
        <v>0.26197280000000001</v>
      </c>
      <c r="BR26" s="1">
        <v>37.10633</v>
      </c>
      <c r="BS26" s="1">
        <v>4.6094259999999998E-4</v>
      </c>
      <c r="BT26" s="1">
        <f t="shared" si="1"/>
        <v>33.713742857142861</v>
      </c>
      <c r="BV26" s="1">
        <v>4</v>
      </c>
      <c r="BW26" s="1">
        <v>12.138210000000001</v>
      </c>
      <c r="BX26" s="1">
        <v>0.131325</v>
      </c>
      <c r="BY26" s="8">
        <v>2.7020769999999998E-5</v>
      </c>
      <c r="BZ26" s="1">
        <v>0.26260159999999999</v>
      </c>
      <c r="CA26" s="1">
        <v>38.170459999999999</v>
      </c>
      <c r="CB26" s="1">
        <v>2.7020769999999998E-4</v>
      </c>
      <c r="CC26" s="1">
        <f t="shared" si="2"/>
        <v>31.123615384615384</v>
      </c>
    </row>
    <row r="27" spans="1:81" x14ac:dyDescent="0.2">
      <c r="A27" s="1">
        <v>4</v>
      </c>
      <c r="B27" s="5">
        <v>10.74696</v>
      </c>
      <c r="C27" s="1">
        <v>0.131325</v>
      </c>
      <c r="D27" s="8">
        <v>-7.9472859999999993E-6</v>
      </c>
      <c r="E27" s="10">
        <v>0.26258280000000001</v>
      </c>
      <c r="F27" s="1">
        <v>33.795459999999999</v>
      </c>
      <c r="G27" s="4">
        <v>-7.9472850000000006E-5</v>
      </c>
      <c r="H27" s="1">
        <f t="shared" si="3"/>
        <v>29.045837837837837</v>
      </c>
      <c r="I27" s="1">
        <f t="shared" si="4"/>
        <v>2.0201052631578946</v>
      </c>
      <c r="J27" s="4">
        <f t="shared" si="5"/>
        <v>25.590388436254049</v>
      </c>
      <c r="L27" s="5">
        <v>12.19956</v>
      </c>
      <c r="M27" s="1">
        <v>0.131325</v>
      </c>
      <c r="N27" s="8">
        <v>3.1789140000000001E-6</v>
      </c>
      <c r="O27" s="5">
        <v>0.26256659999999998</v>
      </c>
      <c r="P27" s="5">
        <v>38.363399999999999</v>
      </c>
      <c r="Q27" s="8">
        <v>3.178914E-5</v>
      </c>
      <c r="R27" s="1">
        <f t="shared" si="6"/>
        <v>33.887666666666668</v>
      </c>
      <c r="S27" s="8"/>
      <c r="T27" s="1">
        <v>4</v>
      </c>
      <c r="U27" s="5">
        <v>12.374079999999999</v>
      </c>
      <c r="V27" s="1">
        <v>0.131325</v>
      </c>
      <c r="W27" s="8">
        <v>9.5367430000000007E-6</v>
      </c>
      <c r="X27" s="1">
        <v>0.26259670000000002</v>
      </c>
      <c r="Y27" s="1">
        <v>38.912210000000002</v>
      </c>
      <c r="Z27" s="8">
        <v>9.536743E-5</v>
      </c>
      <c r="AA27" s="1">
        <f t="shared" si="7"/>
        <v>35.354514285714288</v>
      </c>
      <c r="AB27" s="8"/>
      <c r="AC27" s="1">
        <v>4</v>
      </c>
      <c r="AD27" s="1">
        <v>10.227679999999999</v>
      </c>
      <c r="AE27" s="1">
        <v>0.131325</v>
      </c>
      <c r="AF27" s="8">
        <v>2.7020769999999998E-5</v>
      </c>
      <c r="AG27" s="1">
        <v>0.26264929999999997</v>
      </c>
      <c r="AH27" s="1">
        <v>32.162509999999997</v>
      </c>
      <c r="AI27" s="1">
        <v>2.7020769999999998E-4</v>
      </c>
      <c r="AJ27" s="1">
        <f t="shared" si="8"/>
        <v>29.221942857142857</v>
      </c>
      <c r="AL27" s="1">
        <v>4</v>
      </c>
      <c r="AM27" s="1">
        <v>10.515370000000001</v>
      </c>
      <c r="AN27" s="1">
        <v>0.131325</v>
      </c>
      <c r="AO27" s="8">
        <v>1.589457E-5</v>
      </c>
      <c r="AP27" s="1">
        <v>0.26260159999999999</v>
      </c>
      <c r="AQ27" s="1">
        <v>33.067210000000003</v>
      </c>
      <c r="AR27" s="1">
        <v>1.5894570000000001E-4</v>
      </c>
      <c r="AS27" s="1">
        <f t="shared" si="9"/>
        <v>29.209361111111114</v>
      </c>
      <c r="AU27" s="1">
        <v>4</v>
      </c>
      <c r="AV27" s="1">
        <v>9.7254109999999994</v>
      </c>
      <c r="AW27" s="1">
        <v>0.131325</v>
      </c>
      <c r="AX27" s="8">
        <v>6.3578289999999997E-6</v>
      </c>
      <c r="AY27" s="1">
        <v>0.26254349999999999</v>
      </c>
      <c r="AZ27" s="1">
        <v>30.58305</v>
      </c>
      <c r="BA27" s="8">
        <v>6.357829E-5</v>
      </c>
      <c r="BB27" s="1">
        <f t="shared" si="10"/>
        <v>27.78688857142857</v>
      </c>
      <c r="BD27" s="1">
        <v>4.2</v>
      </c>
      <c r="BE27" s="5">
        <v>8.8831589999999991</v>
      </c>
      <c r="BF27" s="1">
        <v>0.13800000000000001</v>
      </c>
      <c r="BG27" s="8">
        <v>1.589457E-5</v>
      </c>
      <c r="BH27" s="1">
        <v>0.275474</v>
      </c>
      <c r="BI27" s="1">
        <v>27.934460000000001</v>
      </c>
      <c r="BJ27" s="1">
        <v>1.5894570000000001E-4</v>
      </c>
      <c r="BK27" s="1">
        <f t="shared" si="0"/>
        <v>26.126938235294112</v>
      </c>
      <c r="BM27" s="1">
        <v>4.2</v>
      </c>
      <c r="BN27" s="1">
        <v>12.217359999999999</v>
      </c>
      <c r="BO27" s="1">
        <v>0.13800000000000001</v>
      </c>
      <c r="BP27" s="8">
        <v>4.1325890000000003E-5</v>
      </c>
      <c r="BQ27" s="1">
        <v>0.27528839999999999</v>
      </c>
      <c r="BR27" s="1">
        <v>38.419379999999997</v>
      </c>
      <c r="BS27" s="1">
        <v>4.1325889999999999E-4</v>
      </c>
      <c r="BT27" s="1">
        <f t="shared" si="1"/>
        <v>34.906742857142859</v>
      </c>
      <c r="BV27" s="1">
        <v>4.2</v>
      </c>
      <c r="BW27" s="1">
        <v>12.57865</v>
      </c>
      <c r="BX27" s="1">
        <v>0.13800000000000001</v>
      </c>
      <c r="BY27" s="8">
        <v>3.3378599999999999E-5</v>
      </c>
      <c r="BZ27" s="1">
        <v>0.27594920000000001</v>
      </c>
      <c r="CA27" s="1">
        <v>39.555489999999999</v>
      </c>
      <c r="CB27" s="1">
        <v>3.3378599999999998E-4</v>
      </c>
      <c r="CC27" s="1">
        <f t="shared" si="2"/>
        <v>32.252948717948719</v>
      </c>
    </row>
    <row r="28" spans="1:81" x14ac:dyDescent="0.2">
      <c r="A28" s="1">
        <v>4.2</v>
      </c>
      <c r="B28" s="5">
        <v>11.15131</v>
      </c>
      <c r="C28" s="1">
        <v>0.13800000000000001</v>
      </c>
      <c r="D28" s="8">
        <v>3.1789140000000001E-6</v>
      </c>
      <c r="E28" s="18">
        <v>0.27592939999999999</v>
      </c>
      <c r="F28" s="19">
        <v>35.067019999999999</v>
      </c>
      <c r="G28" s="4">
        <v>3.178914E-5</v>
      </c>
      <c r="H28" s="1">
        <f t="shared" si="3"/>
        <v>30.138675675675678</v>
      </c>
      <c r="I28" s="1">
        <f t="shared" si="4"/>
        <v>2.0961109022556395</v>
      </c>
      <c r="J28" s="4">
        <f t="shared" si="5"/>
        <v>26.553216395435005</v>
      </c>
      <c r="L28" s="5">
        <v>12.66925</v>
      </c>
      <c r="M28" s="1">
        <v>0.13800000000000001</v>
      </c>
      <c r="N28" s="8">
        <v>1.7484029999999999E-5</v>
      </c>
      <c r="O28" s="19">
        <v>0.2759124</v>
      </c>
      <c r="P28" s="19">
        <v>39.840389999999999</v>
      </c>
      <c r="Q28" s="1">
        <v>1.7484029999999999E-4</v>
      </c>
      <c r="R28" s="1">
        <f t="shared" si="6"/>
        <v>35.192361111111111</v>
      </c>
      <c r="T28" s="1">
        <v>4.2</v>
      </c>
      <c r="U28" s="5">
        <v>12.84234</v>
      </c>
      <c r="V28" s="1">
        <v>0.13800000000000001</v>
      </c>
      <c r="W28" s="8">
        <v>3.178914E-5</v>
      </c>
      <c r="X28" s="19">
        <v>0.27594400000000002</v>
      </c>
      <c r="Y28" s="19">
        <v>40.384709999999998</v>
      </c>
      <c r="Z28" s="1">
        <v>3.1789140000000002E-4</v>
      </c>
      <c r="AA28" s="1">
        <f t="shared" si="7"/>
        <v>36.692399999999999</v>
      </c>
      <c r="AC28" s="1">
        <v>4.2</v>
      </c>
      <c r="AD28" s="1">
        <v>10.598979999999999</v>
      </c>
      <c r="AE28" s="1">
        <v>0.13800000000000001</v>
      </c>
      <c r="AF28" s="8">
        <v>1.7484029999999999E-5</v>
      </c>
      <c r="AG28" s="19">
        <v>0.2759993</v>
      </c>
      <c r="AH28" s="19">
        <v>33.330120000000001</v>
      </c>
      <c r="AI28" s="1">
        <v>1.7484029999999999E-4</v>
      </c>
      <c r="AJ28" s="1">
        <f t="shared" si="8"/>
        <v>30.282799999999998</v>
      </c>
      <c r="AL28" s="1">
        <v>4.2</v>
      </c>
      <c r="AM28" s="1">
        <v>10.8908</v>
      </c>
      <c r="AN28" s="1">
        <v>0.13800000000000001</v>
      </c>
      <c r="AO28" s="8">
        <v>1.5894570000000001E-6</v>
      </c>
      <c r="AP28" s="19">
        <v>0.2759491</v>
      </c>
      <c r="AQ28" s="19">
        <v>34.247799999999998</v>
      </c>
      <c r="AR28" s="8">
        <v>1.589457E-5</v>
      </c>
      <c r="AS28" s="1">
        <f t="shared" si="9"/>
        <v>30.252222222222226</v>
      </c>
      <c r="AU28" s="1">
        <v>4.2</v>
      </c>
      <c r="AV28" s="1">
        <v>10.14678</v>
      </c>
      <c r="AW28" s="1">
        <v>0.13800000000000001</v>
      </c>
      <c r="AX28" s="8">
        <v>1.5894570000000001E-6</v>
      </c>
      <c r="AY28" s="19">
        <v>0.27588810000000002</v>
      </c>
      <c r="AZ28" s="19">
        <v>31.908100000000001</v>
      </c>
      <c r="BA28" s="8">
        <v>1.589457E-5</v>
      </c>
      <c r="BB28" s="1">
        <f t="shared" si="10"/>
        <v>28.9908</v>
      </c>
      <c r="BD28" s="1">
        <v>4.4000000000000004</v>
      </c>
      <c r="BE28" s="5">
        <v>9.2345880000000005</v>
      </c>
      <c r="BF28" s="1">
        <v>0.14465</v>
      </c>
      <c r="BG28" s="8">
        <v>7.9472859999999993E-6</v>
      </c>
      <c r="BH28" s="19">
        <v>0.28874870000000002</v>
      </c>
      <c r="BI28" s="19">
        <v>29.039580000000001</v>
      </c>
      <c r="BJ28" s="8">
        <v>7.9472850000000006E-5</v>
      </c>
      <c r="BK28" s="1">
        <f t="shared" si="0"/>
        <v>27.160552941176469</v>
      </c>
      <c r="BM28" s="1">
        <v>4.4000000000000004</v>
      </c>
      <c r="BN28" s="1">
        <v>12.6152</v>
      </c>
      <c r="BO28" s="1">
        <v>0.14465</v>
      </c>
      <c r="BP28" s="8">
        <v>2.7020769999999998E-5</v>
      </c>
      <c r="BQ28" s="19">
        <v>0.28855409999999998</v>
      </c>
      <c r="BR28" s="19">
        <v>39.670450000000002</v>
      </c>
      <c r="BS28" s="1">
        <v>2.7020769999999998E-4</v>
      </c>
      <c r="BT28" s="1">
        <f t="shared" si="1"/>
        <v>36.043428571428571</v>
      </c>
      <c r="BV28" s="1">
        <v>4.4000000000000004</v>
      </c>
      <c r="BW28" s="1">
        <v>13.01479</v>
      </c>
      <c r="BX28" s="1">
        <v>0.144675</v>
      </c>
      <c r="BY28" s="8">
        <v>3.3378599999999999E-5</v>
      </c>
      <c r="BZ28" s="19">
        <v>0.28929680000000002</v>
      </c>
      <c r="CA28" s="19">
        <v>40.927019999999999</v>
      </c>
      <c r="CB28" s="1">
        <v>3.3378599999999998E-4</v>
      </c>
      <c r="CC28" s="1">
        <f t="shared" si="2"/>
        <v>33.371256410256407</v>
      </c>
    </row>
    <row r="29" spans="1:81" x14ac:dyDescent="0.2">
      <c r="A29" s="1">
        <v>4.4000000000000004</v>
      </c>
      <c r="B29" s="5">
        <v>11.54025</v>
      </c>
      <c r="C29" s="1">
        <v>0.144675</v>
      </c>
      <c r="D29" s="8">
        <v>2.0662940000000001E-5</v>
      </c>
      <c r="E29" s="10">
        <v>0.28927599999999998</v>
      </c>
      <c r="F29" s="1">
        <v>36.290100000000002</v>
      </c>
      <c r="G29" s="4">
        <v>2.066294E-4</v>
      </c>
      <c r="H29" s="1">
        <f t="shared" si="3"/>
        <v>31.189864864864866</v>
      </c>
      <c r="I29" s="1">
        <f t="shared" si="4"/>
        <v>2.1692199248120301</v>
      </c>
      <c r="J29" s="4">
        <f t="shared" si="5"/>
        <v>27.47935045366139</v>
      </c>
      <c r="L29" s="5">
        <v>13.13416</v>
      </c>
      <c r="M29" s="1">
        <v>0.144675</v>
      </c>
      <c r="N29" s="8">
        <v>2.0662940000000001E-5</v>
      </c>
      <c r="O29" s="5">
        <v>0.28925810000000002</v>
      </c>
      <c r="P29" s="5">
        <v>41.302390000000003</v>
      </c>
      <c r="Q29" s="1">
        <v>2.066294E-4</v>
      </c>
      <c r="R29" s="1">
        <f t="shared" si="6"/>
        <v>36.483777777777775</v>
      </c>
      <c r="T29" s="1">
        <v>4.4000000000000004</v>
      </c>
      <c r="U29" s="5">
        <v>13.29724</v>
      </c>
      <c r="V29" s="1">
        <v>0.14465</v>
      </c>
      <c r="W29" s="8">
        <v>9.5367430000000007E-6</v>
      </c>
      <c r="X29" s="1">
        <v>0.28924129999999998</v>
      </c>
      <c r="Y29" s="1">
        <v>41.815219999999997</v>
      </c>
      <c r="Z29" s="8">
        <v>9.536743E-5</v>
      </c>
      <c r="AA29" s="1">
        <f t="shared" si="7"/>
        <v>37.992114285714287</v>
      </c>
      <c r="AB29" s="8"/>
      <c r="AC29" s="1">
        <v>4.4000000000000004</v>
      </c>
      <c r="AD29" s="1">
        <v>10.94802</v>
      </c>
      <c r="AE29" s="1">
        <v>0.144675</v>
      </c>
      <c r="AF29" s="8">
        <v>1.430511E-5</v>
      </c>
      <c r="AG29" s="1">
        <v>0.28934929999999998</v>
      </c>
      <c r="AH29" s="1">
        <v>34.42774</v>
      </c>
      <c r="AI29" s="1">
        <v>1.430511E-4</v>
      </c>
      <c r="AJ29" s="1">
        <f t="shared" si="8"/>
        <v>31.280057142857142</v>
      </c>
      <c r="AL29" s="1">
        <v>4.4000000000000004</v>
      </c>
      <c r="AM29" s="1">
        <v>11.262420000000001</v>
      </c>
      <c r="AN29" s="1">
        <v>0.144675</v>
      </c>
      <c r="AO29" s="8">
        <v>2.2252400000000001E-5</v>
      </c>
      <c r="AP29" s="1">
        <v>0.28929670000000002</v>
      </c>
      <c r="AQ29" s="1">
        <v>35.416400000000003</v>
      </c>
      <c r="AR29" s="1">
        <v>2.2252400000000001E-4</v>
      </c>
      <c r="AS29" s="1">
        <f t="shared" si="9"/>
        <v>31.284500000000001</v>
      </c>
      <c r="AU29" s="1">
        <v>4.4000000000000004</v>
      </c>
      <c r="AV29" s="1">
        <v>10.57339</v>
      </c>
      <c r="AW29" s="1">
        <v>0.144675</v>
      </c>
      <c r="AX29" s="8">
        <v>-9.5367430000000007E-6</v>
      </c>
      <c r="AY29" s="1">
        <v>0.28923270000000001</v>
      </c>
      <c r="AZ29" s="1">
        <v>33.249639999999999</v>
      </c>
      <c r="BA29" s="8">
        <v>-9.536743E-5</v>
      </c>
      <c r="BB29" s="1">
        <f t="shared" si="10"/>
        <v>30.209685714285715</v>
      </c>
      <c r="BD29" s="1">
        <v>4.5999999999999996</v>
      </c>
      <c r="BE29" s="5">
        <v>9.5705989999999996</v>
      </c>
      <c r="BF29" s="1">
        <v>0.15132499999999999</v>
      </c>
      <c r="BG29" s="8">
        <v>4.768372E-6</v>
      </c>
      <c r="BH29" s="1">
        <v>0.30207319999999999</v>
      </c>
      <c r="BI29" s="1">
        <v>30.096219999999999</v>
      </c>
      <c r="BJ29" s="8">
        <v>4.768372E-5</v>
      </c>
      <c r="BK29" s="1">
        <f t="shared" si="0"/>
        <v>28.148820588235292</v>
      </c>
      <c r="BM29" s="1">
        <v>4.5999999999999996</v>
      </c>
      <c r="BN29" s="1">
        <v>12.996040000000001</v>
      </c>
      <c r="BO29" s="1">
        <v>0.15132499999999999</v>
      </c>
      <c r="BP29" s="8">
        <v>4.768372E-5</v>
      </c>
      <c r="BQ29" s="1">
        <v>0.30186970000000002</v>
      </c>
      <c r="BR29" s="1">
        <v>40.868040000000001</v>
      </c>
      <c r="BS29" s="1">
        <v>4.7683719999999999E-4</v>
      </c>
      <c r="BT29" s="1">
        <f t="shared" si="1"/>
        <v>37.131542857142861</v>
      </c>
      <c r="BV29" s="1">
        <v>4.5999999999999996</v>
      </c>
      <c r="BW29" s="1">
        <v>13.44506</v>
      </c>
      <c r="BX29" s="1">
        <v>0.15132499999999999</v>
      </c>
      <c r="BY29" s="8">
        <v>3.8146969999999997E-5</v>
      </c>
      <c r="BZ29" s="1">
        <v>0.30259429999999998</v>
      </c>
      <c r="CA29" s="1">
        <v>42.280059999999999</v>
      </c>
      <c r="CB29" s="1">
        <v>3.8146970000000002E-4</v>
      </c>
      <c r="CC29" s="1">
        <f t="shared" si="2"/>
        <v>34.474512820512821</v>
      </c>
    </row>
    <row r="30" spans="1:81" x14ac:dyDescent="0.2">
      <c r="A30" s="1">
        <v>4.5999999999999996</v>
      </c>
      <c r="B30" s="5">
        <v>11.928240000000001</v>
      </c>
      <c r="C30" s="1">
        <v>0.15132499999999999</v>
      </c>
      <c r="D30" s="8">
        <v>4.768372E-6</v>
      </c>
      <c r="E30" s="10">
        <v>0.30257250000000002</v>
      </c>
      <c r="F30" s="1">
        <v>37.510190000000001</v>
      </c>
      <c r="G30" s="4">
        <v>4.768372E-5</v>
      </c>
      <c r="H30" s="1">
        <f t="shared" si="3"/>
        <v>32.238486486486487</v>
      </c>
      <c r="I30" s="1">
        <f t="shared" si="4"/>
        <v>2.24215037593985</v>
      </c>
      <c r="J30" s="4">
        <f t="shared" si="5"/>
        <v>28.403222395995062</v>
      </c>
      <c r="L30" s="5">
        <v>13.5924</v>
      </c>
      <c r="M30" s="1">
        <v>0.15132499999999999</v>
      </c>
      <c r="N30" s="8">
        <v>9.5367430000000007E-6</v>
      </c>
      <c r="O30" s="1">
        <v>0.30255389999999999</v>
      </c>
      <c r="P30" s="1">
        <v>42.743400000000001</v>
      </c>
      <c r="Q30" s="8">
        <v>9.536743E-5</v>
      </c>
      <c r="R30" s="1">
        <f t="shared" si="6"/>
        <v>37.756666666666668</v>
      </c>
      <c r="S30" s="8"/>
      <c r="T30" s="1">
        <v>4.5999999999999996</v>
      </c>
      <c r="U30" s="5">
        <v>13.74483</v>
      </c>
      <c r="V30" s="1">
        <v>0.15132499999999999</v>
      </c>
      <c r="W30" s="8">
        <v>1.271566E-5</v>
      </c>
      <c r="X30" s="1">
        <v>0.30258859999999999</v>
      </c>
      <c r="Y30" s="1">
        <v>43.222740000000002</v>
      </c>
      <c r="Z30" s="1">
        <v>1.271566E-4</v>
      </c>
      <c r="AA30" s="1">
        <f t="shared" si="7"/>
        <v>39.270942857142863</v>
      </c>
      <c r="AC30" s="1">
        <v>4.5999999999999996</v>
      </c>
      <c r="AD30" s="1">
        <v>11.301679999999999</v>
      </c>
      <c r="AE30" s="1">
        <v>0.15132499999999999</v>
      </c>
      <c r="AF30" s="8">
        <v>2.0662940000000001E-5</v>
      </c>
      <c r="AG30" s="1">
        <v>0.30264920000000001</v>
      </c>
      <c r="AH30" s="1">
        <v>35.539859999999997</v>
      </c>
      <c r="AI30" s="1">
        <v>2.066294E-4</v>
      </c>
      <c r="AJ30" s="1">
        <f t="shared" si="8"/>
        <v>32.290514285714288</v>
      </c>
      <c r="AL30" s="1">
        <v>4.5999999999999996</v>
      </c>
      <c r="AM30" s="1">
        <v>11.63101</v>
      </c>
      <c r="AN30" s="1">
        <v>0.15132499999999999</v>
      </c>
      <c r="AO30" s="8">
        <v>1.5894570000000001E-6</v>
      </c>
      <c r="AP30" s="1">
        <v>0.30259419999999998</v>
      </c>
      <c r="AQ30" s="1">
        <v>36.575510000000001</v>
      </c>
      <c r="AR30" s="8">
        <v>1.589457E-5</v>
      </c>
      <c r="AS30" s="1">
        <f t="shared" si="9"/>
        <v>32.308361111111111</v>
      </c>
      <c r="AU30" s="1">
        <v>4.5999999999999996</v>
      </c>
      <c r="AV30" s="1">
        <v>10.984260000000001</v>
      </c>
      <c r="AW30" s="1">
        <v>0.15132499999999999</v>
      </c>
      <c r="AX30" s="8">
        <v>1.11262E-5</v>
      </c>
      <c r="AY30" s="1">
        <v>0.3025273</v>
      </c>
      <c r="AZ30" s="1">
        <v>34.541699999999999</v>
      </c>
      <c r="BA30" s="1">
        <v>1.1126200000000001E-4</v>
      </c>
      <c r="BB30" s="1">
        <f t="shared" si="10"/>
        <v>31.383600000000005</v>
      </c>
      <c r="BD30" s="1">
        <v>4.8</v>
      </c>
      <c r="BE30" s="5">
        <v>9.9116959999999992</v>
      </c>
      <c r="BF30" s="1">
        <v>0.158</v>
      </c>
      <c r="BG30" s="8">
        <v>7.9472859999999993E-6</v>
      </c>
      <c r="BH30" s="1">
        <v>0.31539780000000001</v>
      </c>
      <c r="BI30" s="1">
        <v>31.168859999999999</v>
      </c>
      <c r="BJ30" s="8">
        <v>7.9472850000000006E-5</v>
      </c>
      <c r="BK30" s="1">
        <f t="shared" si="0"/>
        <v>29.152047058823523</v>
      </c>
      <c r="BM30" s="1">
        <v>4.8</v>
      </c>
      <c r="BN30" s="1">
        <v>13.37242</v>
      </c>
      <c r="BO30" s="1">
        <v>0.158</v>
      </c>
      <c r="BP30" s="8">
        <v>3.3378599999999999E-5</v>
      </c>
      <c r="BQ30" s="1">
        <v>0.3151852</v>
      </c>
      <c r="BR30" s="1">
        <v>42.051639999999999</v>
      </c>
      <c r="BS30" s="1">
        <v>3.3378599999999998E-4</v>
      </c>
      <c r="BT30" s="1">
        <f t="shared" si="1"/>
        <v>38.206914285714291</v>
      </c>
      <c r="BV30" s="1">
        <v>4.8</v>
      </c>
      <c r="BW30" s="1">
        <v>13.85228</v>
      </c>
      <c r="BX30" s="1">
        <v>0.158</v>
      </c>
      <c r="BY30" s="8">
        <v>2.0662940000000001E-5</v>
      </c>
      <c r="BZ30" s="1">
        <v>0.31594179999999999</v>
      </c>
      <c r="CA30" s="1">
        <v>43.56062</v>
      </c>
      <c r="CB30" s="1">
        <v>2.066294E-4</v>
      </c>
      <c r="CC30" s="1">
        <f t="shared" si="2"/>
        <v>35.518666666666668</v>
      </c>
    </row>
    <row r="31" spans="1:81" x14ac:dyDescent="0.2">
      <c r="A31" s="1">
        <v>4.8</v>
      </c>
      <c r="B31" s="5">
        <v>12.30462</v>
      </c>
      <c r="C31" s="1">
        <v>0.158</v>
      </c>
      <c r="D31" s="8">
        <v>-4.768372E-6</v>
      </c>
      <c r="E31" s="10">
        <v>0.31591910000000001</v>
      </c>
      <c r="F31" s="1">
        <v>38.693779999999997</v>
      </c>
      <c r="G31" s="4">
        <v>-4.768372E-5</v>
      </c>
      <c r="H31" s="1">
        <f t="shared" si="3"/>
        <v>33.25572972972973</v>
      </c>
      <c r="I31" s="1">
        <f t="shared" si="4"/>
        <v>2.3128984962406016</v>
      </c>
      <c r="J31" s="4">
        <f t="shared" si="5"/>
        <v>29.299448900945041</v>
      </c>
      <c r="L31" s="5">
        <v>14.044280000000001</v>
      </c>
      <c r="M31" s="1">
        <v>0.158</v>
      </c>
      <c r="N31" s="8">
        <v>1.7484029999999999E-5</v>
      </c>
      <c r="O31" s="1">
        <v>0.31589970000000001</v>
      </c>
      <c r="P31" s="1">
        <v>44.164409999999997</v>
      </c>
      <c r="Q31" s="1">
        <v>1.7484029999999999E-4</v>
      </c>
      <c r="R31" s="1">
        <f t="shared" si="6"/>
        <v>39.01188888888889</v>
      </c>
      <c r="T31" s="1">
        <v>4.8</v>
      </c>
      <c r="U31" s="5">
        <v>14.18479</v>
      </c>
      <c r="V31" s="1">
        <v>0.158</v>
      </c>
      <c r="W31" s="8">
        <v>1.271566E-5</v>
      </c>
      <c r="X31" s="1">
        <v>0.31593589999999999</v>
      </c>
      <c r="Y31" s="1">
        <v>44.606259999999999</v>
      </c>
      <c r="Z31" s="1">
        <v>1.271566E-4</v>
      </c>
      <c r="AA31" s="1">
        <f t="shared" si="7"/>
        <v>40.527971428571433</v>
      </c>
      <c r="AC31" s="1">
        <v>4.8</v>
      </c>
      <c r="AD31" s="1">
        <v>11.65056</v>
      </c>
      <c r="AE31" s="1">
        <v>0.158</v>
      </c>
      <c r="AF31" s="8">
        <v>1.7484029999999999E-5</v>
      </c>
      <c r="AG31" s="1">
        <v>0.31599919999999998</v>
      </c>
      <c r="AH31" s="1">
        <v>36.636989999999997</v>
      </c>
      <c r="AI31" s="1">
        <v>1.7484029999999999E-4</v>
      </c>
      <c r="AJ31" s="1">
        <f t="shared" si="8"/>
        <v>33.287314285714288</v>
      </c>
      <c r="AL31" s="1">
        <v>4.8</v>
      </c>
      <c r="AM31" s="1">
        <v>11.991020000000001</v>
      </c>
      <c r="AN31" s="1">
        <v>0.158</v>
      </c>
      <c r="AO31" s="8">
        <v>3.1789140000000001E-6</v>
      </c>
      <c r="AP31" s="1">
        <v>0.31594169999999999</v>
      </c>
      <c r="AQ31" s="1">
        <v>37.707619999999999</v>
      </c>
      <c r="AR31" s="8">
        <v>3.178914E-5</v>
      </c>
      <c r="AS31" s="1">
        <f t="shared" si="9"/>
        <v>33.308388888888892</v>
      </c>
      <c r="AU31" s="1">
        <v>4.8</v>
      </c>
      <c r="AV31" s="1">
        <v>11.40118</v>
      </c>
      <c r="AW31" s="1">
        <v>0.158</v>
      </c>
      <c r="AX31" s="8">
        <v>2.384186E-5</v>
      </c>
      <c r="AY31" s="1">
        <v>0.31587189999999998</v>
      </c>
      <c r="AZ31" s="1">
        <v>35.85275</v>
      </c>
      <c r="BA31" s="1">
        <v>2.3841859999999999E-4</v>
      </c>
      <c r="BB31" s="1">
        <f t="shared" si="10"/>
        <v>32.574800000000003</v>
      </c>
      <c r="BD31" s="1">
        <v>5</v>
      </c>
      <c r="BE31" s="5">
        <v>10.2485</v>
      </c>
      <c r="BF31" s="1">
        <v>0.16467499999999999</v>
      </c>
      <c r="BG31" s="8">
        <v>4.768372E-6</v>
      </c>
      <c r="BH31" s="1">
        <v>0.32872230000000002</v>
      </c>
      <c r="BI31" s="1">
        <v>32.227989999999998</v>
      </c>
      <c r="BJ31" s="8">
        <v>4.768372E-5</v>
      </c>
      <c r="BK31" s="1">
        <f t="shared" si="0"/>
        <v>30.142647058823528</v>
      </c>
      <c r="BM31" s="1">
        <v>5</v>
      </c>
      <c r="BN31" s="1">
        <v>13.731960000000001</v>
      </c>
      <c r="BO31" s="1">
        <v>0.16467499999999999</v>
      </c>
      <c r="BP31" s="8">
        <v>4.9273169999999999E-5</v>
      </c>
      <c r="BQ31" s="1">
        <v>0.32850079999999998</v>
      </c>
      <c r="BR31" s="1">
        <v>43.182250000000003</v>
      </c>
      <c r="BS31" s="1">
        <v>4.9273169999999996E-4</v>
      </c>
      <c r="BT31" s="1">
        <f t="shared" si="1"/>
        <v>39.234171428571436</v>
      </c>
      <c r="BV31" s="1">
        <v>5</v>
      </c>
      <c r="BW31" s="1">
        <v>14.245509999999999</v>
      </c>
      <c r="BX31" s="1">
        <v>0.16467499999999999</v>
      </c>
      <c r="BY31" s="8">
        <v>1.9073489999999999E-5</v>
      </c>
      <c r="BZ31" s="1">
        <v>0.32928940000000001</v>
      </c>
      <c r="CA31" s="1">
        <v>44.797199999999997</v>
      </c>
      <c r="CB31" s="1">
        <v>1.907349E-4</v>
      </c>
      <c r="CC31" s="1">
        <f t="shared" si="2"/>
        <v>36.526948717948713</v>
      </c>
    </row>
    <row r="32" spans="1:81" x14ac:dyDescent="0.2">
      <c r="A32" s="1">
        <v>5</v>
      </c>
      <c r="B32" s="5">
        <v>12.658759999999999</v>
      </c>
      <c r="C32" s="1">
        <v>0.16464999999999999</v>
      </c>
      <c r="D32" s="8">
        <v>-1.430511E-5</v>
      </c>
      <c r="E32" s="10">
        <v>0.3292157</v>
      </c>
      <c r="F32" s="1">
        <v>39.807400000000001</v>
      </c>
      <c r="G32" s="4">
        <v>-1.430511E-4</v>
      </c>
      <c r="H32" s="1">
        <f t="shared" si="3"/>
        <v>34.212864864864862</v>
      </c>
      <c r="I32" s="1">
        <f t="shared" si="4"/>
        <v>2.3794661654135338</v>
      </c>
      <c r="J32" s="4">
        <f t="shared" si="5"/>
        <v>30.142718082259108</v>
      </c>
      <c r="L32" s="5">
        <v>14.481540000000001</v>
      </c>
      <c r="M32" s="1">
        <v>0.16467499999999999</v>
      </c>
      <c r="N32" s="8">
        <v>2.8610230000000001E-5</v>
      </c>
      <c r="O32" s="1">
        <v>0.32924540000000002</v>
      </c>
      <c r="P32" s="1">
        <v>45.539439999999999</v>
      </c>
      <c r="Q32" s="1">
        <v>2.8610229999999999E-4</v>
      </c>
      <c r="R32" s="1">
        <f t="shared" si="6"/>
        <v>40.226500000000001</v>
      </c>
      <c r="T32" s="1">
        <v>5</v>
      </c>
      <c r="U32" s="5">
        <v>14.6122</v>
      </c>
      <c r="V32" s="1">
        <v>0.16464999999999999</v>
      </c>
      <c r="W32" s="8">
        <v>3.178914E-5</v>
      </c>
      <c r="X32" s="1">
        <v>0.3292331</v>
      </c>
      <c r="Y32" s="1">
        <v>45.950310000000002</v>
      </c>
      <c r="Z32" s="1">
        <v>3.1789140000000002E-4</v>
      </c>
      <c r="AA32" s="1">
        <f t="shared" si="7"/>
        <v>41.749142857142857</v>
      </c>
      <c r="AC32" s="1">
        <v>5</v>
      </c>
      <c r="AD32" s="1">
        <v>11.989280000000001</v>
      </c>
      <c r="AE32" s="1">
        <v>0.16467499999999999</v>
      </c>
      <c r="AF32" s="8">
        <v>3.178914E-5</v>
      </c>
      <c r="AG32" s="1">
        <v>0.32934910000000001</v>
      </c>
      <c r="AH32" s="1">
        <v>37.702120000000001</v>
      </c>
      <c r="AI32" s="1">
        <v>3.1789140000000002E-4</v>
      </c>
      <c r="AJ32" s="1">
        <f t="shared" si="8"/>
        <v>34.25508571428572</v>
      </c>
      <c r="AL32" s="1">
        <v>5</v>
      </c>
      <c r="AM32" s="1">
        <v>12.33657</v>
      </c>
      <c r="AN32" s="1">
        <v>0.16467499999999999</v>
      </c>
      <c r="AO32" s="8">
        <v>7.9472859999999993E-6</v>
      </c>
      <c r="AP32" s="1">
        <v>0.32928930000000001</v>
      </c>
      <c r="AQ32" s="1">
        <v>38.794249999999998</v>
      </c>
      <c r="AR32" s="8">
        <v>7.9472850000000006E-5</v>
      </c>
      <c r="AS32" s="1">
        <f t="shared" si="9"/>
        <v>34.268250000000002</v>
      </c>
      <c r="AU32" s="1">
        <v>5</v>
      </c>
      <c r="AV32" s="1">
        <v>11.811260000000001</v>
      </c>
      <c r="AW32" s="1">
        <v>0.16464999999999999</v>
      </c>
      <c r="AX32" s="8">
        <v>3.1789140000000001E-6</v>
      </c>
      <c r="AY32" s="1">
        <v>0.32916649999999997</v>
      </c>
      <c r="AZ32" s="1">
        <v>37.142310000000002</v>
      </c>
      <c r="BA32" s="8">
        <v>3.178914E-5</v>
      </c>
      <c r="BB32" s="1">
        <f t="shared" si="10"/>
        <v>33.746457142857146</v>
      </c>
      <c r="BD32" s="1">
        <v>5.2</v>
      </c>
      <c r="BE32" s="5">
        <v>10.57545</v>
      </c>
      <c r="BF32" s="1">
        <v>0.17132500000000001</v>
      </c>
      <c r="BG32" s="8">
        <v>6.3578289999999997E-6</v>
      </c>
      <c r="BH32" s="1">
        <v>0.341997</v>
      </c>
      <c r="BI32" s="1">
        <v>33.256140000000002</v>
      </c>
      <c r="BJ32" s="8">
        <v>6.357829E-5</v>
      </c>
      <c r="BK32" s="1">
        <f t="shared" si="0"/>
        <v>31.10426470588235</v>
      </c>
      <c r="BM32" s="1">
        <v>5.2</v>
      </c>
      <c r="BN32" s="1">
        <v>14.085290000000001</v>
      </c>
      <c r="BO32" s="1">
        <v>0.17132500000000001</v>
      </c>
      <c r="BP32" s="8">
        <v>5.0862629999999999E-5</v>
      </c>
      <c r="BQ32" s="1">
        <v>0.34176649999999997</v>
      </c>
      <c r="BR32" s="1">
        <v>44.293370000000003</v>
      </c>
      <c r="BS32" s="1">
        <v>5.0862629999999997E-4</v>
      </c>
      <c r="BT32" s="1">
        <f t="shared" si="1"/>
        <v>40.243685714285718</v>
      </c>
      <c r="BV32" s="1">
        <v>5.2</v>
      </c>
      <c r="BW32" s="1">
        <v>14.64256</v>
      </c>
      <c r="BX32" s="1">
        <v>0.17132500000000001</v>
      </c>
      <c r="BY32" s="8">
        <v>1.7484029999999999E-5</v>
      </c>
      <c r="BZ32" s="1">
        <v>0.34258699999999997</v>
      </c>
      <c r="CA32" s="1">
        <v>46.045769999999997</v>
      </c>
      <c r="CB32" s="1">
        <v>1.7484029999999999E-4</v>
      </c>
      <c r="CC32" s="1">
        <f t="shared" si="2"/>
        <v>37.545025641025639</v>
      </c>
    </row>
    <row r="33" spans="1:81" x14ac:dyDescent="0.2">
      <c r="A33" s="1">
        <v>5.2</v>
      </c>
      <c r="B33" s="5">
        <v>13.01003</v>
      </c>
      <c r="C33" s="1">
        <v>0.17132500000000001</v>
      </c>
      <c r="D33" s="8">
        <v>-1.5894570000000001E-6</v>
      </c>
      <c r="E33" s="10">
        <v>0.34256229999999999</v>
      </c>
      <c r="F33" s="1">
        <v>40.912030000000001</v>
      </c>
      <c r="G33" s="4">
        <v>-1.589457E-5</v>
      </c>
      <c r="H33" s="1">
        <f t="shared" si="3"/>
        <v>35.162243243243246</v>
      </c>
      <c r="I33" s="1">
        <f t="shared" si="4"/>
        <v>2.4454943609022557</v>
      </c>
      <c r="J33" s="4">
        <f t="shared" si="5"/>
        <v>30.979153292402533</v>
      </c>
      <c r="L33" s="5">
        <v>14.908149999999999</v>
      </c>
      <c r="M33" s="1">
        <v>0.17132500000000001</v>
      </c>
      <c r="N33" s="8">
        <v>2.0662940000000001E-5</v>
      </c>
      <c r="O33" s="1">
        <v>0.34254119999999999</v>
      </c>
      <c r="P33" s="1">
        <v>46.880989999999997</v>
      </c>
      <c r="Q33" s="1">
        <v>2.066294E-4</v>
      </c>
      <c r="R33" s="1">
        <f t="shared" si="6"/>
        <v>41.411527777777778</v>
      </c>
      <c r="T33" s="1">
        <v>5.2</v>
      </c>
      <c r="U33" s="5">
        <v>15.02927</v>
      </c>
      <c r="V33" s="1">
        <v>0.17132500000000001</v>
      </c>
      <c r="W33" s="8">
        <v>2.384186E-5</v>
      </c>
      <c r="X33" s="1">
        <v>0.34258040000000001</v>
      </c>
      <c r="Y33" s="1">
        <v>47.261859999999999</v>
      </c>
      <c r="Z33" s="1">
        <v>2.3841859999999999E-4</v>
      </c>
      <c r="AA33" s="1">
        <f t="shared" si="7"/>
        <v>42.940771428571431</v>
      </c>
      <c r="AC33" s="1">
        <v>5.2</v>
      </c>
      <c r="AD33" s="1">
        <v>12.31575</v>
      </c>
      <c r="AE33" s="1">
        <v>0.17132500000000001</v>
      </c>
      <c r="AF33" s="8">
        <v>3.0199690000000001E-5</v>
      </c>
      <c r="AG33" s="1">
        <v>0.34264909999999998</v>
      </c>
      <c r="AH33" s="1">
        <v>38.728769999999997</v>
      </c>
      <c r="AI33" s="1">
        <v>3.019969E-4</v>
      </c>
      <c r="AJ33" s="1">
        <f t="shared" si="8"/>
        <v>35.187857142857141</v>
      </c>
      <c r="AL33" s="1">
        <v>5.2</v>
      </c>
      <c r="AM33" s="1">
        <v>12.68482</v>
      </c>
      <c r="AN33" s="1">
        <v>0.17132500000000001</v>
      </c>
      <c r="AO33" s="8">
        <v>-2.5431309999999999E-5</v>
      </c>
      <c r="AP33" s="1">
        <v>0.34258680000000002</v>
      </c>
      <c r="AQ33" s="1">
        <v>39.88937</v>
      </c>
      <c r="AR33" s="1">
        <v>-2.5431310000000002E-4</v>
      </c>
      <c r="AS33" s="1">
        <f t="shared" si="9"/>
        <v>35.235611111111112</v>
      </c>
      <c r="AU33" s="1">
        <v>5.2</v>
      </c>
      <c r="AV33" s="1">
        <v>12.20576</v>
      </c>
      <c r="AW33" s="1">
        <v>0.17132500000000001</v>
      </c>
      <c r="AX33" s="8">
        <v>9.5367430000000007E-6</v>
      </c>
      <c r="AY33" s="1">
        <v>0.34251110000000001</v>
      </c>
      <c r="AZ33" s="1">
        <v>38.382890000000003</v>
      </c>
      <c r="BA33" s="8">
        <v>9.536743E-5</v>
      </c>
      <c r="BB33" s="1">
        <f t="shared" si="10"/>
        <v>34.873600000000003</v>
      </c>
      <c r="BD33" s="1">
        <v>5.4</v>
      </c>
      <c r="BE33" s="5">
        <v>10.90082</v>
      </c>
      <c r="BF33" s="1">
        <v>0.17799999999999999</v>
      </c>
      <c r="BG33" s="8">
        <v>9.5367430000000007E-6</v>
      </c>
      <c r="BH33" s="1">
        <v>0.35532150000000001</v>
      </c>
      <c r="BI33" s="1">
        <v>34.279290000000003</v>
      </c>
      <c r="BJ33" s="8">
        <v>9.536743E-5</v>
      </c>
      <c r="BK33" s="1">
        <f t="shared" si="0"/>
        <v>32.061235294117644</v>
      </c>
      <c r="BM33" s="1">
        <v>5.4</v>
      </c>
      <c r="BN33" s="1">
        <v>14.42719</v>
      </c>
      <c r="BO33" s="1">
        <v>0.17799999999999999</v>
      </c>
      <c r="BP33" s="8">
        <v>5.0862629999999999E-5</v>
      </c>
      <c r="BQ33" s="1">
        <v>0.35508210000000001</v>
      </c>
      <c r="BR33" s="1">
        <v>45.368499999999997</v>
      </c>
      <c r="BS33" s="1">
        <v>5.0862629999999997E-4</v>
      </c>
      <c r="BT33" s="1">
        <f t="shared" si="1"/>
        <v>41.22054285714286</v>
      </c>
      <c r="BV33" s="1">
        <v>5.4</v>
      </c>
      <c r="BW33" s="1">
        <v>15.012259999999999</v>
      </c>
      <c r="BX33" s="1">
        <v>0.17799999999999999</v>
      </c>
      <c r="BY33" s="8">
        <v>2.0662940000000001E-5</v>
      </c>
      <c r="BZ33" s="1">
        <v>0.35593449999999999</v>
      </c>
      <c r="CA33" s="1">
        <v>47.208370000000002</v>
      </c>
      <c r="CB33" s="1">
        <v>2.066294E-4</v>
      </c>
      <c r="CC33" s="1">
        <f t="shared" si="2"/>
        <v>38.492974358974358</v>
      </c>
    </row>
    <row r="34" spans="1:81" x14ac:dyDescent="0.2">
      <c r="A34" s="1">
        <v>5.4</v>
      </c>
      <c r="B34" s="5">
        <v>13.34381</v>
      </c>
      <c r="C34" s="1">
        <v>0.17799999999999999</v>
      </c>
      <c r="D34" s="8">
        <v>3.1789140000000001E-6</v>
      </c>
      <c r="E34" s="10">
        <v>0.35590889999999997</v>
      </c>
      <c r="F34" s="1">
        <v>41.961669999999998</v>
      </c>
      <c r="G34" s="4">
        <v>3.178914E-5</v>
      </c>
      <c r="H34" s="1">
        <f t="shared" si="3"/>
        <v>36.064351351351348</v>
      </c>
      <c r="I34" s="1">
        <f t="shared" si="4"/>
        <v>2.5082349624060147</v>
      </c>
      <c r="J34" s="4">
        <f t="shared" si="5"/>
        <v>31.773941758373638</v>
      </c>
      <c r="L34" s="5">
        <v>15.33413</v>
      </c>
      <c r="M34" s="1">
        <v>0.17799999999999999</v>
      </c>
      <c r="N34" s="8">
        <v>2.0662940000000001E-5</v>
      </c>
      <c r="O34" s="1">
        <v>0.35588690000000001</v>
      </c>
      <c r="P34" s="1">
        <v>48.220529999999997</v>
      </c>
      <c r="Q34" s="1">
        <v>2.066294E-4</v>
      </c>
      <c r="R34" s="1">
        <f t="shared" si="6"/>
        <v>42.59480555555556</v>
      </c>
      <c r="T34" s="1">
        <v>5.4</v>
      </c>
      <c r="U34" s="5">
        <v>15.434419999999999</v>
      </c>
      <c r="V34" s="1">
        <v>0.17799999999999999</v>
      </c>
      <c r="W34" s="8">
        <v>3.178914E-5</v>
      </c>
      <c r="X34" s="1">
        <v>0.35592770000000001</v>
      </c>
      <c r="Y34" s="1">
        <v>48.535919999999997</v>
      </c>
      <c r="Z34" s="1">
        <v>3.1789140000000002E-4</v>
      </c>
      <c r="AA34" s="1">
        <f t="shared" si="7"/>
        <v>44.09834285714286</v>
      </c>
      <c r="AC34" s="1">
        <v>5.4</v>
      </c>
      <c r="AD34" s="1">
        <v>12.64127</v>
      </c>
      <c r="AE34" s="1">
        <v>0.17799999999999999</v>
      </c>
      <c r="AF34" s="8">
        <v>2.0662940000000001E-5</v>
      </c>
      <c r="AG34" s="1">
        <v>0.35599910000000001</v>
      </c>
      <c r="AH34" s="1">
        <v>39.752420000000001</v>
      </c>
      <c r="AI34" s="1">
        <v>2.066294E-4</v>
      </c>
      <c r="AJ34" s="1">
        <f t="shared" si="8"/>
        <v>36.117914285714292</v>
      </c>
      <c r="AL34" s="1">
        <v>5.4</v>
      </c>
      <c r="AM34" s="1">
        <v>13.02481</v>
      </c>
      <c r="AN34" s="1">
        <v>0.17799999999999999</v>
      </c>
      <c r="AO34" s="8">
        <v>1.589457E-5</v>
      </c>
      <c r="AP34" s="1">
        <v>0.35593439999999998</v>
      </c>
      <c r="AQ34" s="1">
        <v>40.958509999999997</v>
      </c>
      <c r="AR34" s="1">
        <v>1.5894570000000001E-4</v>
      </c>
      <c r="AS34" s="1">
        <f t="shared" si="9"/>
        <v>36.180027777777781</v>
      </c>
      <c r="AU34" s="1">
        <v>5.4</v>
      </c>
      <c r="AV34" s="1">
        <v>12.605829999999999</v>
      </c>
      <c r="AW34" s="1">
        <v>0.17799999999999999</v>
      </c>
      <c r="AX34" s="8">
        <v>9.5367430000000007E-6</v>
      </c>
      <c r="AY34" s="1">
        <v>0.35585559999999999</v>
      </c>
      <c r="AZ34" s="1">
        <v>39.64096</v>
      </c>
      <c r="BA34" s="8">
        <v>9.536743E-5</v>
      </c>
      <c r="BB34" s="1">
        <f t="shared" si="10"/>
        <v>36.016657142857142</v>
      </c>
      <c r="BD34" s="1">
        <v>5.6</v>
      </c>
      <c r="BE34" s="5">
        <v>11.22602</v>
      </c>
      <c r="BF34" s="1">
        <v>0.18467500000000001</v>
      </c>
      <c r="BG34" s="8">
        <v>3.1789140000000001E-6</v>
      </c>
      <c r="BH34" s="1">
        <v>0.36864609999999998</v>
      </c>
      <c r="BI34" s="1">
        <v>35.301940000000002</v>
      </c>
      <c r="BJ34" s="8">
        <v>3.178914E-5</v>
      </c>
      <c r="BK34" s="1">
        <f t="shared" si="0"/>
        <v>33.017705882352942</v>
      </c>
      <c r="BM34" s="1">
        <v>5.6</v>
      </c>
      <c r="BN34" s="1">
        <v>14.76924</v>
      </c>
      <c r="BO34" s="1">
        <v>0.18467500000000001</v>
      </c>
      <c r="BP34" s="8">
        <v>4.6094260000000001E-5</v>
      </c>
      <c r="BQ34" s="1">
        <v>0.36839769999999999</v>
      </c>
      <c r="BR34" s="1">
        <v>46.444139999999997</v>
      </c>
      <c r="BS34" s="1">
        <v>4.6094259999999998E-4</v>
      </c>
      <c r="BT34" s="1">
        <f t="shared" si="1"/>
        <v>42.197828571428573</v>
      </c>
      <c r="BV34" s="1">
        <v>5.6</v>
      </c>
      <c r="BW34" s="1">
        <v>15.39564</v>
      </c>
      <c r="BX34" s="1">
        <v>0.18467500000000001</v>
      </c>
      <c r="BY34" s="8">
        <v>2.5431309999999999E-5</v>
      </c>
      <c r="BZ34" s="1">
        <v>0.369282</v>
      </c>
      <c r="CA34" s="1">
        <v>48.413960000000003</v>
      </c>
      <c r="CB34" s="1">
        <v>2.5431310000000002E-4</v>
      </c>
      <c r="CC34" s="1">
        <f t="shared" si="2"/>
        <v>39.475999999999999</v>
      </c>
    </row>
    <row r="35" spans="1:81" x14ac:dyDescent="0.2">
      <c r="A35" s="1">
        <v>5.6</v>
      </c>
      <c r="B35" s="5">
        <v>13.66854</v>
      </c>
      <c r="C35" s="1">
        <v>0.18467500000000001</v>
      </c>
      <c r="D35" s="8">
        <v>-1.5894570000000001E-6</v>
      </c>
      <c r="E35" s="17">
        <v>0.36925550000000001</v>
      </c>
      <c r="F35" s="5">
        <v>42.982819999999997</v>
      </c>
      <c r="G35" s="4">
        <v>-1.589457E-5</v>
      </c>
      <c r="H35" s="1">
        <f t="shared" si="3"/>
        <v>36.942</v>
      </c>
      <c r="I35" s="1">
        <f t="shared" si="4"/>
        <v>2.5692744360902253</v>
      </c>
      <c r="J35" s="4">
        <f t="shared" si="5"/>
        <v>32.547180593998291</v>
      </c>
      <c r="L35" s="5">
        <v>15.741669999999999</v>
      </c>
      <c r="M35" s="1">
        <v>0.18465000000000001</v>
      </c>
      <c r="N35" s="8">
        <v>2.5431309999999999E-5</v>
      </c>
      <c r="O35" s="1">
        <v>0.36918269999999997</v>
      </c>
      <c r="P35" s="1">
        <v>49.502090000000003</v>
      </c>
      <c r="Q35" s="1">
        <v>2.5431310000000002E-4</v>
      </c>
      <c r="R35" s="1">
        <f t="shared" si="6"/>
        <v>43.726861111111113</v>
      </c>
      <c r="T35" s="1">
        <v>5.6</v>
      </c>
      <c r="U35" s="5">
        <v>15.83465</v>
      </c>
      <c r="V35" s="1">
        <v>0.18467500000000001</v>
      </c>
      <c r="W35" s="8">
        <v>3.0199690000000001E-5</v>
      </c>
      <c r="X35" s="1">
        <v>0.36927500000000002</v>
      </c>
      <c r="Y35" s="1">
        <v>49.794490000000003</v>
      </c>
      <c r="Z35" s="1">
        <v>3.019969E-4</v>
      </c>
      <c r="AA35" s="1">
        <f t="shared" si="7"/>
        <v>45.241857142857143</v>
      </c>
      <c r="AC35" s="1">
        <v>5.6</v>
      </c>
      <c r="AD35" s="1">
        <v>12.94994</v>
      </c>
      <c r="AE35" s="1">
        <v>0.18465000000000001</v>
      </c>
      <c r="AF35" s="8">
        <v>6.3578289999999997E-6</v>
      </c>
      <c r="AG35" s="1">
        <v>0.36929899999999999</v>
      </c>
      <c r="AH35" s="1">
        <v>40.723089999999999</v>
      </c>
      <c r="AI35" s="8">
        <v>6.357829E-5</v>
      </c>
      <c r="AJ35" s="1">
        <f t="shared" si="8"/>
        <v>36.999828571428573</v>
      </c>
      <c r="AK35" s="8"/>
      <c r="AL35" s="1">
        <v>5.6</v>
      </c>
      <c r="AM35" s="1">
        <v>13.351279999999999</v>
      </c>
      <c r="AN35" s="1">
        <v>0.18467500000000001</v>
      </c>
      <c r="AO35" s="8">
        <v>3.1789140000000001E-6</v>
      </c>
      <c r="AP35" s="1">
        <v>0.3692819</v>
      </c>
      <c r="AQ35" s="1">
        <v>41.98516</v>
      </c>
      <c r="AR35" s="8">
        <v>3.178914E-5</v>
      </c>
      <c r="AS35" s="1">
        <f t="shared" si="9"/>
        <v>37.086888888888886</v>
      </c>
      <c r="AU35" s="1">
        <v>5.6</v>
      </c>
      <c r="AV35" s="1">
        <v>12.984590000000001</v>
      </c>
      <c r="AW35" s="1">
        <v>0.18467500000000001</v>
      </c>
      <c r="AX35" s="8">
        <v>2.2252400000000001E-5</v>
      </c>
      <c r="AY35" s="1">
        <v>0.36920029999999998</v>
      </c>
      <c r="AZ35" s="1">
        <v>40.832050000000002</v>
      </c>
      <c r="BA35" s="1">
        <v>2.2252400000000001E-4</v>
      </c>
      <c r="BB35" s="1">
        <f t="shared" si="10"/>
        <v>37.098828571428577</v>
      </c>
      <c r="BD35" s="1">
        <v>5.8</v>
      </c>
      <c r="BE35" s="5">
        <v>11.548999999999999</v>
      </c>
      <c r="BF35" s="1">
        <v>0.191325</v>
      </c>
      <c r="BG35" s="8">
        <v>1.430511E-5</v>
      </c>
      <c r="BH35" s="1">
        <v>0.3819208</v>
      </c>
      <c r="BI35" s="1">
        <v>36.317599999999999</v>
      </c>
      <c r="BJ35" s="1">
        <v>1.430511E-4</v>
      </c>
      <c r="BK35" s="1">
        <f t="shared" si="0"/>
        <v>33.967647058823523</v>
      </c>
      <c r="BM35" s="1">
        <v>5.8</v>
      </c>
      <c r="BN35" s="1">
        <v>15.09539</v>
      </c>
      <c r="BO35" s="1">
        <v>0.191325</v>
      </c>
      <c r="BP35" s="8">
        <v>4.9273169999999999E-5</v>
      </c>
      <c r="BQ35" s="1">
        <v>0.38166339999999999</v>
      </c>
      <c r="BR35" s="1">
        <v>47.469790000000003</v>
      </c>
      <c r="BS35" s="1">
        <v>4.9273169999999996E-4</v>
      </c>
      <c r="BT35" s="1">
        <f t="shared" si="1"/>
        <v>43.129685714285721</v>
      </c>
      <c r="BV35" s="1">
        <v>5.8</v>
      </c>
      <c r="BW35" s="1">
        <v>15.74516</v>
      </c>
      <c r="BX35" s="1">
        <v>0.191325</v>
      </c>
      <c r="BY35" s="8">
        <v>2.5431309999999999E-5</v>
      </c>
      <c r="BZ35" s="1">
        <v>0.38257960000000002</v>
      </c>
      <c r="CA35" s="1">
        <v>49.513089999999998</v>
      </c>
      <c r="CB35" s="1">
        <v>2.5431310000000002E-4</v>
      </c>
      <c r="CC35" s="1">
        <f t="shared" si="2"/>
        <v>40.372205128205124</v>
      </c>
    </row>
    <row r="36" spans="1:81" x14ac:dyDescent="0.2">
      <c r="A36" s="1">
        <v>5.8</v>
      </c>
      <c r="B36" s="5">
        <v>13.98643</v>
      </c>
      <c r="C36" s="1">
        <v>0.191325</v>
      </c>
      <c r="D36" s="8">
        <v>4.768372E-6</v>
      </c>
      <c r="E36" s="10">
        <v>0.38255210000000001</v>
      </c>
      <c r="F36" s="1">
        <v>43.982480000000002</v>
      </c>
      <c r="G36" s="4">
        <v>4.768372E-5</v>
      </c>
      <c r="H36" s="1">
        <f t="shared" si="3"/>
        <v>37.801162162162164</v>
      </c>
      <c r="I36" s="1">
        <f t="shared" si="4"/>
        <v>2.629028195488722</v>
      </c>
      <c r="J36" s="4">
        <f t="shared" si="5"/>
        <v>33.304132195195365</v>
      </c>
      <c r="L36" s="5">
        <v>16.148409999999998</v>
      </c>
      <c r="M36" s="1">
        <v>0.191325</v>
      </c>
      <c r="N36" s="8">
        <v>1.589457E-5</v>
      </c>
      <c r="O36" s="1">
        <v>0.38252849999999999</v>
      </c>
      <c r="P36" s="1">
        <v>50.78116</v>
      </c>
      <c r="Q36" s="1">
        <v>1.5894570000000001E-4</v>
      </c>
      <c r="R36" s="1">
        <f t="shared" si="6"/>
        <v>44.856694444444443</v>
      </c>
      <c r="T36" s="1">
        <v>5.8</v>
      </c>
      <c r="U36" s="5">
        <v>16.21707</v>
      </c>
      <c r="V36" s="1">
        <v>0.191325</v>
      </c>
      <c r="W36" s="8">
        <v>1.9073489999999999E-5</v>
      </c>
      <c r="X36" s="1">
        <v>0.38257229999999998</v>
      </c>
      <c r="Y36" s="1">
        <v>50.997079999999997</v>
      </c>
      <c r="Z36" s="1">
        <v>1.907349E-4</v>
      </c>
      <c r="AA36" s="1">
        <f t="shared" si="7"/>
        <v>46.334485714285719</v>
      </c>
      <c r="AC36" s="1">
        <v>5.8</v>
      </c>
      <c r="AD36" s="1">
        <v>13.250030000000001</v>
      </c>
      <c r="AE36" s="1">
        <v>0.191325</v>
      </c>
      <c r="AF36" s="8">
        <v>2.8610230000000001E-5</v>
      </c>
      <c r="AG36" s="1">
        <v>0.38264900000000002</v>
      </c>
      <c r="AH36" s="1">
        <v>41.66677</v>
      </c>
      <c r="AI36" s="1">
        <v>2.8610229999999999E-4</v>
      </c>
      <c r="AJ36" s="1">
        <f t="shared" si="8"/>
        <v>37.857228571428578</v>
      </c>
      <c r="AL36" s="1">
        <v>5.8</v>
      </c>
      <c r="AM36" s="1">
        <v>13.67299</v>
      </c>
      <c r="AN36" s="1">
        <v>0.191325</v>
      </c>
      <c r="AO36" s="8">
        <v>-6.3578289999999997E-6</v>
      </c>
      <c r="AP36" s="1">
        <v>0.38257940000000001</v>
      </c>
      <c r="AQ36" s="1">
        <v>42.996810000000004</v>
      </c>
      <c r="AR36" s="8">
        <v>-6.357829E-5</v>
      </c>
      <c r="AS36" s="1">
        <f t="shared" si="9"/>
        <v>37.98052777777778</v>
      </c>
      <c r="AU36" s="1">
        <v>5.8</v>
      </c>
      <c r="AV36" s="1">
        <v>13.393560000000001</v>
      </c>
      <c r="AW36" s="1">
        <v>0.191325</v>
      </c>
      <c r="AX36" s="8">
        <v>3.3378599999999999E-5</v>
      </c>
      <c r="AY36" s="1">
        <v>0.38249490000000003</v>
      </c>
      <c r="AZ36" s="1">
        <v>42.118110000000001</v>
      </c>
      <c r="BA36" s="1">
        <v>3.3378599999999998E-4</v>
      </c>
      <c r="BB36" s="1">
        <f t="shared" si="10"/>
        <v>38.267314285714292</v>
      </c>
      <c r="BD36" s="1">
        <v>6</v>
      </c>
      <c r="BE36" s="5">
        <v>11.870699999999999</v>
      </c>
      <c r="BF36" s="1">
        <v>0.19800000000000001</v>
      </c>
      <c r="BG36" s="8">
        <v>-1.430511E-5</v>
      </c>
      <c r="BH36" s="1">
        <v>0.39524530000000002</v>
      </c>
      <c r="BI36" s="1">
        <v>37.329250000000002</v>
      </c>
      <c r="BJ36" s="1">
        <v>-1.430511E-4</v>
      </c>
      <c r="BK36" s="1">
        <f t="shared" si="0"/>
        <v>34.913823529411758</v>
      </c>
      <c r="BM36" s="1">
        <v>6</v>
      </c>
      <c r="BN36" s="1">
        <v>15.411849999999999</v>
      </c>
      <c r="BO36" s="1">
        <v>0.19800000000000001</v>
      </c>
      <c r="BP36" s="8">
        <v>4.9273169999999999E-5</v>
      </c>
      <c r="BQ36" s="1">
        <v>0.39497900000000002</v>
      </c>
      <c r="BR36" s="1">
        <v>48.464950000000002</v>
      </c>
      <c r="BS36" s="1">
        <v>4.9273169999999996E-4</v>
      </c>
      <c r="BT36" s="1">
        <f t="shared" si="1"/>
        <v>44.033857142857144</v>
      </c>
      <c r="BV36" s="1">
        <v>6</v>
      </c>
      <c r="BW36" s="1">
        <v>16.094370000000001</v>
      </c>
      <c r="BX36" s="1">
        <v>0.19800000000000001</v>
      </c>
      <c r="BY36" s="8">
        <v>3.178914E-5</v>
      </c>
      <c r="BZ36" s="1">
        <v>0.39592719999999998</v>
      </c>
      <c r="CA36" s="1">
        <v>50.61121</v>
      </c>
      <c r="CB36" s="1">
        <v>3.1789140000000002E-4</v>
      </c>
      <c r="CC36" s="1">
        <f t="shared" si="2"/>
        <v>41.267615384615389</v>
      </c>
    </row>
    <row r="37" spans="1:81" x14ac:dyDescent="0.2">
      <c r="A37" s="1">
        <v>6</v>
      </c>
      <c r="B37" s="5">
        <v>14.29383</v>
      </c>
      <c r="C37" s="1">
        <v>0.19800000000000001</v>
      </c>
      <c r="D37" s="8">
        <v>-1.430511E-5</v>
      </c>
      <c r="E37" s="10">
        <v>0.39589869999999999</v>
      </c>
      <c r="F37" s="1">
        <v>44.949150000000003</v>
      </c>
      <c r="G37" s="4">
        <v>-1.430511E-4</v>
      </c>
      <c r="H37" s="1">
        <f t="shared" si="3"/>
        <v>38.631972972972974</v>
      </c>
      <c r="I37" s="1">
        <f t="shared" si="4"/>
        <v>2.6868101503759401</v>
      </c>
      <c r="J37" s="4">
        <f t="shared" si="5"/>
        <v>34.036105274587534</v>
      </c>
      <c r="L37" s="5">
        <v>16.537510000000001</v>
      </c>
      <c r="M37" s="1">
        <v>0.19800000000000001</v>
      </c>
      <c r="N37" s="8">
        <v>1.271566E-5</v>
      </c>
      <c r="O37" s="1">
        <v>0.39587430000000001</v>
      </c>
      <c r="P37" s="1">
        <v>52.004739999999998</v>
      </c>
      <c r="Q37" s="1">
        <v>1.271566E-4</v>
      </c>
      <c r="R37" s="1">
        <f t="shared" si="6"/>
        <v>45.937527777777781</v>
      </c>
      <c r="T37" s="1">
        <v>6</v>
      </c>
      <c r="U37" s="5">
        <v>16.589320000000001</v>
      </c>
      <c r="V37" s="1">
        <v>0.19800000000000001</v>
      </c>
      <c r="W37" s="8">
        <v>3.178914E-5</v>
      </c>
      <c r="X37" s="1">
        <v>0.39591959999999998</v>
      </c>
      <c r="Y37" s="1">
        <v>52.167679999999997</v>
      </c>
      <c r="Z37" s="1">
        <v>3.1789140000000002E-4</v>
      </c>
      <c r="AA37" s="1">
        <f t="shared" si="7"/>
        <v>47.398057142857148</v>
      </c>
      <c r="AC37" s="1">
        <v>6</v>
      </c>
      <c r="AD37" s="1">
        <v>13.545199999999999</v>
      </c>
      <c r="AE37" s="1">
        <v>0.19800000000000001</v>
      </c>
      <c r="AF37" s="8">
        <v>1.430511E-5</v>
      </c>
      <c r="AG37" s="1">
        <v>0.39599899999999999</v>
      </c>
      <c r="AH37" s="1">
        <v>42.594949999999997</v>
      </c>
      <c r="AI37" s="1">
        <v>1.430511E-4</v>
      </c>
      <c r="AJ37" s="1">
        <f t="shared" si="8"/>
        <v>38.700571428571429</v>
      </c>
      <c r="AL37" s="1">
        <v>6</v>
      </c>
      <c r="AM37" s="1">
        <v>13.979279999999999</v>
      </c>
      <c r="AN37" s="1">
        <v>0.19800000000000001</v>
      </c>
      <c r="AO37" s="8">
        <v>3.1789140000000001E-6</v>
      </c>
      <c r="AP37" s="1">
        <v>0.39592699999999997</v>
      </c>
      <c r="AQ37" s="1">
        <v>43.959980000000002</v>
      </c>
      <c r="AR37" s="8">
        <v>3.178914E-5</v>
      </c>
      <c r="AS37" s="1">
        <f t="shared" si="9"/>
        <v>38.831333333333333</v>
      </c>
      <c r="AU37" s="1">
        <v>6</v>
      </c>
      <c r="AV37" s="1">
        <v>13.76343</v>
      </c>
      <c r="AW37" s="1">
        <v>0.19800000000000001</v>
      </c>
      <c r="AX37" s="8">
        <v>2.0662940000000001E-5</v>
      </c>
      <c r="AY37" s="1">
        <v>0.39583950000000001</v>
      </c>
      <c r="AZ37" s="1">
        <v>43.281219999999998</v>
      </c>
      <c r="BA37" s="1">
        <v>2.066294E-4</v>
      </c>
      <c r="BB37" s="1">
        <f t="shared" si="10"/>
        <v>39.324085714285715</v>
      </c>
      <c r="BD37" s="1">
        <v>6.2</v>
      </c>
      <c r="BE37" s="5">
        <v>12.17826</v>
      </c>
      <c r="BF37" s="1">
        <v>0.204675</v>
      </c>
      <c r="BG37" s="1">
        <v>0</v>
      </c>
      <c r="BH37" s="1">
        <v>0.40856989999999999</v>
      </c>
      <c r="BI37" s="1">
        <v>38.296419999999998</v>
      </c>
      <c r="BJ37" s="1">
        <v>0</v>
      </c>
      <c r="BK37" s="1">
        <f t="shared" si="0"/>
        <v>35.818411764705878</v>
      </c>
      <c r="BM37" s="1">
        <v>6.2</v>
      </c>
      <c r="BN37" s="1">
        <v>15.71973</v>
      </c>
      <c r="BO37" s="1">
        <v>0.204675</v>
      </c>
      <c r="BP37" s="8">
        <v>4.4504800000000001E-5</v>
      </c>
      <c r="BQ37" s="1">
        <v>0.4082945</v>
      </c>
      <c r="BR37" s="1">
        <v>49.433120000000002</v>
      </c>
      <c r="BS37" s="1">
        <v>4.4504800000000003E-4</v>
      </c>
      <c r="BT37" s="1">
        <f t="shared" si="1"/>
        <v>44.913514285714292</v>
      </c>
      <c r="BV37" s="1">
        <v>6.2</v>
      </c>
      <c r="BW37" s="1">
        <v>16.433869999999999</v>
      </c>
      <c r="BX37" s="1">
        <v>0.204675</v>
      </c>
      <c r="BY37" s="8">
        <v>7.9472859999999993E-6</v>
      </c>
      <c r="BZ37" s="1">
        <v>0.40927459999999999</v>
      </c>
      <c r="CA37" s="1">
        <v>51.678849999999997</v>
      </c>
      <c r="CB37" s="8">
        <v>3.3E-4</v>
      </c>
      <c r="CC37" s="1">
        <f t="shared" si="2"/>
        <v>42.138128205128204</v>
      </c>
    </row>
    <row r="38" spans="1:81" x14ac:dyDescent="0.2">
      <c r="A38" s="1">
        <v>6.2</v>
      </c>
      <c r="B38" s="5">
        <v>14.58629</v>
      </c>
      <c r="C38" s="1">
        <v>0.204675</v>
      </c>
      <c r="D38" s="8">
        <v>7.9472859999999993E-6</v>
      </c>
      <c r="E38" s="10">
        <v>0.40924519999999998</v>
      </c>
      <c r="F38" s="1">
        <v>45.868830000000003</v>
      </c>
      <c r="G38" s="4">
        <v>7.9472850000000006E-5</v>
      </c>
      <c r="H38" s="1">
        <f t="shared" si="3"/>
        <v>39.422405405405406</v>
      </c>
      <c r="I38" s="1">
        <f t="shared" si="4"/>
        <v>2.741783834586466</v>
      </c>
      <c r="J38" s="4">
        <f t="shared" si="5"/>
        <v>34.73250360509838</v>
      </c>
      <c r="L38" s="5">
        <v>16.918980000000001</v>
      </c>
      <c r="M38" s="1">
        <v>0.20465</v>
      </c>
      <c r="N38" s="8">
        <v>2.7020769999999998E-5</v>
      </c>
      <c r="O38" s="1">
        <v>0.40917009999999998</v>
      </c>
      <c r="P38" s="1">
        <v>53.204329999999999</v>
      </c>
      <c r="Q38" s="1">
        <v>2.7020769999999998E-4</v>
      </c>
      <c r="R38" s="1">
        <f t="shared" si="6"/>
        <v>46.997166666666672</v>
      </c>
      <c r="T38" s="1">
        <v>6.2</v>
      </c>
      <c r="U38" s="5">
        <v>16.9514</v>
      </c>
      <c r="V38" s="1">
        <v>0.204675</v>
      </c>
      <c r="W38" s="8">
        <v>7.9472859999999993E-6</v>
      </c>
      <c r="X38" s="1">
        <v>0.40926689999999999</v>
      </c>
      <c r="Y38" s="1">
        <v>53.306289999999997</v>
      </c>
      <c r="Z38" s="8">
        <v>7.9472850000000006E-5</v>
      </c>
      <c r="AA38" s="1">
        <f t="shared" si="7"/>
        <v>48.432571428571428</v>
      </c>
      <c r="AB38" s="8"/>
      <c r="AC38" s="1">
        <v>6.2</v>
      </c>
      <c r="AD38" s="1">
        <v>13.828440000000001</v>
      </c>
      <c r="AE38" s="1">
        <v>0.204675</v>
      </c>
      <c r="AF38" s="8">
        <v>1.271566E-5</v>
      </c>
      <c r="AG38" s="1">
        <v>0.40934890000000002</v>
      </c>
      <c r="AH38" s="1">
        <v>43.48565</v>
      </c>
      <c r="AI38" s="1">
        <v>1.271566E-4</v>
      </c>
      <c r="AJ38" s="1">
        <f t="shared" si="8"/>
        <v>39.509828571428578</v>
      </c>
      <c r="AL38" s="1">
        <v>6.2</v>
      </c>
      <c r="AM38" s="1">
        <v>14.27412</v>
      </c>
      <c r="AN38" s="1">
        <v>0.204675</v>
      </c>
      <c r="AO38" s="8">
        <v>1.589457E-5</v>
      </c>
      <c r="AP38" s="1">
        <v>0.40927449999999999</v>
      </c>
      <c r="AQ38" s="1">
        <v>44.887169999999998</v>
      </c>
      <c r="AR38" s="1">
        <v>1.5894570000000001E-4</v>
      </c>
      <c r="AS38" s="1">
        <f t="shared" si="9"/>
        <v>39.650333333333336</v>
      </c>
      <c r="AU38" s="1">
        <v>6.2</v>
      </c>
      <c r="AV38" s="1">
        <v>14.141400000000001</v>
      </c>
      <c r="AW38" s="1">
        <v>0.20465</v>
      </c>
      <c r="AX38" s="8">
        <v>9.5367430000000007E-6</v>
      </c>
      <c r="AY38" s="1">
        <v>0.4091341</v>
      </c>
      <c r="AZ38" s="1">
        <v>44.469810000000003</v>
      </c>
      <c r="BA38" s="8">
        <v>9.536743E-5</v>
      </c>
      <c r="BB38" s="1">
        <f t="shared" si="10"/>
        <v>40.404000000000003</v>
      </c>
      <c r="BD38" s="1">
        <v>6.4</v>
      </c>
      <c r="BE38" s="5">
        <v>12.482480000000001</v>
      </c>
      <c r="BF38" s="1">
        <v>0.21132500000000001</v>
      </c>
      <c r="BG38" s="8">
        <v>-1.5894570000000001E-6</v>
      </c>
      <c r="BH38" s="1">
        <v>0.42184450000000001</v>
      </c>
      <c r="BI38" s="1">
        <v>39.25309</v>
      </c>
      <c r="BJ38" s="8">
        <v>-1.589457E-5</v>
      </c>
      <c r="BK38" s="1">
        <f t="shared" si="0"/>
        <v>36.713176470588238</v>
      </c>
      <c r="BM38" s="1">
        <v>6.4</v>
      </c>
      <c r="BN38" s="1">
        <v>16.014890000000001</v>
      </c>
      <c r="BO38" s="1">
        <v>0.21132500000000001</v>
      </c>
      <c r="BP38" s="8">
        <v>4.9273169999999999E-5</v>
      </c>
      <c r="BQ38" s="1">
        <v>0.4215602</v>
      </c>
      <c r="BR38" s="1">
        <v>50.3613</v>
      </c>
      <c r="BS38" s="1">
        <v>4.9273169999999996E-4</v>
      </c>
      <c r="BT38" s="1">
        <f t="shared" si="1"/>
        <v>45.756828571428578</v>
      </c>
      <c r="BV38" s="1">
        <v>6.4</v>
      </c>
      <c r="BW38" s="1">
        <v>16.7532</v>
      </c>
      <c r="BX38" s="1">
        <v>0.21132500000000001</v>
      </c>
      <c r="BY38" s="8">
        <v>1.589457E-5</v>
      </c>
      <c r="BZ38" s="1">
        <v>0.42257220000000001</v>
      </c>
      <c r="CA38" s="1">
        <v>52.683010000000003</v>
      </c>
      <c r="CB38" s="1">
        <v>1.5894570000000001E-4</v>
      </c>
      <c r="CC38" s="1">
        <f t="shared" si="2"/>
        <v>42.956923076923076</v>
      </c>
    </row>
    <row r="39" spans="1:81" x14ac:dyDescent="0.2">
      <c r="A39" s="1">
        <v>6.4</v>
      </c>
      <c r="B39" s="5">
        <v>14.85872</v>
      </c>
      <c r="C39" s="1">
        <v>0.21132500000000001</v>
      </c>
      <c r="D39" s="8">
        <v>-7.9472859999999993E-6</v>
      </c>
      <c r="E39" s="10">
        <v>0.42254190000000003</v>
      </c>
      <c r="F39" s="1">
        <v>46.725540000000002</v>
      </c>
      <c r="G39" s="4">
        <v>-7.9472850000000006E-5</v>
      </c>
      <c r="H39" s="1">
        <f t="shared" si="3"/>
        <v>40.158702702702705</v>
      </c>
      <c r="I39" s="1">
        <f t="shared" si="4"/>
        <v>2.7929924812030076</v>
      </c>
      <c r="J39" s="4">
        <f t="shared" si="5"/>
        <v>35.381207007892165</v>
      </c>
      <c r="L39" s="5">
        <v>17.294730000000001</v>
      </c>
      <c r="M39" s="1">
        <v>0.21132500000000001</v>
      </c>
      <c r="N39" s="8">
        <v>9.5367430000000007E-6</v>
      </c>
      <c r="O39" s="1">
        <v>0.4225158</v>
      </c>
      <c r="P39" s="1">
        <v>54.385930000000002</v>
      </c>
      <c r="Q39" s="8">
        <v>9.536743E-5</v>
      </c>
      <c r="R39" s="1">
        <f t="shared" si="6"/>
        <v>48.040916666666675</v>
      </c>
      <c r="S39" s="8"/>
      <c r="T39" s="1">
        <v>6.4</v>
      </c>
      <c r="U39" s="5">
        <v>17.30744</v>
      </c>
      <c r="V39" s="1">
        <v>0.21132500000000001</v>
      </c>
      <c r="W39" s="8">
        <v>3.0199690000000001E-5</v>
      </c>
      <c r="X39" s="1">
        <v>0.4225642</v>
      </c>
      <c r="Y39" s="1">
        <v>54.425910000000002</v>
      </c>
      <c r="Z39" s="1">
        <v>3.019969E-4</v>
      </c>
      <c r="AA39" s="1">
        <f t="shared" si="7"/>
        <v>49.449828571428576</v>
      </c>
      <c r="AC39" s="1">
        <v>6.4</v>
      </c>
      <c r="AD39" s="1">
        <v>14.09944</v>
      </c>
      <c r="AE39" s="1">
        <v>0.21132500000000001</v>
      </c>
      <c r="AF39" s="8">
        <v>-1.5894570000000001E-6</v>
      </c>
      <c r="AG39" s="1">
        <v>0.42264889999999999</v>
      </c>
      <c r="AH39" s="1">
        <v>44.337859999999999</v>
      </c>
      <c r="AI39" s="8">
        <v>-1.589457E-5</v>
      </c>
      <c r="AJ39" s="1">
        <f t="shared" si="8"/>
        <v>40.284114285714288</v>
      </c>
      <c r="AK39" s="8"/>
      <c r="AL39" s="1">
        <v>6.4</v>
      </c>
      <c r="AM39" s="1">
        <v>14.56499</v>
      </c>
      <c r="AN39" s="1">
        <v>0.21132500000000001</v>
      </c>
      <c r="AO39" s="8">
        <v>1.5894570000000001E-6</v>
      </c>
      <c r="AP39" s="1">
        <v>0.42257210000000001</v>
      </c>
      <c r="AQ39" s="1">
        <v>45.801859999999998</v>
      </c>
      <c r="AR39" s="8">
        <v>1.589457E-5</v>
      </c>
      <c r="AS39" s="1">
        <f t="shared" si="9"/>
        <v>40.458305555555555</v>
      </c>
      <c r="AU39" s="1">
        <v>6.4</v>
      </c>
      <c r="AV39" s="1">
        <v>14.51254</v>
      </c>
      <c r="AW39" s="1">
        <v>0.21132500000000001</v>
      </c>
      <c r="AX39" s="8">
        <v>3.1789140000000001E-6</v>
      </c>
      <c r="AY39" s="1">
        <v>0.42247859999999998</v>
      </c>
      <c r="AZ39" s="1">
        <v>45.63691</v>
      </c>
      <c r="BA39" s="8">
        <v>3.178914E-5</v>
      </c>
      <c r="BB39" s="1">
        <f t="shared" si="10"/>
        <v>41.464400000000005</v>
      </c>
      <c r="BD39" s="1">
        <v>6.6</v>
      </c>
      <c r="BE39" s="5">
        <v>12.783049999999999</v>
      </c>
      <c r="BF39" s="1">
        <v>0.218</v>
      </c>
      <c r="BG39" s="8">
        <v>-6.3578289999999997E-6</v>
      </c>
      <c r="BH39" s="1">
        <v>0.43516909999999998</v>
      </c>
      <c r="BI39" s="1">
        <v>40.198270000000001</v>
      </c>
      <c r="BJ39" s="8">
        <v>-6.357829E-5</v>
      </c>
      <c r="BK39" s="1">
        <f t="shared" si="0"/>
        <v>37.597205882352938</v>
      </c>
      <c r="BM39" s="1">
        <v>6.6</v>
      </c>
      <c r="BN39" s="1">
        <v>16.3064</v>
      </c>
      <c r="BO39" s="1">
        <v>0.218</v>
      </c>
      <c r="BP39" s="8">
        <v>3.0199690000000001E-5</v>
      </c>
      <c r="BQ39" s="1">
        <v>0.43487579999999998</v>
      </c>
      <c r="BR39" s="1">
        <v>51.277979999999999</v>
      </c>
      <c r="BS39" s="1">
        <v>3.019969E-4</v>
      </c>
      <c r="BT39" s="1">
        <f t="shared" si="1"/>
        <v>46.589714285714287</v>
      </c>
      <c r="BV39" s="1">
        <v>6.6</v>
      </c>
      <c r="BW39" s="1">
        <v>17.068539999999999</v>
      </c>
      <c r="BX39" s="1">
        <v>0.218</v>
      </c>
      <c r="BY39" s="8">
        <v>2.5431309999999999E-5</v>
      </c>
      <c r="BZ39" s="1">
        <v>0.43591980000000002</v>
      </c>
      <c r="CA39" s="1">
        <v>53.674660000000003</v>
      </c>
      <c r="CB39" s="1">
        <v>2.5431310000000002E-4</v>
      </c>
      <c r="CC39" s="1">
        <f t="shared" si="2"/>
        <v>43.765487179487174</v>
      </c>
    </row>
    <row r="40" spans="1:81" x14ac:dyDescent="0.2">
      <c r="A40" s="1">
        <v>6.6</v>
      </c>
      <c r="B40" s="5">
        <v>15.142760000000001</v>
      </c>
      <c r="C40" s="1">
        <v>0.218</v>
      </c>
      <c r="D40" s="8">
        <v>-1.5894570000000001E-6</v>
      </c>
      <c r="E40" s="10">
        <v>0.43588840000000001</v>
      </c>
      <c r="F40" s="1">
        <v>47.618729999999999</v>
      </c>
      <c r="G40" s="4">
        <v>-1.589457E-5</v>
      </c>
      <c r="H40" s="1">
        <f t="shared" si="3"/>
        <v>40.926378378378381</v>
      </c>
      <c r="I40" s="1">
        <f t="shared" si="4"/>
        <v>2.846383458646617</v>
      </c>
      <c r="J40" s="4">
        <f t="shared" si="5"/>
        <v>36.057555848069633</v>
      </c>
      <c r="L40" s="5">
        <v>17.66253</v>
      </c>
      <c r="M40" s="1">
        <v>0.218</v>
      </c>
      <c r="N40" s="8">
        <v>-1.5894570000000001E-6</v>
      </c>
      <c r="O40" s="1">
        <v>0.43586160000000002</v>
      </c>
      <c r="P40" s="1">
        <v>55.542529999999999</v>
      </c>
      <c r="Q40" s="8">
        <v>-1.589457E-5</v>
      </c>
      <c r="R40" s="1">
        <f t="shared" si="6"/>
        <v>49.062583333333336</v>
      </c>
      <c r="S40" s="8"/>
      <c r="T40" s="1">
        <v>6.6</v>
      </c>
      <c r="U40" s="5">
        <v>17.65362</v>
      </c>
      <c r="V40" s="1">
        <v>0.218</v>
      </c>
      <c r="W40" s="8">
        <v>2.8610230000000001E-5</v>
      </c>
      <c r="X40" s="1">
        <v>0.43591150000000001</v>
      </c>
      <c r="Y40" s="1">
        <v>55.514539999999997</v>
      </c>
      <c r="Z40" s="1">
        <v>2.8610229999999999E-4</v>
      </c>
      <c r="AA40" s="1">
        <f t="shared" si="7"/>
        <v>50.43891428571429</v>
      </c>
      <c r="AC40" s="1">
        <v>6.6</v>
      </c>
      <c r="AD40" s="1">
        <v>14.366630000000001</v>
      </c>
      <c r="AE40" s="1">
        <v>0.218</v>
      </c>
      <c r="AF40" s="8">
        <v>1.9073489999999999E-5</v>
      </c>
      <c r="AG40" s="1">
        <v>0.43599890000000002</v>
      </c>
      <c r="AH40" s="1">
        <v>45.178069999999998</v>
      </c>
      <c r="AI40" s="1">
        <v>1.907349E-4</v>
      </c>
      <c r="AJ40" s="1">
        <f t="shared" si="8"/>
        <v>41.047514285714293</v>
      </c>
      <c r="AL40" s="1">
        <v>6.6</v>
      </c>
      <c r="AM40" s="1">
        <v>14.838850000000001</v>
      </c>
      <c r="AN40" s="1">
        <v>0.218</v>
      </c>
      <c r="AO40" s="8">
        <v>-4.768372E-6</v>
      </c>
      <c r="AP40" s="1">
        <v>0.43591960000000002</v>
      </c>
      <c r="AQ40" s="1">
        <v>46.663060000000002</v>
      </c>
      <c r="AR40" s="8">
        <v>-4.768372E-5</v>
      </c>
      <c r="AS40" s="1">
        <f t="shared" si="9"/>
        <v>41.219027777777782</v>
      </c>
      <c r="AU40" s="1">
        <v>6.6</v>
      </c>
      <c r="AV40" s="1">
        <v>14.87255</v>
      </c>
      <c r="AW40" s="1">
        <v>0.218</v>
      </c>
      <c r="AX40" s="8">
        <v>1.430511E-5</v>
      </c>
      <c r="AY40" s="1">
        <v>0.43582330000000002</v>
      </c>
      <c r="AZ40" s="1">
        <v>46.769019999999998</v>
      </c>
      <c r="BA40" s="1">
        <v>1.430511E-4</v>
      </c>
      <c r="BB40" s="1">
        <f t="shared" si="10"/>
        <v>42.493000000000002</v>
      </c>
      <c r="BD40" s="1">
        <v>6.8</v>
      </c>
      <c r="BE40" s="5">
        <v>13.08489</v>
      </c>
      <c r="BF40" s="1">
        <v>0.22467500000000001</v>
      </c>
      <c r="BG40" s="8">
        <v>4.768372E-6</v>
      </c>
      <c r="BH40" s="1">
        <v>0.4484937</v>
      </c>
      <c r="BI40" s="1">
        <v>41.147449999999999</v>
      </c>
      <c r="BJ40" s="8">
        <v>4.768372E-5</v>
      </c>
      <c r="BK40" s="1">
        <f t="shared" si="0"/>
        <v>38.484970588235292</v>
      </c>
      <c r="BM40" s="1">
        <v>6.8</v>
      </c>
      <c r="BN40" s="1">
        <v>16.599810000000002</v>
      </c>
      <c r="BO40" s="1">
        <v>0.22464999999999999</v>
      </c>
      <c r="BP40" s="8">
        <v>4.768372E-5</v>
      </c>
      <c r="BQ40" s="1">
        <v>0.44814150000000003</v>
      </c>
      <c r="BR40" s="1">
        <v>52.200670000000002</v>
      </c>
      <c r="BS40" s="1">
        <v>4.7683719999999999E-4</v>
      </c>
      <c r="BT40" s="1">
        <f t="shared" si="1"/>
        <v>47.428028571428577</v>
      </c>
      <c r="BV40" s="1">
        <v>6.8</v>
      </c>
      <c r="BW40" s="1">
        <v>17.384049999999998</v>
      </c>
      <c r="BX40" s="1">
        <v>0.22467500000000001</v>
      </c>
      <c r="BY40" s="8">
        <v>2.7020769999999998E-5</v>
      </c>
      <c r="BZ40" s="1">
        <v>0.44926729999999998</v>
      </c>
      <c r="CA40" s="1">
        <v>54.666829999999997</v>
      </c>
      <c r="CB40" s="1">
        <v>2.7020769999999998E-4</v>
      </c>
      <c r="CC40" s="1">
        <f t="shared" si="2"/>
        <v>44.574487179487171</v>
      </c>
    </row>
    <row r="41" spans="1:81" x14ac:dyDescent="0.2">
      <c r="A41" s="1">
        <v>6.8</v>
      </c>
      <c r="B41" s="5">
        <v>15.411379999999999</v>
      </c>
      <c r="C41" s="1">
        <v>0.22467500000000001</v>
      </c>
      <c r="D41" s="8">
        <v>1.9073489999999999E-5</v>
      </c>
      <c r="E41" s="10">
        <v>0.449235</v>
      </c>
      <c r="F41" s="1">
        <v>48.463450000000002</v>
      </c>
      <c r="G41" s="4">
        <v>1.907349E-4</v>
      </c>
      <c r="H41" s="1">
        <f t="shared" si="3"/>
        <v>41.65237837837838</v>
      </c>
      <c r="I41" s="1">
        <f t="shared" si="4"/>
        <v>2.896875939849624</v>
      </c>
      <c r="J41" s="4">
        <f t="shared" si="5"/>
        <v>36.697186975546288</v>
      </c>
      <c r="L41" s="5">
        <v>18.01586</v>
      </c>
      <c r="M41" s="1">
        <v>0.22467500000000001</v>
      </c>
      <c r="N41" s="8">
        <v>3.178914E-5</v>
      </c>
      <c r="O41" s="1">
        <v>0.44920729999999998</v>
      </c>
      <c r="P41" s="1">
        <v>56.653649999999999</v>
      </c>
      <c r="Q41" s="1">
        <v>3.1789140000000002E-4</v>
      </c>
      <c r="R41" s="1">
        <f t="shared" si="6"/>
        <v>50.044055555555559</v>
      </c>
      <c r="T41" s="1">
        <v>6.8</v>
      </c>
      <c r="U41" s="5">
        <v>17.999490000000002</v>
      </c>
      <c r="V41" s="1">
        <v>0.22467500000000001</v>
      </c>
      <c r="W41" s="8">
        <v>1.7484029999999999E-5</v>
      </c>
      <c r="X41" s="1">
        <v>0.44925880000000001</v>
      </c>
      <c r="Y41" s="1">
        <v>56.602170000000001</v>
      </c>
      <c r="Z41" s="1">
        <v>1.7484029999999999E-4</v>
      </c>
      <c r="AA41" s="1">
        <f t="shared" si="7"/>
        <v>51.427114285714296</v>
      </c>
      <c r="AC41" s="1">
        <v>6.8</v>
      </c>
      <c r="AD41" s="1">
        <v>14.618080000000001</v>
      </c>
      <c r="AE41" s="1">
        <v>0.22467500000000001</v>
      </c>
      <c r="AF41" s="8">
        <v>2.5431309999999999E-5</v>
      </c>
      <c r="AG41" s="1">
        <v>0.44934879999999999</v>
      </c>
      <c r="AH41" s="1">
        <v>45.968800000000002</v>
      </c>
      <c r="AI41" s="1">
        <v>2.5431310000000002E-4</v>
      </c>
      <c r="AJ41" s="1">
        <f t="shared" si="8"/>
        <v>41.765942857142861</v>
      </c>
      <c r="AL41" s="1">
        <v>6.8</v>
      </c>
      <c r="AM41" s="1">
        <v>15.11558</v>
      </c>
      <c r="AN41" s="1">
        <v>0.22467500000000001</v>
      </c>
      <c r="AO41" s="8">
        <v>9.5367430000000007E-6</v>
      </c>
      <c r="AP41" s="1">
        <v>0.44926719999999998</v>
      </c>
      <c r="AQ41" s="1">
        <v>47.533259999999999</v>
      </c>
      <c r="AR41" s="8">
        <v>9.536743E-5</v>
      </c>
      <c r="AS41" s="1">
        <f t="shared" si="9"/>
        <v>41.987722222222224</v>
      </c>
      <c r="AU41" s="1">
        <v>6.8</v>
      </c>
      <c r="AV41" s="1">
        <v>15.229229999999999</v>
      </c>
      <c r="AW41" s="1">
        <v>0.22467500000000001</v>
      </c>
      <c r="AX41" s="8">
        <v>2.2252400000000001E-5</v>
      </c>
      <c r="AY41" s="1">
        <v>0.44916780000000001</v>
      </c>
      <c r="AZ41" s="1">
        <v>47.890639999999998</v>
      </c>
      <c r="BA41" s="1">
        <v>2.2252400000000001E-4</v>
      </c>
      <c r="BB41" s="1">
        <f t="shared" si="10"/>
        <v>43.512085714285718</v>
      </c>
      <c r="BD41" s="1">
        <v>7</v>
      </c>
      <c r="BE41" s="5">
        <v>13.37433</v>
      </c>
      <c r="BF41" s="1">
        <v>0.231325</v>
      </c>
      <c r="BG41" s="8">
        <v>7.9472859999999993E-6</v>
      </c>
      <c r="BH41" s="1">
        <v>0.46176830000000002</v>
      </c>
      <c r="BI41" s="1">
        <v>42.057639999999999</v>
      </c>
      <c r="BJ41" s="8">
        <v>7.9472850000000006E-5</v>
      </c>
      <c r="BK41" s="1">
        <f t="shared" si="0"/>
        <v>39.33626470588235</v>
      </c>
      <c r="BM41" s="1">
        <v>7</v>
      </c>
      <c r="BN41" s="1">
        <v>16.870180000000001</v>
      </c>
      <c r="BO41" s="1">
        <v>0.23135</v>
      </c>
      <c r="BP41" s="8">
        <v>4.768372E-5</v>
      </c>
      <c r="BQ41" s="1">
        <v>0.461507</v>
      </c>
      <c r="BR41" s="1">
        <v>53.050879999999999</v>
      </c>
      <c r="BS41" s="1">
        <v>4.7683719999999999E-4</v>
      </c>
      <c r="BT41" s="1">
        <f t="shared" si="1"/>
        <v>48.200514285714291</v>
      </c>
      <c r="BV41" s="1">
        <v>7</v>
      </c>
      <c r="BW41" s="1">
        <v>17.670629999999999</v>
      </c>
      <c r="BX41" s="1">
        <v>0.231325</v>
      </c>
      <c r="BY41" s="8">
        <v>2.8610230000000001E-5</v>
      </c>
      <c r="BZ41" s="1">
        <v>0.4625649</v>
      </c>
      <c r="CA41" s="1">
        <v>55.568019999999997</v>
      </c>
      <c r="CB41" s="1">
        <v>2.8610229999999999E-4</v>
      </c>
      <c r="CC41" s="1">
        <f t="shared" si="2"/>
        <v>45.309307692307691</v>
      </c>
    </row>
    <row r="42" spans="1:81" x14ac:dyDescent="0.2">
      <c r="A42" s="1">
        <v>7</v>
      </c>
      <c r="B42" s="5">
        <v>15.667439999999999</v>
      </c>
      <c r="C42" s="1">
        <v>0.231325</v>
      </c>
      <c r="D42" s="8">
        <v>7.9472859999999993E-6</v>
      </c>
      <c r="E42" s="10">
        <v>0.46253159999999999</v>
      </c>
      <c r="F42" s="1">
        <v>49.26867</v>
      </c>
      <c r="G42" s="4">
        <v>7.9472850000000006E-5</v>
      </c>
      <c r="H42" s="1">
        <f t="shared" si="3"/>
        <v>42.344432432432434</v>
      </c>
      <c r="I42" s="1">
        <f t="shared" si="4"/>
        <v>2.945007518796992</v>
      </c>
      <c r="J42" s="4">
        <f t="shared" si="5"/>
        <v>37.30691054974654</v>
      </c>
      <c r="L42" s="5">
        <v>18.35998</v>
      </c>
      <c r="M42" s="1">
        <v>0.231325</v>
      </c>
      <c r="N42" s="8">
        <v>7.9472859999999993E-6</v>
      </c>
      <c r="O42" s="1">
        <v>0.4625031</v>
      </c>
      <c r="P42" s="1">
        <v>57.735779999999998</v>
      </c>
      <c r="Q42" s="8">
        <v>7.9472850000000006E-5</v>
      </c>
      <c r="R42" s="1">
        <f t="shared" si="6"/>
        <v>50.999944444444445</v>
      </c>
      <c r="S42" s="8"/>
      <c r="T42" s="1">
        <v>7</v>
      </c>
      <c r="U42" s="5">
        <v>18.337250000000001</v>
      </c>
      <c r="V42" s="1">
        <v>0.231325</v>
      </c>
      <c r="W42" s="8">
        <v>2.5431309999999999E-5</v>
      </c>
      <c r="X42" s="1">
        <v>0.46255610000000003</v>
      </c>
      <c r="Y42" s="1">
        <v>57.664299999999997</v>
      </c>
      <c r="Z42" s="1">
        <v>2.5431310000000002E-4</v>
      </c>
      <c r="AA42" s="1">
        <f t="shared" si="7"/>
        <v>52.392142857142865</v>
      </c>
      <c r="AC42" s="1">
        <v>7</v>
      </c>
      <c r="AD42" s="1">
        <v>14.866669999999999</v>
      </c>
      <c r="AE42" s="1">
        <v>0.231325</v>
      </c>
      <c r="AF42" s="8">
        <v>2.0662940000000001E-5</v>
      </c>
      <c r="AG42" s="1">
        <v>0.46264880000000003</v>
      </c>
      <c r="AH42" s="1">
        <v>46.750529999999998</v>
      </c>
      <c r="AI42" s="1">
        <v>2.066294E-4</v>
      </c>
      <c r="AJ42" s="1">
        <f t="shared" si="8"/>
        <v>42.476199999999999</v>
      </c>
      <c r="AL42" s="1">
        <v>7</v>
      </c>
      <c r="AM42" s="1">
        <v>15.381019999999999</v>
      </c>
      <c r="AN42" s="1">
        <v>0.231325</v>
      </c>
      <c r="AO42" s="8">
        <v>1.271566E-5</v>
      </c>
      <c r="AP42" s="1">
        <v>0.4625647</v>
      </c>
      <c r="AQ42" s="1">
        <v>48.367980000000003</v>
      </c>
      <c r="AR42" s="1">
        <v>1.271566E-4</v>
      </c>
      <c r="AS42" s="1">
        <f t="shared" si="9"/>
        <v>42.725055555555556</v>
      </c>
      <c r="AU42" s="1">
        <v>7</v>
      </c>
      <c r="AV42" s="1">
        <v>15.57382</v>
      </c>
      <c r="AW42" s="1">
        <v>0.231325</v>
      </c>
      <c r="AX42" s="8">
        <v>2.0662940000000001E-5</v>
      </c>
      <c r="AY42" s="1">
        <v>0.4624624</v>
      </c>
      <c r="AZ42" s="1">
        <v>48.974269999999997</v>
      </c>
      <c r="BA42" s="1">
        <v>2.066294E-4</v>
      </c>
      <c r="BB42" s="1">
        <f t="shared" si="10"/>
        <v>44.496628571428573</v>
      </c>
      <c r="BD42" s="1">
        <v>7.2</v>
      </c>
      <c r="BE42" s="5">
        <v>13.655189999999999</v>
      </c>
      <c r="BF42" s="1">
        <v>0.23799999999999999</v>
      </c>
      <c r="BG42" s="8">
        <v>-9.5367430000000007E-6</v>
      </c>
      <c r="BH42" s="1">
        <v>0.47509279999999998</v>
      </c>
      <c r="BI42" s="1">
        <v>42.940829999999998</v>
      </c>
      <c r="BJ42" s="8">
        <v>-9.536743E-5</v>
      </c>
      <c r="BK42" s="1">
        <f t="shared" si="0"/>
        <v>40.162323529411758</v>
      </c>
      <c r="BM42" s="1">
        <v>7.2</v>
      </c>
      <c r="BN42" s="1">
        <v>17.137049999999999</v>
      </c>
      <c r="BO42" s="1">
        <v>0.23799999999999999</v>
      </c>
      <c r="BP42" s="8">
        <v>3.0199690000000001E-5</v>
      </c>
      <c r="BQ42" s="1">
        <v>0.47477269999999999</v>
      </c>
      <c r="BR42" s="1">
        <v>53.890090000000001</v>
      </c>
      <c r="BS42" s="1">
        <v>3.019969E-4</v>
      </c>
      <c r="BT42" s="1">
        <f t="shared" si="1"/>
        <v>48.963000000000001</v>
      </c>
      <c r="BV42" s="1">
        <v>7.2</v>
      </c>
      <c r="BW42" s="1">
        <v>17.945450000000001</v>
      </c>
      <c r="BX42" s="1">
        <v>0.23799999999999999</v>
      </c>
      <c r="BY42" s="8">
        <v>1.11262E-5</v>
      </c>
      <c r="BZ42" s="1">
        <v>0.47591240000000001</v>
      </c>
      <c r="CA42" s="1">
        <v>56.432220000000001</v>
      </c>
      <c r="CB42" s="1">
        <v>1.1126200000000001E-4</v>
      </c>
      <c r="CC42" s="1">
        <f t="shared" si="2"/>
        <v>46.013974358974359</v>
      </c>
    </row>
    <row r="43" spans="1:81" x14ac:dyDescent="0.2">
      <c r="A43" s="1">
        <v>7.2</v>
      </c>
      <c r="B43" s="5">
        <v>15.91047</v>
      </c>
      <c r="C43" s="1">
        <v>0.23799999999999999</v>
      </c>
      <c r="D43" s="8">
        <v>7.9472859999999993E-6</v>
      </c>
      <c r="E43" s="10">
        <v>0.47587819999999997</v>
      </c>
      <c r="F43" s="1">
        <v>50.032910000000001</v>
      </c>
      <c r="G43" s="4">
        <v>7.9472850000000006E-5</v>
      </c>
      <c r="H43" s="1">
        <f t="shared" si="3"/>
        <v>43.001270270270268</v>
      </c>
      <c r="I43" s="1">
        <f t="shared" si="4"/>
        <v>2.9906898496240601</v>
      </c>
      <c r="J43" s="4">
        <f t="shared" si="5"/>
        <v>37.885607418597168</v>
      </c>
      <c r="L43" s="5">
        <v>18.699960000000001</v>
      </c>
      <c r="M43" s="1">
        <v>0.23799999999999999</v>
      </c>
      <c r="N43" s="8">
        <v>3.3378599999999999E-5</v>
      </c>
      <c r="O43" s="1">
        <v>0.47584890000000002</v>
      </c>
      <c r="P43" s="1">
        <v>58.804920000000003</v>
      </c>
      <c r="Q43" s="1">
        <v>3.3378599999999998E-4</v>
      </c>
      <c r="R43" s="1">
        <f t="shared" si="6"/>
        <v>51.94433333333334</v>
      </c>
      <c r="T43" s="1">
        <v>7.2</v>
      </c>
      <c r="U43" s="5">
        <v>18.661180000000002</v>
      </c>
      <c r="V43" s="1">
        <v>0.23799999999999999</v>
      </c>
      <c r="W43" s="8">
        <v>1.7484029999999999E-5</v>
      </c>
      <c r="X43" s="1">
        <v>0.47590339999999998</v>
      </c>
      <c r="Y43" s="1">
        <v>58.682949999999998</v>
      </c>
      <c r="Z43" s="1">
        <v>1.7484029999999999E-4</v>
      </c>
      <c r="AA43" s="1">
        <f t="shared" si="7"/>
        <v>53.317657142857151</v>
      </c>
      <c r="AC43" s="1">
        <v>7.2</v>
      </c>
      <c r="AD43" s="1">
        <v>15.1089</v>
      </c>
      <c r="AE43" s="1">
        <v>0.23799999999999999</v>
      </c>
      <c r="AF43" s="8">
        <v>6.3578289999999997E-6</v>
      </c>
      <c r="AG43" s="1">
        <v>0.4759987</v>
      </c>
      <c r="AH43" s="1">
        <v>47.512270000000001</v>
      </c>
      <c r="AI43" s="8">
        <v>6.357829E-5</v>
      </c>
      <c r="AJ43" s="1">
        <f t="shared" si="8"/>
        <v>43.168285714285716</v>
      </c>
      <c r="AK43" s="8"/>
      <c r="AL43" s="1">
        <v>7.2</v>
      </c>
      <c r="AM43" s="1">
        <v>15.63231</v>
      </c>
      <c r="AN43" s="1">
        <v>0.23799999999999999</v>
      </c>
      <c r="AO43" s="8">
        <v>7.9472859999999993E-6</v>
      </c>
      <c r="AP43" s="1">
        <v>0.47591220000000001</v>
      </c>
      <c r="AQ43" s="1">
        <v>49.158209999999997</v>
      </c>
      <c r="AR43" s="8">
        <v>7.9472850000000006E-5</v>
      </c>
      <c r="AS43" s="1">
        <f t="shared" si="9"/>
        <v>43.423083333333338</v>
      </c>
      <c r="AU43" s="1">
        <v>7.2</v>
      </c>
      <c r="AV43" s="1">
        <v>15.91825</v>
      </c>
      <c r="AW43" s="1">
        <v>0.23799999999999999</v>
      </c>
      <c r="AX43" s="8">
        <v>1.7484029999999999E-5</v>
      </c>
      <c r="AY43" s="1">
        <v>0.47580699999999998</v>
      </c>
      <c r="AZ43" s="1">
        <v>50.057400000000001</v>
      </c>
      <c r="BA43" s="1">
        <v>1.7484029999999999E-4</v>
      </c>
      <c r="BB43" s="1">
        <f t="shared" si="10"/>
        <v>45.480714285714292</v>
      </c>
      <c r="BD43" s="1">
        <v>7.4</v>
      </c>
      <c r="BE43" s="5">
        <v>13.94129</v>
      </c>
      <c r="BF43" s="1">
        <v>0.244675</v>
      </c>
      <c r="BG43" s="8">
        <v>-1.589457E-5</v>
      </c>
      <c r="BH43" s="1">
        <v>0.4884174</v>
      </c>
      <c r="BI43" s="1">
        <v>43.840530000000001</v>
      </c>
      <c r="BJ43" s="1">
        <v>-1.5894570000000001E-4</v>
      </c>
      <c r="BK43" s="1">
        <f t="shared" si="0"/>
        <v>41.003794117647054</v>
      </c>
      <c r="BM43" s="1">
        <v>7.4</v>
      </c>
      <c r="BN43" s="1">
        <v>17.399629999999998</v>
      </c>
      <c r="BO43" s="1">
        <v>0.244675</v>
      </c>
      <c r="BP43" s="8">
        <v>3.4968059999999999E-5</v>
      </c>
      <c r="BQ43" s="1">
        <v>0.48808829999999997</v>
      </c>
      <c r="BR43" s="1">
        <v>54.715809999999998</v>
      </c>
      <c r="BS43" s="1">
        <v>3.4968059999999999E-4</v>
      </c>
      <c r="BT43" s="1">
        <f t="shared" si="1"/>
        <v>49.713228571428573</v>
      </c>
      <c r="BV43" s="1">
        <v>7.4</v>
      </c>
      <c r="BW43" s="1">
        <v>18.246649999999999</v>
      </c>
      <c r="BX43" s="1">
        <v>0.24465000000000001</v>
      </c>
      <c r="BY43" s="8">
        <v>2.0662940000000001E-5</v>
      </c>
      <c r="BZ43" s="1">
        <v>0.48920989999999998</v>
      </c>
      <c r="CA43" s="1">
        <v>57.379399999999997</v>
      </c>
      <c r="CB43" s="1">
        <v>2.066294E-4</v>
      </c>
      <c r="CC43" s="1">
        <f t="shared" si="2"/>
        <v>46.786282051282043</v>
      </c>
    </row>
    <row r="44" spans="1:81" x14ac:dyDescent="0.2">
      <c r="A44" s="1">
        <v>7.4</v>
      </c>
      <c r="B44" s="5">
        <v>16.160810000000001</v>
      </c>
      <c r="C44" s="1">
        <v>0.244675</v>
      </c>
      <c r="D44" s="8">
        <v>-3.1789140000000001E-6</v>
      </c>
      <c r="E44" s="10">
        <v>0.48922480000000002</v>
      </c>
      <c r="F44" s="1">
        <v>50.820140000000002</v>
      </c>
      <c r="G44" s="4">
        <v>-3.178914E-5</v>
      </c>
      <c r="H44" s="1">
        <f t="shared" si="3"/>
        <v>43.677864864864873</v>
      </c>
      <c r="I44" s="1">
        <f t="shared" si="4"/>
        <v>3.0377462406015039</v>
      </c>
      <c r="J44" s="4">
        <f t="shared" si="5"/>
        <v>38.481710673948619</v>
      </c>
      <c r="L44" s="5">
        <v>19.032640000000001</v>
      </c>
      <c r="M44" s="1">
        <v>0.24465000000000001</v>
      </c>
      <c r="N44" s="8">
        <v>1.9073489999999999E-5</v>
      </c>
      <c r="O44" s="1">
        <v>0.48914459999999998</v>
      </c>
      <c r="P44" s="1">
        <v>59.851059999999997</v>
      </c>
      <c r="Q44" s="1">
        <v>1.907349E-4</v>
      </c>
      <c r="R44" s="1">
        <f t="shared" si="6"/>
        <v>52.868444444444449</v>
      </c>
      <c r="T44" s="1">
        <v>7.4</v>
      </c>
      <c r="U44" s="5">
        <v>18.984159999999999</v>
      </c>
      <c r="V44" s="1">
        <v>0.244675</v>
      </c>
      <c r="W44" s="8">
        <v>2.7020769999999998E-5</v>
      </c>
      <c r="X44" s="1">
        <v>0.48925069999999998</v>
      </c>
      <c r="Y44" s="1">
        <v>59.698610000000002</v>
      </c>
      <c r="Z44" s="1">
        <v>2.7020769999999998E-4</v>
      </c>
      <c r="AA44" s="1">
        <f t="shared" si="7"/>
        <v>54.240457142857146</v>
      </c>
      <c r="AC44" s="1">
        <v>7.4</v>
      </c>
      <c r="AD44" s="1">
        <v>15.340009999999999</v>
      </c>
      <c r="AE44" s="1">
        <v>0.24465000000000001</v>
      </c>
      <c r="AF44" s="8">
        <v>2.0662940000000001E-5</v>
      </c>
      <c r="AG44" s="1">
        <v>0.48929869999999998</v>
      </c>
      <c r="AH44" s="1">
        <v>48.23903</v>
      </c>
      <c r="AI44" s="1">
        <v>2.066294E-4</v>
      </c>
      <c r="AJ44" s="1">
        <f t="shared" si="8"/>
        <v>43.828600000000002</v>
      </c>
      <c r="AL44" s="1">
        <v>7.4</v>
      </c>
      <c r="AM44" s="1">
        <v>15.879630000000001</v>
      </c>
      <c r="AN44" s="1">
        <v>0.24465000000000001</v>
      </c>
      <c r="AO44" s="8">
        <v>-1.5894570000000001E-6</v>
      </c>
      <c r="AP44" s="1">
        <v>0.48920979999999997</v>
      </c>
      <c r="AQ44" s="1">
        <v>49.935940000000002</v>
      </c>
      <c r="AR44" s="8">
        <v>-1.589457E-5</v>
      </c>
      <c r="AS44" s="1">
        <f t="shared" si="9"/>
        <v>44.110083333333336</v>
      </c>
      <c r="AU44" s="1">
        <v>7.4</v>
      </c>
      <c r="AV44" s="1">
        <v>16.251719999999999</v>
      </c>
      <c r="AW44" s="1">
        <v>0.244675</v>
      </c>
      <c r="AX44" s="8">
        <v>2.2252400000000001E-5</v>
      </c>
      <c r="AY44" s="1">
        <v>0.48915160000000002</v>
      </c>
      <c r="AZ44" s="1">
        <v>51.10604</v>
      </c>
      <c r="BA44" s="1">
        <v>2.2252400000000001E-4</v>
      </c>
      <c r="BB44" s="1">
        <f t="shared" si="10"/>
        <v>46.433485714285716</v>
      </c>
      <c r="BD44" s="1">
        <v>7.6</v>
      </c>
      <c r="BE44" s="5">
        <v>14.206569999999999</v>
      </c>
      <c r="BF44" s="1">
        <v>0.25132500000000002</v>
      </c>
      <c r="BG44" s="8">
        <v>-2.7020769999999998E-5</v>
      </c>
      <c r="BH44" s="1">
        <v>0.50169200000000003</v>
      </c>
      <c r="BI44" s="1">
        <v>44.67474</v>
      </c>
      <c r="BJ44" s="1">
        <v>-2.7020769999999998E-4</v>
      </c>
      <c r="BK44" s="1">
        <f t="shared" si="0"/>
        <v>41.784029411764699</v>
      </c>
      <c r="BM44" s="1">
        <v>7.6</v>
      </c>
      <c r="BN44" s="1">
        <v>17.655370000000001</v>
      </c>
      <c r="BO44" s="1">
        <v>0.25132500000000002</v>
      </c>
      <c r="BP44" s="8">
        <v>4.768372E-5</v>
      </c>
      <c r="BQ44" s="1">
        <v>0.50135390000000002</v>
      </c>
      <c r="BR44" s="1">
        <v>55.520029999999998</v>
      </c>
      <c r="BS44" s="1">
        <v>4.7683719999999999E-4</v>
      </c>
      <c r="BT44" s="1">
        <f t="shared" si="1"/>
        <v>50.443914285714293</v>
      </c>
      <c r="BV44" s="1">
        <v>7.6</v>
      </c>
      <c r="BW44" s="1">
        <v>18.497309999999999</v>
      </c>
      <c r="BX44" s="1">
        <v>0.25132500000000002</v>
      </c>
      <c r="BY44" s="8">
        <v>3.178914E-5</v>
      </c>
      <c r="BZ44" s="1">
        <v>0.50255749999999999</v>
      </c>
      <c r="CA44" s="1">
        <v>58.167630000000003</v>
      </c>
      <c r="CB44" s="1">
        <v>3.1789140000000002E-4</v>
      </c>
      <c r="CC44" s="1">
        <f t="shared" si="2"/>
        <v>47.428999999999995</v>
      </c>
    </row>
    <row r="45" spans="1:81" x14ac:dyDescent="0.2">
      <c r="A45" s="1">
        <v>7.6</v>
      </c>
      <c r="B45" s="5">
        <v>16.39668</v>
      </c>
      <c r="C45" s="1">
        <v>0.25132500000000002</v>
      </c>
      <c r="D45" s="8">
        <v>9.5367430000000007E-6</v>
      </c>
      <c r="E45" s="10">
        <v>0.50252129999999995</v>
      </c>
      <c r="F45" s="1">
        <v>51.561889999999998</v>
      </c>
      <c r="G45" s="4">
        <v>9.536743E-5</v>
      </c>
      <c r="H45" s="1">
        <f t="shared" si="3"/>
        <v>44.315351351351353</v>
      </c>
      <c r="I45" s="1">
        <f t="shared" si="4"/>
        <v>3.0820827067669172</v>
      </c>
      <c r="J45" s="4">
        <f t="shared" si="5"/>
        <v>39.043358332491984</v>
      </c>
      <c r="L45" s="5">
        <v>19.362130000000001</v>
      </c>
      <c r="M45" s="1">
        <v>0.25132500000000002</v>
      </c>
      <c r="N45" s="8">
        <v>4.768372E-6</v>
      </c>
      <c r="O45" s="1">
        <v>0.50249029999999995</v>
      </c>
      <c r="P45" s="1">
        <v>60.8872</v>
      </c>
      <c r="Q45" s="8">
        <v>4.768372E-5</v>
      </c>
      <c r="R45" s="1">
        <f t="shared" si="6"/>
        <v>53.78369444444445</v>
      </c>
      <c r="S45" s="8"/>
      <c r="T45" s="1">
        <v>7.6</v>
      </c>
      <c r="U45" s="5">
        <v>19.30491</v>
      </c>
      <c r="V45" s="1">
        <v>0.25132500000000002</v>
      </c>
      <c r="W45" s="8">
        <v>1.589457E-5</v>
      </c>
      <c r="X45" s="1">
        <v>0.50254790000000005</v>
      </c>
      <c r="Y45" s="1">
        <v>60.707259999999998</v>
      </c>
      <c r="Z45" s="1">
        <v>1.5894570000000001E-4</v>
      </c>
      <c r="AA45" s="1">
        <f t="shared" si="7"/>
        <v>55.156885714285714</v>
      </c>
      <c r="AC45" s="1">
        <v>7.6</v>
      </c>
      <c r="AD45" s="1">
        <v>15.571120000000001</v>
      </c>
      <c r="AE45" s="1">
        <v>0.25132500000000002</v>
      </c>
      <c r="AF45" s="8">
        <v>1.430511E-5</v>
      </c>
      <c r="AG45" s="1">
        <v>0.50264869999999995</v>
      </c>
      <c r="AH45" s="1">
        <v>48.965769999999999</v>
      </c>
      <c r="AI45" s="1">
        <v>1.430511E-4</v>
      </c>
      <c r="AJ45" s="1">
        <f t="shared" si="8"/>
        <v>44.488914285714287</v>
      </c>
      <c r="AL45" s="1">
        <v>7.6</v>
      </c>
      <c r="AM45" s="1">
        <v>16.122820000000001</v>
      </c>
      <c r="AN45" s="1">
        <v>0.25132500000000002</v>
      </c>
      <c r="AO45" s="8">
        <v>-9.5367430000000007E-6</v>
      </c>
      <c r="AP45" s="1">
        <v>0.50255729999999998</v>
      </c>
      <c r="AQ45" s="1">
        <v>50.700679999999998</v>
      </c>
      <c r="AR45" s="8">
        <v>-9.536743E-5</v>
      </c>
      <c r="AS45" s="1">
        <f t="shared" si="9"/>
        <v>44.785611111111116</v>
      </c>
      <c r="AU45" s="1">
        <v>7.6</v>
      </c>
      <c r="AV45" s="1">
        <v>16.57995</v>
      </c>
      <c r="AW45" s="1">
        <v>0.25132500000000002</v>
      </c>
      <c r="AX45" s="8">
        <v>1.271566E-5</v>
      </c>
      <c r="AY45" s="1">
        <v>0.50244619999999995</v>
      </c>
      <c r="AZ45" s="1">
        <v>52.138199999999998</v>
      </c>
      <c r="BA45" s="1">
        <v>1.271566E-4</v>
      </c>
      <c r="BB45" s="1">
        <f t="shared" si="10"/>
        <v>47.371285714285719</v>
      </c>
      <c r="BD45" s="1">
        <v>7.8</v>
      </c>
      <c r="BE45" s="5">
        <v>14.472009999999999</v>
      </c>
      <c r="BF45" s="1">
        <v>0.25800000000000001</v>
      </c>
      <c r="BG45" s="8">
        <v>-1.7484029999999999E-5</v>
      </c>
      <c r="BH45" s="1">
        <v>0.51501660000000005</v>
      </c>
      <c r="BI45" s="1">
        <v>45.509459999999997</v>
      </c>
      <c r="BJ45" s="1">
        <v>-1.7484029999999999E-4</v>
      </c>
      <c r="BK45" s="1">
        <f t="shared" si="0"/>
        <v>42.564735294117639</v>
      </c>
      <c r="BM45" s="1">
        <v>7.8</v>
      </c>
      <c r="BN45" s="1">
        <v>17.903009999999998</v>
      </c>
      <c r="BO45" s="1">
        <v>0.25800000000000001</v>
      </c>
      <c r="BP45" s="8">
        <v>2.8610230000000001E-5</v>
      </c>
      <c r="BQ45" s="1">
        <v>0.51466959999999995</v>
      </c>
      <c r="BR45" s="1">
        <v>56.298769999999998</v>
      </c>
      <c r="BS45" s="1">
        <v>2.8610229999999999E-4</v>
      </c>
      <c r="BT45" s="1">
        <f t="shared" si="1"/>
        <v>51.15145714285714</v>
      </c>
      <c r="BV45" s="1">
        <v>7.8</v>
      </c>
      <c r="BW45" s="1">
        <v>18.7575</v>
      </c>
      <c r="BX45" s="1">
        <v>0.25800000000000001</v>
      </c>
      <c r="BY45" s="8">
        <v>3.0199690000000001E-5</v>
      </c>
      <c r="BZ45" s="1">
        <v>0.51590499999999995</v>
      </c>
      <c r="CA45" s="1">
        <v>58.985849999999999</v>
      </c>
      <c r="CB45" s="1">
        <v>3.019969E-4</v>
      </c>
      <c r="CC45" s="1">
        <f t="shared" si="2"/>
        <v>48.096153846153847</v>
      </c>
    </row>
    <row r="46" spans="1:81" x14ac:dyDescent="0.2">
      <c r="A46" s="1">
        <v>7.8</v>
      </c>
      <c r="B46" s="5">
        <v>16.623180000000001</v>
      </c>
      <c r="C46" s="1">
        <v>0.25800000000000001</v>
      </c>
      <c r="D46" s="8">
        <v>1.9073489999999999E-5</v>
      </c>
      <c r="E46" s="10">
        <v>0.51586790000000005</v>
      </c>
      <c r="F46" s="1">
        <v>52.274140000000003</v>
      </c>
      <c r="G46" s="4">
        <v>1.907349E-4</v>
      </c>
      <c r="H46" s="1">
        <f t="shared" si="3"/>
        <v>44.927513513513517</v>
      </c>
      <c r="I46" s="1">
        <f t="shared" si="4"/>
        <v>3.1246578947368424</v>
      </c>
      <c r="J46" s="4">
        <f t="shared" si="5"/>
        <v>39.582694384809258</v>
      </c>
      <c r="L46" s="5">
        <v>19.679390000000001</v>
      </c>
      <c r="M46" s="1">
        <v>0.25800000000000001</v>
      </c>
      <c r="N46" s="8">
        <v>2.2252400000000001E-5</v>
      </c>
      <c r="O46" s="1">
        <v>0.51583619999999997</v>
      </c>
      <c r="P46" s="1">
        <v>61.884860000000003</v>
      </c>
      <c r="Q46" s="1">
        <v>2.2252400000000001E-4</v>
      </c>
      <c r="R46" s="1">
        <f t="shared" si="6"/>
        <v>54.664972222222225</v>
      </c>
      <c r="T46" s="1">
        <v>7.8</v>
      </c>
      <c r="U46" s="5">
        <v>19.603729999999999</v>
      </c>
      <c r="V46" s="1">
        <v>0.25800000000000001</v>
      </c>
      <c r="W46" s="8">
        <v>9.5367430000000007E-6</v>
      </c>
      <c r="X46" s="1">
        <v>0.5158952</v>
      </c>
      <c r="Y46" s="1">
        <v>61.646940000000001</v>
      </c>
      <c r="Z46" s="8">
        <v>9.536743E-5</v>
      </c>
      <c r="AA46" s="1">
        <f t="shared" si="7"/>
        <v>56.010657142857141</v>
      </c>
      <c r="AB46" s="8"/>
      <c r="AC46" s="1">
        <v>7.8</v>
      </c>
      <c r="AD46" s="1">
        <v>15.78665</v>
      </c>
      <c r="AE46" s="1">
        <v>0.25800000000000001</v>
      </c>
      <c r="AF46" s="8">
        <v>1.11262E-5</v>
      </c>
      <c r="AG46" s="1">
        <v>0.51599859999999997</v>
      </c>
      <c r="AH46" s="1">
        <v>49.643540000000002</v>
      </c>
      <c r="AI46" s="1">
        <v>1.1126200000000001E-4</v>
      </c>
      <c r="AJ46" s="1">
        <f t="shared" si="8"/>
        <v>45.104714285714287</v>
      </c>
      <c r="AL46" s="1">
        <v>7.8</v>
      </c>
      <c r="AM46" s="1">
        <v>16.356310000000001</v>
      </c>
      <c r="AN46" s="1">
        <v>0.25800000000000001</v>
      </c>
      <c r="AO46" s="8">
        <v>3.1789140000000001E-6</v>
      </c>
      <c r="AP46" s="1">
        <v>0.51590480000000005</v>
      </c>
      <c r="AQ46" s="1">
        <v>51.434930000000001</v>
      </c>
      <c r="AR46" s="8">
        <v>3.178914E-5</v>
      </c>
      <c r="AS46" s="1">
        <f t="shared" si="9"/>
        <v>45.434194444444451</v>
      </c>
      <c r="AU46" s="1">
        <v>7.8</v>
      </c>
      <c r="AV46" s="1">
        <v>16.89434</v>
      </c>
      <c r="AW46" s="1">
        <v>0.25800000000000001</v>
      </c>
      <c r="AX46" s="8">
        <v>1.430511E-5</v>
      </c>
      <c r="AY46" s="1">
        <v>0.51579079999999999</v>
      </c>
      <c r="AZ46" s="1">
        <v>53.126849999999997</v>
      </c>
      <c r="BA46" s="1">
        <v>1.430511E-4</v>
      </c>
      <c r="BB46" s="1">
        <f t="shared" si="10"/>
        <v>48.269542857142859</v>
      </c>
      <c r="BD46" s="1">
        <v>8</v>
      </c>
      <c r="BE46" s="5">
        <v>14.732200000000001</v>
      </c>
      <c r="BF46" s="1">
        <v>0.26467499999999999</v>
      </c>
      <c r="BG46" s="8">
        <v>-2.384186E-5</v>
      </c>
      <c r="BH46" s="1">
        <v>0.52834119999999996</v>
      </c>
      <c r="BI46" s="1">
        <v>46.327669999999998</v>
      </c>
      <c r="BJ46" s="1">
        <v>-2.3841859999999999E-4</v>
      </c>
      <c r="BK46" s="1">
        <f t="shared" si="0"/>
        <v>43.33</v>
      </c>
      <c r="BM46" s="1">
        <v>8</v>
      </c>
      <c r="BN46" s="1">
        <v>18.145399999999999</v>
      </c>
      <c r="BO46" s="1">
        <v>0.26465</v>
      </c>
      <c r="BP46" s="8">
        <v>4.4504800000000001E-5</v>
      </c>
      <c r="BQ46" s="1">
        <v>0.5279353</v>
      </c>
      <c r="BR46" s="1">
        <v>57.061010000000003</v>
      </c>
      <c r="BS46" s="1">
        <v>4.4504800000000003E-4</v>
      </c>
      <c r="BT46" s="1">
        <f t="shared" si="1"/>
        <v>51.844000000000001</v>
      </c>
      <c r="BV46" s="1">
        <v>8</v>
      </c>
      <c r="BW46" s="1">
        <v>19.010860000000001</v>
      </c>
      <c r="BX46" s="1">
        <v>0.26467499999999999</v>
      </c>
      <c r="BY46" s="8">
        <v>1.11262E-5</v>
      </c>
      <c r="BZ46" s="1">
        <v>0.52925259999999996</v>
      </c>
      <c r="CA46" s="1">
        <v>59.782580000000003</v>
      </c>
      <c r="CB46" s="1">
        <v>1.1126200000000001E-4</v>
      </c>
      <c r="CC46" s="1">
        <f t="shared" si="2"/>
        <v>48.745794871794871</v>
      </c>
    </row>
    <row r="47" spans="1:81" x14ac:dyDescent="0.2">
      <c r="A47" s="1">
        <v>8</v>
      </c>
      <c r="B47" s="5">
        <v>16.846979999999999</v>
      </c>
      <c r="C47" s="1">
        <v>0.26467499999999999</v>
      </c>
      <c r="D47" s="8">
        <v>2.2252400000000001E-5</v>
      </c>
      <c r="E47" s="10">
        <v>0.52921450000000003</v>
      </c>
      <c r="F47" s="1">
        <v>52.977910000000001</v>
      </c>
      <c r="G47" s="4">
        <v>2.2252400000000001E-4</v>
      </c>
      <c r="H47" s="1">
        <f t="shared" si="3"/>
        <v>45.532378378378375</v>
      </c>
      <c r="I47" s="1">
        <f t="shared" si="4"/>
        <v>3.166725563909774</v>
      </c>
      <c r="J47" s="4">
        <f t="shared" si="5"/>
        <v>40.115601265641928</v>
      </c>
      <c r="L47" s="5">
        <v>19.99203</v>
      </c>
      <c r="M47" s="1">
        <v>0.26467499999999999</v>
      </c>
      <c r="N47" s="8">
        <v>1.589457E-5</v>
      </c>
      <c r="O47" s="1">
        <v>0.52918189999999998</v>
      </c>
      <c r="P47" s="1">
        <v>62.868020000000001</v>
      </c>
      <c r="Q47" s="1">
        <v>1.5894570000000001E-4</v>
      </c>
      <c r="R47" s="1">
        <f t="shared" si="6"/>
        <v>55.533416666666668</v>
      </c>
      <c r="T47" s="1">
        <v>8</v>
      </c>
      <c r="U47" s="5">
        <v>19.909379999999999</v>
      </c>
      <c r="V47" s="1">
        <v>0.26467499999999999</v>
      </c>
      <c r="W47" s="8">
        <v>2.7020769999999998E-5</v>
      </c>
      <c r="X47" s="1">
        <v>0.52924249999999995</v>
      </c>
      <c r="Y47" s="1">
        <v>62.60812</v>
      </c>
      <c r="Z47" s="1">
        <v>2.7020769999999998E-4</v>
      </c>
      <c r="AA47" s="1">
        <f t="shared" si="7"/>
        <v>56.883942857142856</v>
      </c>
      <c r="AC47" s="1">
        <v>8</v>
      </c>
      <c r="AD47" s="1">
        <v>16.001380000000001</v>
      </c>
      <c r="AE47" s="1">
        <v>0.26467499999999999</v>
      </c>
      <c r="AF47" s="8">
        <v>1.7484029999999999E-5</v>
      </c>
      <c r="AG47" s="1">
        <v>0.52934859999999995</v>
      </c>
      <c r="AH47" s="1">
        <v>50.318809999999999</v>
      </c>
      <c r="AI47" s="1">
        <v>1.7484029999999999E-4</v>
      </c>
      <c r="AJ47" s="1">
        <f t="shared" si="8"/>
        <v>45.718228571428575</v>
      </c>
      <c r="AL47" s="1">
        <v>8</v>
      </c>
      <c r="AM47" s="1">
        <v>16.58154</v>
      </c>
      <c r="AN47" s="1">
        <v>0.26467499999999999</v>
      </c>
      <c r="AO47" s="8">
        <v>1.9073489999999999E-5</v>
      </c>
      <c r="AP47" s="1">
        <v>0.52925239999999996</v>
      </c>
      <c r="AQ47" s="1">
        <v>52.143189999999997</v>
      </c>
      <c r="AR47" s="1">
        <v>1.907349E-4</v>
      </c>
      <c r="AS47" s="1">
        <f t="shared" si="9"/>
        <v>46.059833333333337</v>
      </c>
      <c r="AU47" s="1">
        <v>8</v>
      </c>
      <c r="AV47" s="1">
        <v>17.216049999999999</v>
      </c>
      <c r="AW47" s="1">
        <v>0.26467499999999999</v>
      </c>
      <c r="AX47" s="8">
        <v>1.589457E-5</v>
      </c>
      <c r="AY47" s="1">
        <v>0.52913540000000003</v>
      </c>
      <c r="AZ47" s="1">
        <v>54.138509999999997</v>
      </c>
      <c r="BA47" s="1">
        <v>1.5894570000000001E-4</v>
      </c>
      <c r="BB47" s="1">
        <f t="shared" si="10"/>
        <v>49.188714285714283</v>
      </c>
      <c r="BD47" s="1">
        <v>8.1999999999999993</v>
      </c>
      <c r="BE47" s="5">
        <v>14.98588</v>
      </c>
      <c r="BF47" s="1">
        <v>0.27132499999999998</v>
      </c>
      <c r="BG47" s="8">
        <v>-1.7484029999999999E-5</v>
      </c>
      <c r="BH47" s="1">
        <v>0.54161579999999998</v>
      </c>
      <c r="BI47" s="1">
        <v>47.125399999999999</v>
      </c>
      <c r="BJ47" s="1">
        <v>-1.7484029999999999E-4</v>
      </c>
      <c r="BK47" s="1">
        <f t="shared" si="0"/>
        <v>44.076117647058823</v>
      </c>
      <c r="BM47" s="1">
        <v>8.1999999999999993</v>
      </c>
      <c r="BN47" s="1">
        <v>18.360299999999999</v>
      </c>
      <c r="BO47" s="1">
        <v>0.27132499999999998</v>
      </c>
      <c r="BP47" s="8">
        <v>5.0862629999999999E-5</v>
      </c>
      <c r="BQ47" s="1">
        <v>0.54125089999999998</v>
      </c>
      <c r="BR47" s="1">
        <v>57.736780000000003</v>
      </c>
      <c r="BS47" s="1">
        <v>5.0862629999999997E-4</v>
      </c>
      <c r="BT47" s="1">
        <f t="shared" si="1"/>
        <v>52.457999999999998</v>
      </c>
      <c r="BV47" s="1">
        <v>8.1999999999999993</v>
      </c>
      <c r="BW47" s="1">
        <v>19.24896</v>
      </c>
      <c r="BX47" s="1">
        <v>0.27132499999999998</v>
      </c>
      <c r="BY47" s="8">
        <v>2.384186E-5</v>
      </c>
      <c r="BZ47" s="1">
        <v>0.54255010000000004</v>
      </c>
      <c r="CA47" s="1">
        <v>60.531329999999997</v>
      </c>
      <c r="CB47" s="1">
        <v>2.3841859999999999E-4</v>
      </c>
      <c r="CC47" s="1">
        <f t="shared" si="2"/>
        <v>49.356307692307695</v>
      </c>
    </row>
    <row r="48" spans="1:81" x14ac:dyDescent="0.2">
      <c r="A48" s="1">
        <v>8.1999999999999993</v>
      </c>
      <c r="B48" s="5">
        <v>17.06298</v>
      </c>
      <c r="C48" s="1">
        <v>0.27132499999999998</v>
      </c>
      <c r="D48" s="8">
        <v>4.768372E-6</v>
      </c>
      <c r="E48" s="10">
        <v>0.54251119999999997</v>
      </c>
      <c r="F48" s="1">
        <v>53.657170000000001</v>
      </c>
      <c r="G48" s="4">
        <v>4.768372E-5</v>
      </c>
      <c r="H48" s="1">
        <f t="shared" si="3"/>
        <v>46.116162162162162</v>
      </c>
      <c r="I48" s="1">
        <f t="shared" si="4"/>
        <v>3.2073270676691727</v>
      </c>
      <c r="J48" s="4">
        <f t="shared" si="5"/>
        <v>40.629934984408067</v>
      </c>
      <c r="L48" s="5">
        <v>20.285450000000001</v>
      </c>
      <c r="M48" s="1">
        <v>0.27132499999999998</v>
      </c>
      <c r="N48" s="8">
        <v>1.9073489999999999E-5</v>
      </c>
      <c r="O48" s="1">
        <v>0.54247769999999995</v>
      </c>
      <c r="P48" s="1">
        <v>63.790709999999997</v>
      </c>
      <c r="Q48" s="1">
        <v>1.907349E-4</v>
      </c>
      <c r="R48" s="1">
        <f t="shared" si="6"/>
        <v>56.348472222222227</v>
      </c>
      <c r="T48" s="1">
        <v>8.1999999999999993</v>
      </c>
      <c r="U48" s="5">
        <v>20.203589999999998</v>
      </c>
      <c r="V48" s="1">
        <v>0.27132499999999998</v>
      </c>
      <c r="W48" s="8">
        <v>2.5431309999999999E-5</v>
      </c>
      <c r="X48" s="1">
        <v>0.54253980000000002</v>
      </c>
      <c r="Y48" s="1">
        <v>63.533299999999997</v>
      </c>
      <c r="Z48" s="1">
        <v>2.5431310000000002E-4</v>
      </c>
      <c r="AA48" s="1">
        <f t="shared" si="7"/>
        <v>57.724542857142858</v>
      </c>
      <c r="AC48" s="1">
        <v>8.1999999999999993</v>
      </c>
      <c r="AD48" s="1">
        <v>16.21819</v>
      </c>
      <c r="AE48" s="1">
        <v>0.27132499999999998</v>
      </c>
      <c r="AF48" s="8">
        <v>1.430511E-5</v>
      </c>
      <c r="AG48" s="1">
        <v>0.54264860000000004</v>
      </c>
      <c r="AH48" s="1">
        <v>51.000579999999999</v>
      </c>
      <c r="AI48" s="1">
        <v>1.430511E-4</v>
      </c>
      <c r="AJ48" s="1">
        <f t="shared" si="8"/>
        <v>46.337685714285719</v>
      </c>
      <c r="AL48" s="1">
        <v>8.1999999999999993</v>
      </c>
      <c r="AM48" s="1">
        <v>16.804379999999998</v>
      </c>
      <c r="AN48" s="1">
        <v>0.27132499999999998</v>
      </c>
      <c r="AO48" s="8">
        <v>9.5367430000000007E-6</v>
      </c>
      <c r="AP48" s="1">
        <v>0.54254990000000003</v>
      </c>
      <c r="AQ48" s="1">
        <v>52.84395</v>
      </c>
      <c r="AR48" s="8">
        <v>9.536743E-5</v>
      </c>
      <c r="AS48" s="1">
        <f t="shared" si="9"/>
        <v>46.67883333333333</v>
      </c>
      <c r="AU48" s="1">
        <v>8.1999999999999993</v>
      </c>
      <c r="AV48" s="1">
        <v>17.526630000000001</v>
      </c>
      <c r="AW48" s="1">
        <v>0.27132499999999998</v>
      </c>
      <c r="AX48" s="8">
        <v>6.3578289999999997E-6</v>
      </c>
      <c r="AY48" s="1">
        <v>0.54242999999999997</v>
      </c>
      <c r="AZ48" s="1">
        <v>55.115169999999999</v>
      </c>
      <c r="BA48" s="8">
        <v>6.357829E-5</v>
      </c>
      <c r="BB48" s="1">
        <f t="shared" si="10"/>
        <v>50.076085714285718</v>
      </c>
      <c r="BD48" s="1">
        <v>8.4</v>
      </c>
      <c r="BE48" s="5">
        <v>15.243370000000001</v>
      </c>
      <c r="BF48" s="1">
        <v>0.27800000000000002</v>
      </c>
      <c r="BG48" s="8">
        <v>-1.11262E-5</v>
      </c>
      <c r="BH48" s="1">
        <v>0.5549404</v>
      </c>
      <c r="BI48" s="1">
        <v>47.935130000000001</v>
      </c>
      <c r="BJ48" s="1">
        <v>-1.1126200000000001E-4</v>
      </c>
      <c r="BK48" s="1">
        <f t="shared" si="0"/>
        <v>44.833441176470586</v>
      </c>
      <c r="BM48" s="1">
        <v>8.4</v>
      </c>
      <c r="BN48" s="1">
        <v>18.582660000000001</v>
      </c>
      <c r="BO48" s="1">
        <v>0.27800000000000002</v>
      </c>
      <c r="BP48" s="8">
        <v>3.4968059999999999E-5</v>
      </c>
      <c r="BQ48" s="1">
        <v>0.55456640000000001</v>
      </c>
      <c r="BR48" s="1">
        <v>58.436039999999998</v>
      </c>
      <c r="BS48" s="1">
        <v>3.4968059999999999E-4</v>
      </c>
      <c r="BT48" s="1">
        <f t="shared" si="1"/>
        <v>53.093314285714293</v>
      </c>
      <c r="BV48" s="1">
        <v>8.4</v>
      </c>
      <c r="BW48" s="1">
        <v>19.48659</v>
      </c>
      <c r="BX48" s="1">
        <v>0.27800000000000002</v>
      </c>
      <c r="BY48" s="8">
        <v>3.178914E-5</v>
      </c>
      <c r="BZ48" s="1">
        <v>0.55589770000000005</v>
      </c>
      <c r="CA48" s="1">
        <v>61.278570000000002</v>
      </c>
      <c r="CB48" s="1">
        <v>3.1789140000000002E-4</v>
      </c>
      <c r="CC48" s="1">
        <f t="shared" si="2"/>
        <v>49.965615384615383</v>
      </c>
    </row>
    <row r="49" spans="1:81" x14ac:dyDescent="0.2">
      <c r="A49" s="1">
        <v>8.4</v>
      </c>
      <c r="B49" s="5">
        <v>17.272629999999999</v>
      </c>
      <c r="C49" s="1">
        <v>0.27800000000000002</v>
      </c>
      <c r="D49" s="8">
        <v>2.2252400000000001E-5</v>
      </c>
      <c r="E49" s="10">
        <v>0.55585770000000001</v>
      </c>
      <c r="F49" s="1">
        <v>54.31644</v>
      </c>
      <c r="G49" s="4">
        <v>2.2252400000000001E-4</v>
      </c>
      <c r="H49" s="1">
        <f t="shared" si="3"/>
        <v>46.682783783783783</v>
      </c>
      <c r="I49" s="1">
        <f t="shared" si="4"/>
        <v>3.2467349624060149</v>
      </c>
      <c r="J49" s="4">
        <f t="shared" si="5"/>
        <v>41.129148244312326</v>
      </c>
      <c r="L49" s="5">
        <v>20.58061</v>
      </c>
      <c r="M49" s="1">
        <v>0.27800000000000002</v>
      </c>
      <c r="N49" s="8">
        <v>3.178914E-5</v>
      </c>
      <c r="O49" s="1">
        <v>0.55582339999999997</v>
      </c>
      <c r="P49" s="1">
        <v>64.718890000000002</v>
      </c>
      <c r="Q49" s="1">
        <v>3.1789140000000002E-4</v>
      </c>
      <c r="R49" s="1">
        <f t="shared" si="6"/>
        <v>57.168361111111111</v>
      </c>
      <c r="T49" s="1">
        <v>8.4</v>
      </c>
      <c r="U49" s="5">
        <v>20.482379999999999</v>
      </c>
      <c r="V49" s="1">
        <v>0.27800000000000002</v>
      </c>
      <c r="W49" s="8">
        <v>1.271566E-5</v>
      </c>
      <c r="X49" s="1">
        <v>0.55588709999999997</v>
      </c>
      <c r="Y49" s="1">
        <v>64.41</v>
      </c>
      <c r="Z49" s="1">
        <v>1.271566E-4</v>
      </c>
      <c r="AA49" s="1">
        <f t="shared" si="7"/>
        <v>58.521085714285718</v>
      </c>
      <c r="AC49" s="1">
        <v>8.4</v>
      </c>
      <c r="AD49" s="1">
        <v>16.422750000000001</v>
      </c>
      <c r="AE49" s="1">
        <v>0.27800000000000002</v>
      </c>
      <c r="AF49" s="8">
        <v>2.8610230000000001E-5</v>
      </c>
      <c r="AG49" s="1">
        <v>0.55599860000000001</v>
      </c>
      <c r="AH49" s="1">
        <v>51.643859999999997</v>
      </c>
      <c r="AI49" s="1">
        <v>2.8610229999999999E-4</v>
      </c>
      <c r="AJ49" s="1">
        <f t="shared" si="8"/>
        <v>46.922142857142859</v>
      </c>
      <c r="AL49" s="1">
        <v>8.4</v>
      </c>
      <c r="AM49" s="1">
        <v>17.015930000000001</v>
      </c>
      <c r="AN49" s="1">
        <v>0.27800000000000002</v>
      </c>
      <c r="AO49" s="8">
        <v>4.768372E-6</v>
      </c>
      <c r="AP49" s="1">
        <v>0.55589750000000004</v>
      </c>
      <c r="AQ49" s="1">
        <v>53.509219999999999</v>
      </c>
      <c r="AR49" s="8">
        <v>4.768372E-5</v>
      </c>
      <c r="AS49" s="1">
        <f t="shared" si="9"/>
        <v>47.266472222222227</v>
      </c>
      <c r="AU49" s="1">
        <v>8.4</v>
      </c>
      <c r="AV49" s="1">
        <v>17.83419</v>
      </c>
      <c r="AW49" s="1">
        <v>0.27800000000000002</v>
      </c>
      <c r="AX49" s="8">
        <v>3.0199690000000001E-5</v>
      </c>
      <c r="AY49" s="1">
        <v>0.55577460000000001</v>
      </c>
      <c r="AZ49" s="1">
        <v>56.082340000000002</v>
      </c>
      <c r="BA49" s="1">
        <v>3.019969E-4</v>
      </c>
      <c r="BB49" s="1">
        <f t="shared" si="10"/>
        <v>50.954828571428571</v>
      </c>
      <c r="BD49" s="1">
        <v>8.6</v>
      </c>
      <c r="BE49" s="5">
        <v>15.48513</v>
      </c>
      <c r="BF49" s="1">
        <v>0.28467500000000001</v>
      </c>
      <c r="BG49" s="8">
        <v>-4.768372E-6</v>
      </c>
      <c r="BH49" s="1">
        <v>0.56826500000000002</v>
      </c>
      <c r="BI49" s="1">
        <v>48.695369999999997</v>
      </c>
      <c r="BJ49" s="8">
        <v>-4.768372E-5</v>
      </c>
      <c r="BK49" s="1">
        <f t="shared" si="0"/>
        <v>45.544499999999999</v>
      </c>
      <c r="BM49" s="1">
        <v>8.6</v>
      </c>
      <c r="BN49" s="1">
        <v>18.799779999999998</v>
      </c>
      <c r="BO49" s="1">
        <v>0.28467500000000001</v>
      </c>
      <c r="BP49" s="8">
        <v>4.1325890000000003E-5</v>
      </c>
      <c r="BQ49" s="1">
        <v>0.56788209999999995</v>
      </c>
      <c r="BR49" s="1">
        <v>59.118810000000003</v>
      </c>
      <c r="BS49" s="1">
        <v>4.1325889999999999E-4</v>
      </c>
      <c r="BT49" s="1">
        <f t="shared" si="1"/>
        <v>53.713657142857144</v>
      </c>
      <c r="BV49" s="1">
        <v>8.6</v>
      </c>
      <c r="BW49" s="1">
        <v>19.72024</v>
      </c>
      <c r="BX49" s="1">
        <v>0.28465000000000001</v>
      </c>
      <c r="BY49" s="8">
        <v>2.384186E-5</v>
      </c>
      <c r="BZ49" s="1">
        <v>0.56919529999999996</v>
      </c>
      <c r="CA49" s="1">
        <v>62.01332</v>
      </c>
      <c r="CB49" s="1">
        <v>2.3841859999999999E-4</v>
      </c>
      <c r="CC49" s="1">
        <f t="shared" si="2"/>
        <v>50.564717948717949</v>
      </c>
    </row>
    <row r="50" spans="1:81" x14ac:dyDescent="0.2">
      <c r="A50" s="1">
        <v>8.6</v>
      </c>
      <c r="B50" s="5">
        <v>17.474810000000002</v>
      </c>
      <c r="C50" s="1">
        <v>0.28465000000000001</v>
      </c>
      <c r="D50" s="8">
        <v>3.1789140000000001E-6</v>
      </c>
      <c r="E50" s="10">
        <v>0.5691543</v>
      </c>
      <c r="F50" s="1">
        <v>54.95223</v>
      </c>
      <c r="G50" s="4">
        <v>3.178914E-5</v>
      </c>
      <c r="H50" s="1">
        <f t="shared" si="3"/>
        <v>47.229216216216223</v>
      </c>
      <c r="I50" s="1">
        <f t="shared" si="4"/>
        <v>3.2847387218045112</v>
      </c>
      <c r="J50" s="4">
        <f t="shared" si="5"/>
        <v>41.61057412977592</v>
      </c>
      <c r="L50" s="5">
        <v>20.854150000000001</v>
      </c>
      <c r="M50" s="1">
        <v>0.28467500000000001</v>
      </c>
      <c r="N50" s="8">
        <v>3.0199690000000001E-5</v>
      </c>
      <c r="O50" s="1">
        <v>0.56916920000000004</v>
      </c>
      <c r="P50" s="1">
        <v>65.579099999999997</v>
      </c>
      <c r="Q50" s="1">
        <v>3.019969E-4</v>
      </c>
      <c r="R50" s="1">
        <f t="shared" si="6"/>
        <v>57.928194444444451</v>
      </c>
      <c r="T50" s="1">
        <v>8.6</v>
      </c>
      <c r="U50" s="5">
        <v>20.747499999999999</v>
      </c>
      <c r="V50" s="1">
        <v>0.28465000000000001</v>
      </c>
      <c r="W50" s="8">
        <v>3.3378599999999999E-5</v>
      </c>
      <c r="X50" s="1">
        <v>0.56918440000000003</v>
      </c>
      <c r="Y50" s="1">
        <v>65.243709999999993</v>
      </c>
      <c r="Z50" s="1">
        <v>3.3378599999999998E-4</v>
      </c>
      <c r="AA50" s="1">
        <f t="shared" si="7"/>
        <v>59.278571428571432</v>
      </c>
      <c r="AC50" s="1">
        <v>8.6</v>
      </c>
      <c r="AD50" s="1">
        <v>16.625879999999999</v>
      </c>
      <c r="AE50" s="1">
        <v>0.28467500000000001</v>
      </c>
      <c r="AF50" s="8">
        <v>9.5367430000000007E-6</v>
      </c>
      <c r="AG50" s="1">
        <v>0.56934859999999998</v>
      </c>
      <c r="AH50" s="1">
        <v>52.282640000000001</v>
      </c>
      <c r="AI50" s="8">
        <v>9.536743E-5</v>
      </c>
      <c r="AJ50" s="1">
        <f t="shared" si="8"/>
        <v>47.502514285714284</v>
      </c>
      <c r="AK50" s="8"/>
      <c r="AL50" s="1">
        <v>8.6</v>
      </c>
      <c r="AM50" s="1">
        <v>17.237660000000002</v>
      </c>
      <c r="AN50" s="1">
        <v>0.28467500000000001</v>
      </c>
      <c r="AO50" s="8">
        <v>2.0662940000000001E-5</v>
      </c>
      <c r="AP50" s="1">
        <v>0.569245</v>
      </c>
      <c r="AQ50" s="1">
        <v>54.206490000000002</v>
      </c>
      <c r="AR50" s="1">
        <v>2.066294E-4</v>
      </c>
      <c r="AS50" s="1">
        <f t="shared" si="9"/>
        <v>47.882388888888897</v>
      </c>
      <c r="AU50" s="1">
        <v>8.6</v>
      </c>
      <c r="AV50" s="1">
        <v>18.127120000000001</v>
      </c>
      <c r="AW50" s="1">
        <v>0.28465000000000001</v>
      </c>
      <c r="AX50" s="8">
        <v>2.0662940000000001E-5</v>
      </c>
      <c r="AY50" s="1">
        <v>0.56906920000000005</v>
      </c>
      <c r="AZ50" s="1">
        <v>57.003529999999998</v>
      </c>
      <c r="BA50" s="1">
        <v>2.066294E-4</v>
      </c>
      <c r="BB50" s="1">
        <f t="shared" si="10"/>
        <v>51.791771428571437</v>
      </c>
      <c r="BD50" s="1">
        <v>8.8000000000000007</v>
      </c>
      <c r="BE50" s="5">
        <v>15.71941</v>
      </c>
      <c r="BF50" s="1">
        <v>0.291325</v>
      </c>
      <c r="BG50" s="8">
        <v>-1.7484029999999999E-5</v>
      </c>
      <c r="BH50" s="1">
        <v>0.58153960000000005</v>
      </c>
      <c r="BI50" s="1">
        <v>49.432119999999998</v>
      </c>
      <c r="BJ50" s="1">
        <v>-1.7484029999999999E-4</v>
      </c>
      <c r="BK50" s="1">
        <f t="shared" si="0"/>
        <v>46.233558823529407</v>
      </c>
      <c r="BM50" s="1">
        <v>8.8000000000000007</v>
      </c>
      <c r="BN50" s="1">
        <v>19.005459999999999</v>
      </c>
      <c r="BO50" s="1">
        <v>0.291325</v>
      </c>
      <c r="BP50" s="8">
        <v>4.9273169999999999E-5</v>
      </c>
      <c r="BQ50" s="1">
        <v>0.58114770000000004</v>
      </c>
      <c r="BR50" s="1">
        <v>59.76558</v>
      </c>
      <c r="BS50" s="1">
        <v>4.9273169999999996E-4</v>
      </c>
      <c r="BT50" s="1">
        <f t="shared" si="1"/>
        <v>54.301314285714284</v>
      </c>
      <c r="BV50" s="1">
        <v>8.8000000000000007</v>
      </c>
      <c r="BW50" s="1">
        <v>19.935130000000001</v>
      </c>
      <c r="BX50" s="1">
        <v>0.291325</v>
      </c>
      <c r="BY50" s="8">
        <v>3.8146969999999997E-5</v>
      </c>
      <c r="BZ50" s="1">
        <v>0.58254280000000003</v>
      </c>
      <c r="CA50" s="1">
        <v>62.68909</v>
      </c>
      <c r="CB50" s="1">
        <v>3.8146970000000002E-4</v>
      </c>
      <c r="CC50" s="1">
        <f t="shared" si="2"/>
        <v>51.11571794871795</v>
      </c>
    </row>
    <row r="51" spans="1:81" x14ac:dyDescent="0.2">
      <c r="A51" s="1">
        <v>8.8000000000000007</v>
      </c>
      <c r="B51" s="5">
        <v>17.66046</v>
      </c>
      <c r="C51" s="1">
        <v>0.291325</v>
      </c>
      <c r="D51" s="8">
        <v>1.589457E-5</v>
      </c>
      <c r="E51" s="10">
        <v>0.58250089999999999</v>
      </c>
      <c r="F51" s="1">
        <v>55.536029999999997</v>
      </c>
      <c r="G51" s="4">
        <v>1.5894570000000001E-4</v>
      </c>
      <c r="H51" s="1">
        <f t="shared" si="3"/>
        <v>47.730972972972978</v>
      </c>
      <c r="I51" s="1">
        <f t="shared" si="4"/>
        <v>3.3196353383458646</v>
      </c>
      <c r="J51" s="4">
        <f t="shared" si="5"/>
        <v>42.052639198706167</v>
      </c>
      <c r="L51" s="5">
        <v>21.129449999999999</v>
      </c>
      <c r="M51" s="1">
        <v>0.291325</v>
      </c>
      <c r="N51" s="8">
        <v>3.0199690000000001E-5</v>
      </c>
      <c r="O51" s="1">
        <v>0.58246500000000001</v>
      </c>
      <c r="P51" s="1">
        <v>66.444810000000004</v>
      </c>
      <c r="Q51" s="1">
        <v>3.019969E-4</v>
      </c>
      <c r="R51" s="1">
        <f t="shared" si="6"/>
        <v>58.692916666666662</v>
      </c>
      <c r="T51" s="1">
        <v>8.8000000000000007</v>
      </c>
      <c r="U51" s="5">
        <v>21.020569999999999</v>
      </c>
      <c r="V51" s="1">
        <v>0.291325</v>
      </c>
      <c r="W51" s="8">
        <v>2.7020769999999998E-5</v>
      </c>
      <c r="X51" s="1">
        <v>0.58253180000000004</v>
      </c>
      <c r="Y51" s="1">
        <v>66.102419999999995</v>
      </c>
      <c r="Z51" s="1">
        <v>2.7020769999999998E-4</v>
      </c>
      <c r="AA51" s="1">
        <f t="shared" si="7"/>
        <v>60.058771428571433</v>
      </c>
      <c r="AC51" s="1">
        <v>8.8000000000000007</v>
      </c>
      <c r="AD51" s="1">
        <v>16.814229999999998</v>
      </c>
      <c r="AE51" s="1">
        <v>0.291325</v>
      </c>
      <c r="AF51" s="8">
        <v>3.4968059999999999E-5</v>
      </c>
      <c r="AG51" s="1">
        <v>0.58264850000000001</v>
      </c>
      <c r="AH51" s="1">
        <v>52.874940000000002</v>
      </c>
      <c r="AI51" s="1">
        <v>3.4968059999999999E-4</v>
      </c>
      <c r="AJ51" s="1">
        <f t="shared" si="8"/>
        <v>48.040657142857143</v>
      </c>
      <c r="AL51" s="1">
        <v>8.8000000000000007</v>
      </c>
      <c r="AM51" s="1">
        <v>17.436029999999999</v>
      </c>
      <c r="AN51" s="1">
        <v>0.291325</v>
      </c>
      <c r="AO51" s="8">
        <v>6.3578289999999997E-6</v>
      </c>
      <c r="AP51" s="1">
        <v>0.58254260000000002</v>
      </c>
      <c r="AQ51" s="1">
        <v>54.830269999999999</v>
      </c>
      <c r="AR51" s="8">
        <v>6.357829E-5</v>
      </c>
      <c r="AS51" s="1">
        <f t="shared" si="9"/>
        <v>48.433416666666666</v>
      </c>
      <c r="AU51" s="1">
        <v>8.8000000000000007</v>
      </c>
      <c r="AV51" s="1">
        <v>18.415130000000001</v>
      </c>
      <c r="AW51" s="1">
        <v>0.291325</v>
      </c>
      <c r="AX51" s="8">
        <v>2.2252400000000001E-5</v>
      </c>
      <c r="AY51" s="1">
        <v>0.58241379999999998</v>
      </c>
      <c r="AZ51" s="1">
        <v>57.909219999999998</v>
      </c>
      <c r="BA51" s="1">
        <v>2.2252400000000001E-4</v>
      </c>
      <c r="BB51" s="1">
        <f t="shared" si="10"/>
        <v>52.614657142857148</v>
      </c>
      <c r="BD51" s="1">
        <v>9</v>
      </c>
      <c r="BE51" s="5">
        <v>15.953379999999999</v>
      </c>
      <c r="BF51" s="1">
        <v>0.29799999999999999</v>
      </c>
      <c r="BG51" s="8">
        <v>-4.768372E-6</v>
      </c>
      <c r="BH51" s="1">
        <v>0.59486410000000001</v>
      </c>
      <c r="BI51" s="1">
        <v>50.167870000000001</v>
      </c>
      <c r="BJ51" s="8">
        <v>-4.768372E-5</v>
      </c>
      <c r="BK51" s="1">
        <f t="shared" si="0"/>
        <v>46.921705882352938</v>
      </c>
      <c r="BM51" s="1">
        <v>9</v>
      </c>
      <c r="BN51" s="1">
        <v>19.204940000000001</v>
      </c>
      <c r="BO51" s="1">
        <v>0.29799999999999999</v>
      </c>
      <c r="BP51" s="8">
        <v>3.6557509999999998E-5</v>
      </c>
      <c r="BQ51" s="1">
        <v>0.59446330000000003</v>
      </c>
      <c r="BR51" s="1">
        <v>60.392879999999998</v>
      </c>
      <c r="BS51" s="1">
        <v>3.6557510000000002E-4</v>
      </c>
      <c r="BT51" s="1">
        <f t="shared" si="1"/>
        <v>54.871257142857147</v>
      </c>
      <c r="BV51" s="1">
        <v>9</v>
      </c>
      <c r="BW51" s="1">
        <v>20.16592</v>
      </c>
      <c r="BX51" s="1">
        <v>0.29799999999999999</v>
      </c>
      <c r="BY51" s="8">
        <v>2.5431309999999999E-5</v>
      </c>
      <c r="BZ51" s="1">
        <v>0.59589029999999998</v>
      </c>
      <c r="CA51" s="1">
        <v>63.414839999999998</v>
      </c>
      <c r="CB51" s="1">
        <v>2.5431310000000002E-4</v>
      </c>
      <c r="CC51" s="1">
        <f t="shared" si="2"/>
        <v>51.707487179487174</v>
      </c>
    </row>
    <row r="52" spans="1:81" x14ac:dyDescent="0.2">
      <c r="A52" s="1">
        <v>9</v>
      </c>
      <c r="B52" s="5">
        <v>17.85342</v>
      </c>
      <c r="C52" s="1">
        <v>0.29799999999999999</v>
      </c>
      <c r="D52" s="8">
        <v>2.5431309999999999E-5</v>
      </c>
      <c r="E52" s="10">
        <v>0.59584740000000003</v>
      </c>
      <c r="F52" s="1">
        <v>56.14282</v>
      </c>
      <c r="G52" s="4">
        <v>2.5431310000000002E-4</v>
      </c>
      <c r="H52" s="1">
        <f t="shared" si="3"/>
        <v>48.25248648648649</v>
      </c>
      <c r="I52" s="1">
        <f t="shared" si="4"/>
        <v>3.3559060150375934</v>
      </c>
      <c r="J52" s="4">
        <f t="shared" si="5"/>
        <v>42.512110654137238</v>
      </c>
      <c r="L52" s="5">
        <v>21.39648</v>
      </c>
      <c r="M52" s="1">
        <v>0.29799999999999999</v>
      </c>
      <c r="N52" s="8">
        <v>3.6557509999999998E-5</v>
      </c>
      <c r="O52" s="1">
        <v>0.59581070000000003</v>
      </c>
      <c r="P52" s="1">
        <v>67.284520000000001</v>
      </c>
      <c r="Q52" s="1">
        <v>3.6557510000000002E-4</v>
      </c>
      <c r="R52" s="1">
        <f t="shared" si="6"/>
        <v>59.434666666666672</v>
      </c>
      <c r="T52" s="1">
        <v>9</v>
      </c>
      <c r="U52" s="5">
        <v>21.27711</v>
      </c>
      <c r="V52" s="1">
        <v>0.29799999999999999</v>
      </c>
      <c r="W52" s="8">
        <v>2.2252400000000001E-5</v>
      </c>
      <c r="X52" s="1">
        <v>0.59587900000000005</v>
      </c>
      <c r="Y52" s="1">
        <v>66.909139999999994</v>
      </c>
      <c r="Z52" s="1">
        <v>2.2252400000000001E-4</v>
      </c>
      <c r="AA52" s="1">
        <f t="shared" si="7"/>
        <v>60.791742857142864</v>
      </c>
      <c r="AC52" s="1">
        <v>9</v>
      </c>
      <c r="AD52" s="1">
        <v>17.004169999999998</v>
      </c>
      <c r="AE52" s="1">
        <v>0.29799999999999999</v>
      </c>
      <c r="AF52" s="8">
        <v>1.7484029999999999E-5</v>
      </c>
      <c r="AG52" s="1">
        <v>0.59599840000000004</v>
      </c>
      <c r="AH52" s="1">
        <v>53.472230000000003</v>
      </c>
      <c r="AI52" s="1">
        <v>1.7484029999999999E-4</v>
      </c>
      <c r="AJ52" s="1">
        <f t="shared" si="8"/>
        <v>48.583342857142853</v>
      </c>
      <c r="AL52" s="1">
        <v>9</v>
      </c>
      <c r="AM52" s="1">
        <v>17.644559999999998</v>
      </c>
      <c r="AN52" s="1">
        <v>0.29799999999999999</v>
      </c>
      <c r="AO52" s="8">
        <v>3.1789140000000001E-6</v>
      </c>
      <c r="AP52" s="1">
        <v>0.59589009999999998</v>
      </c>
      <c r="AQ52" s="1">
        <v>55.486049999999999</v>
      </c>
      <c r="AR52" s="8">
        <v>3.178914E-5</v>
      </c>
      <c r="AS52" s="1">
        <f t="shared" si="9"/>
        <v>49.012666666666661</v>
      </c>
      <c r="AU52" s="1">
        <v>9</v>
      </c>
      <c r="AV52" s="1">
        <v>18.697099999999999</v>
      </c>
      <c r="AW52" s="1">
        <v>0.29799999999999999</v>
      </c>
      <c r="AX52" s="8">
        <v>1.589457E-5</v>
      </c>
      <c r="AY52" s="1">
        <v>0.59575829999999996</v>
      </c>
      <c r="AZ52" s="1">
        <v>58.795920000000002</v>
      </c>
      <c r="BA52" s="1">
        <v>1.5894570000000001E-4</v>
      </c>
      <c r="BB52" s="1">
        <f t="shared" si="10"/>
        <v>53.420285714285711</v>
      </c>
      <c r="BD52" s="1">
        <v>9.1999999999999993</v>
      </c>
      <c r="BE52" s="5">
        <v>16.185279999999999</v>
      </c>
      <c r="BF52" s="1">
        <v>0.30467499999999997</v>
      </c>
      <c r="BG52" s="8">
        <v>-1.5894570000000001E-6</v>
      </c>
      <c r="BH52" s="1">
        <v>0.60818870000000003</v>
      </c>
      <c r="BI52" s="1">
        <v>50.897109999999998</v>
      </c>
      <c r="BJ52" s="8">
        <v>-1.589457E-5</v>
      </c>
      <c r="BK52" s="1">
        <f t="shared" si="0"/>
        <v>47.603764705882348</v>
      </c>
      <c r="BM52" s="1">
        <v>9.1999999999999993</v>
      </c>
      <c r="BN52" s="1">
        <v>19.403459999999999</v>
      </c>
      <c r="BO52" s="1">
        <v>0.30467499999999997</v>
      </c>
      <c r="BP52" s="8">
        <v>3.9736430000000003E-5</v>
      </c>
      <c r="BQ52" s="1">
        <v>0.60777890000000001</v>
      </c>
      <c r="BR52" s="1">
        <v>61.017159999999997</v>
      </c>
      <c r="BS52" s="1">
        <v>3.9736429999999998E-4</v>
      </c>
      <c r="BT52" s="1">
        <f t="shared" si="1"/>
        <v>55.438457142857146</v>
      </c>
      <c r="BV52" s="1">
        <v>9.1999999999999993</v>
      </c>
      <c r="BW52" s="1">
        <v>20.354430000000001</v>
      </c>
      <c r="BX52" s="1">
        <v>0.30467499999999997</v>
      </c>
      <c r="BY52" s="8">
        <v>2.5431309999999999E-5</v>
      </c>
      <c r="BZ52" s="1">
        <v>0.60923780000000005</v>
      </c>
      <c r="CA52" s="1">
        <v>64.007639999999995</v>
      </c>
      <c r="CB52" s="1">
        <v>2.5431310000000002E-4</v>
      </c>
      <c r="CC52" s="1">
        <f t="shared" si="2"/>
        <v>52.190846153846152</v>
      </c>
    </row>
    <row r="53" spans="1:81" x14ac:dyDescent="0.2">
      <c r="A53" s="1">
        <v>9.1999999999999993</v>
      </c>
      <c r="B53" s="5">
        <v>18.024290000000001</v>
      </c>
      <c r="C53" s="1">
        <v>0.30467499999999997</v>
      </c>
      <c r="D53" s="8">
        <v>1.430511E-5</v>
      </c>
      <c r="E53" s="10">
        <v>0.60919400000000001</v>
      </c>
      <c r="F53" s="1">
        <v>56.680140000000002</v>
      </c>
      <c r="G53" s="4">
        <v>1.430511E-4</v>
      </c>
      <c r="H53" s="1">
        <f t="shared" si="3"/>
        <v>48.7142972972973</v>
      </c>
      <c r="I53" s="1">
        <f t="shared" si="4"/>
        <v>3.3880244360902259</v>
      </c>
      <c r="J53" s="4">
        <f t="shared" si="5"/>
        <v>42.91898196212599</v>
      </c>
      <c r="L53" s="5">
        <v>21.645700000000001</v>
      </c>
      <c r="M53" s="1">
        <v>0.30467499999999997</v>
      </c>
      <c r="N53" s="8">
        <v>4.768372E-6</v>
      </c>
      <c r="O53" s="1">
        <v>0.60915649999999999</v>
      </c>
      <c r="P53" s="1">
        <v>68.068240000000003</v>
      </c>
      <c r="Q53" s="8">
        <v>4.768372E-5</v>
      </c>
      <c r="R53" s="1">
        <f t="shared" si="6"/>
        <v>60.126944444444447</v>
      </c>
      <c r="S53" s="8"/>
      <c r="T53" s="1">
        <v>9.1999999999999993</v>
      </c>
      <c r="U53" s="5">
        <v>21.526019999999999</v>
      </c>
      <c r="V53" s="1">
        <v>0.30467499999999997</v>
      </c>
      <c r="W53" s="8">
        <v>3.178914E-5</v>
      </c>
      <c r="X53" s="1">
        <v>0.6092263</v>
      </c>
      <c r="Y53" s="1">
        <v>67.691879999999998</v>
      </c>
      <c r="Z53" s="1">
        <v>3.1789140000000002E-4</v>
      </c>
      <c r="AA53" s="1">
        <f t="shared" si="7"/>
        <v>61.50291428571429</v>
      </c>
      <c r="AC53" s="1">
        <v>9.1999999999999993</v>
      </c>
      <c r="AD53" s="1">
        <v>17.179490000000001</v>
      </c>
      <c r="AE53" s="1">
        <v>0.30467499999999997</v>
      </c>
      <c r="AF53" s="8">
        <v>2.384186E-5</v>
      </c>
      <c r="AG53" s="1">
        <v>0.60934840000000001</v>
      </c>
      <c r="AH53" s="1">
        <v>54.02355</v>
      </c>
      <c r="AI53" s="1">
        <v>2.3841859999999999E-4</v>
      </c>
      <c r="AJ53" s="1">
        <f t="shared" si="8"/>
        <v>49.084257142857147</v>
      </c>
      <c r="AL53" s="1">
        <v>9.1999999999999993</v>
      </c>
      <c r="AM53" s="1">
        <v>17.838480000000001</v>
      </c>
      <c r="AN53" s="1">
        <v>0.30467499999999997</v>
      </c>
      <c r="AO53" s="8">
        <v>1.271566E-5</v>
      </c>
      <c r="AP53" s="1">
        <v>0.60923760000000005</v>
      </c>
      <c r="AQ53" s="1">
        <v>56.095840000000003</v>
      </c>
      <c r="AR53" s="1">
        <v>1.271566E-4</v>
      </c>
      <c r="AS53" s="1">
        <f t="shared" si="9"/>
        <v>49.551333333333339</v>
      </c>
      <c r="AU53" s="1">
        <v>9.1999999999999993</v>
      </c>
      <c r="AV53" s="1">
        <v>18.97542</v>
      </c>
      <c r="AW53" s="1">
        <v>0.30464999999999998</v>
      </c>
      <c r="AX53" s="8">
        <v>1.11262E-5</v>
      </c>
      <c r="AY53" s="1">
        <v>0.60905290000000001</v>
      </c>
      <c r="AZ53" s="1">
        <v>59.671120000000002</v>
      </c>
      <c r="BA53" s="1">
        <v>1.1126200000000001E-4</v>
      </c>
      <c r="BB53" s="1">
        <f t="shared" si="10"/>
        <v>54.21548571428572</v>
      </c>
      <c r="BD53" s="1">
        <v>9.4</v>
      </c>
      <c r="BE53" s="5">
        <v>16.4086</v>
      </c>
      <c r="BF53" s="1">
        <v>0.31132500000000002</v>
      </c>
      <c r="BG53" s="8">
        <v>-6.3578289999999997E-6</v>
      </c>
      <c r="BH53" s="1">
        <v>0.6214634</v>
      </c>
      <c r="BI53" s="1">
        <v>51.59937</v>
      </c>
      <c r="BJ53" s="8">
        <v>-6.357829E-5</v>
      </c>
      <c r="BK53" s="1">
        <f t="shared" si="0"/>
        <v>48.260588235294115</v>
      </c>
      <c r="BM53" s="1">
        <v>9.4</v>
      </c>
      <c r="BN53" s="1">
        <v>19.590540000000001</v>
      </c>
      <c r="BO53" s="1">
        <v>0.31132500000000002</v>
      </c>
      <c r="BP53" s="8">
        <v>3.8146969999999997E-5</v>
      </c>
      <c r="BQ53" s="1">
        <v>0.62104459999999995</v>
      </c>
      <c r="BR53" s="1">
        <v>61.605460000000001</v>
      </c>
      <c r="BS53" s="1">
        <v>3.8146970000000002E-4</v>
      </c>
      <c r="BT53" s="1">
        <f t="shared" si="1"/>
        <v>55.972971428571434</v>
      </c>
      <c r="BV53" s="1">
        <v>9.4</v>
      </c>
      <c r="BW53" s="1">
        <v>20.55772</v>
      </c>
      <c r="BX53" s="1">
        <v>0.31132500000000002</v>
      </c>
      <c r="BY53" s="8">
        <v>2.2252400000000001E-5</v>
      </c>
      <c r="BZ53" s="1">
        <v>0.62253539999999996</v>
      </c>
      <c r="CA53" s="1">
        <v>64.646919999999994</v>
      </c>
      <c r="CB53" s="1">
        <v>2.2252400000000001E-4</v>
      </c>
      <c r="CC53" s="1">
        <f t="shared" si="2"/>
        <v>52.712102564102558</v>
      </c>
    </row>
    <row r="54" spans="1:81" x14ac:dyDescent="0.2">
      <c r="A54" s="1">
        <v>9.4</v>
      </c>
      <c r="B54" s="5">
        <v>18.193090000000002</v>
      </c>
      <c r="C54" s="1">
        <v>0.31132500000000002</v>
      </c>
      <c r="D54" s="8">
        <v>1.9073489999999999E-5</v>
      </c>
      <c r="E54" s="10">
        <v>0.62249060000000001</v>
      </c>
      <c r="F54" s="1">
        <v>57.21096</v>
      </c>
      <c r="G54" s="4">
        <v>1.907349E-4</v>
      </c>
      <c r="H54" s="1">
        <f t="shared" si="3"/>
        <v>49.170513513513519</v>
      </c>
      <c r="I54" s="1">
        <f t="shared" si="4"/>
        <v>3.4197537593984966</v>
      </c>
      <c r="J54" s="4">
        <f t="shared" si="5"/>
        <v>43.320924238643229</v>
      </c>
      <c r="L54" s="5">
        <v>21.893180000000001</v>
      </c>
      <c r="M54" s="1">
        <v>0.31132500000000002</v>
      </c>
      <c r="N54" s="8">
        <v>7.9472859999999993E-6</v>
      </c>
      <c r="O54" s="1">
        <v>0.62245229999999996</v>
      </c>
      <c r="P54" s="1">
        <v>68.84648</v>
      </c>
      <c r="Q54" s="8">
        <v>7.9472850000000006E-5</v>
      </c>
      <c r="R54" s="1">
        <f t="shared" si="6"/>
        <v>60.814388888888892</v>
      </c>
      <c r="S54" s="8"/>
      <c r="T54" s="1">
        <v>9.4</v>
      </c>
      <c r="U54" s="5">
        <v>21.761579999999999</v>
      </c>
      <c r="V54" s="1">
        <v>0.31132500000000002</v>
      </c>
      <c r="W54" s="8">
        <v>1.7484029999999999E-5</v>
      </c>
      <c r="X54" s="1">
        <v>0.62252350000000001</v>
      </c>
      <c r="Y54" s="1">
        <v>68.43262</v>
      </c>
      <c r="Z54" s="1">
        <v>1.7484029999999999E-4</v>
      </c>
      <c r="AA54" s="1">
        <f t="shared" si="7"/>
        <v>62.175942857142857</v>
      </c>
      <c r="AC54" s="1">
        <v>9.4</v>
      </c>
      <c r="AD54" s="1">
        <v>17.350670000000001</v>
      </c>
      <c r="AE54" s="1">
        <v>0.31132500000000002</v>
      </c>
      <c r="AF54" s="8">
        <v>1.7484029999999999E-5</v>
      </c>
      <c r="AG54" s="1">
        <v>0.62264839999999999</v>
      </c>
      <c r="AH54" s="1">
        <v>54.561860000000003</v>
      </c>
      <c r="AI54" s="1">
        <v>1.7484029999999999E-4</v>
      </c>
      <c r="AJ54" s="1">
        <f t="shared" si="8"/>
        <v>49.573342857142862</v>
      </c>
      <c r="AL54" s="1">
        <v>9.4</v>
      </c>
      <c r="AM54" s="1">
        <v>18.03049</v>
      </c>
      <c r="AN54" s="1">
        <v>0.31132500000000002</v>
      </c>
      <c r="AO54" s="8">
        <v>7.9472859999999993E-6</v>
      </c>
      <c r="AP54" s="1">
        <v>0.62253519999999996</v>
      </c>
      <c r="AQ54" s="1">
        <v>56.699629999999999</v>
      </c>
      <c r="AR54" s="8">
        <v>7.9472850000000006E-5</v>
      </c>
      <c r="AS54" s="1">
        <f t="shared" si="9"/>
        <v>50.084694444444445</v>
      </c>
      <c r="AU54" s="1">
        <v>9.4</v>
      </c>
      <c r="AV54" s="1">
        <v>19.24483</v>
      </c>
      <c r="AW54" s="1">
        <v>0.31132500000000002</v>
      </c>
      <c r="AX54" s="8">
        <v>1.589457E-5</v>
      </c>
      <c r="AY54" s="1">
        <v>0.62239750000000005</v>
      </c>
      <c r="AZ54" s="1">
        <v>60.518329999999999</v>
      </c>
      <c r="BA54" s="1">
        <v>1.5894570000000001E-4</v>
      </c>
      <c r="BB54" s="1">
        <f t="shared" si="10"/>
        <v>54.985228571428578</v>
      </c>
      <c r="BD54" s="1">
        <v>9.6</v>
      </c>
      <c r="BE54" s="5">
        <v>16.635739999999998</v>
      </c>
      <c r="BF54" s="1">
        <v>0.318</v>
      </c>
      <c r="BG54" s="8">
        <v>1.11262E-5</v>
      </c>
      <c r="BH54" s="1">
        <v>0.63478789999999996</v>
      </c>
      <c r="BI54" s="1">
        <v>52.313630000000003</v>
      </c>
      <c r="BJ54" s="1">
        <v>1.1126200000000001E-4</v>
      </c>
      <c r="BK54" s="1">
        <f t="shared" si="0"/>
        <v>48.928647058823522</v>
      </c>
      <c r="BM54" s="1">
        <v>9.6</v>
      </c>
      <c r="BN54" s="1">
        <v>19.778410000000001</v>
      </c>
      <c r="BO54" s="1">
        <v>0.318</v>
      </c>
      <c r="BP54" s="8">
        <v>3.0199690000000001E-5</v>
      </c>
      <c r="BQ54" s="1">
        <v>0.63436020000000004</v>
      </c>
      <c r="BR54" s="1">
        <v>62.196249999999999</v>
      </c>
      <c r="BS54" s="1">
        <v>3.019969E-4</v>
      </c>
      <c r="BT54" s="1">
        <f t="shared" si="1"/>
        <v>56.509742857142861</v>
      </c>
      <c r="BV54" s="1">
        <v>9.6</v>
      </c>
      <c r="BW54" s="1">
        <v>20.74718</v>
      </c>
      <c r="BX54" s="1">
        <v>0.318</v>
      </c>
      <c r="BY54" s="8">
        <v>3.8146969999999997E-5</v>
      </c>
      <c r="BZ54" s="1">
        <v>0.63588299999999998</v>
      </c>
      <c r="CA54" s="1">
        <v>65.242710000000002</v>
      </c>
      <c r="CB54" s="1">
        <v>3.8146970000000002E-4</v>
      </c>
      <c r="CC54" s="1">
        <f t="shared" si="2"/>
        <v>53.197897435897431</v>
      </c>
    </row>
    <row r="55" spans="1:81" x14ac:dyDescent="0.2">
      <c r="A55" s="1">
        <v>9.6</v>
      </c>
      <c r="B55" s="5">
        <v>18.350439999999999</v>
      </c>
      <c r="C55" s="1">
        <v>0.318</v>
      </c>
      <c r="D55" s="8">
        <v>1.9073489999999999E-5</v>
      </c>
      <c r="E55" s="10">
        <v>0.63583719999999999</v>
      </c>
      <c r="F55" s="1">
        <v>57.70579</v>
      </c>
      <c r="G55" s="4">
        <v>1.907349E-4</v>
      </c>
      <c r="H55" s="1">
        <f t="shared" si="3"/>
        <v>49.59578378378378</v>
      </c>
      <c r="I55" s="1">
        <f t="shared" si="4"/>
        <v>3.4493308270676688</v>
      </c>
      <c r="J55" s="4">
        <f t="shared" si="5"/>
        <v>43.695602065716606</v>
      </c>
      <c r="L55" s="5">
        <v>22.139230000000001</v>
      </c>
      <c r="M55" s="1">
        <v>0.318</v>
      </c>
      <c r="N55" s="8">
        <v>2.5431309999999999E-5</v>
      </c>
      <c r="O55" s="1">
        <v>0.63579799999999997</v>
      </c>
      <c r="P55" s="1">
        <v>69.620220000000003</v>
      </c>
      <c r="Q55" s="1">
        <v>2.5431310000000002E-4</v>
      </c>
      <c r="R55" s="1">
        <f t="shared" si="6"/>
        <v>61.497861111111114</v>
      </c>
      <c r="T55" s="1">
        <v>9.6</v>
      </c>
      <c r="U55" s="5">
        <v>21.987439999999999</v>
      </c>
      <c r="V55" s="1">
        <v>0.318</v>
      </c>
      <c r="W55" s="8">
        <v>1.589457E-5</v>
      </c>
      <c r="X55" s="1">
        <v>0.63587090000000002</v>
      </c>
      <c r="Y55" s="1">
        <v>69.142880000000005</v>
      </c>
      <c r="Z55" s="1">
        <v>1.5894570000000001E-4</v>
      </c>
      <c r="AA55" s="1">
        <f t="shared" si="7"/>
        <v>62.821257142857142</v>
      </c>
      <c r="AC55" s="1">
        <v>9.6</v>
      </c>
      <c r="AD55" s="1">
        <v>17.523289999999999</v>
      </c>
      <c r="AE55" s="1">
        <v>0.318</v>
      </c>
      <c r="AF55" s="8">
        <v>6.3578289999999997E-6</v>
      </c>
      <c r="AG55" s="1">
        <v>0.63599830000000002</v>
      </c>
      <c r="AH55" s="1">
        <v>55.104680000000002</v>
      </c>
      <c r="AI55" s="8">
        <v>6.357829E-5</v>
      </c>
      <c r="AJ55" s="1">
        <f t="shared" si="8"/>
        <v>50.066542857142856</v>
      </c>
      <c r="AK55" s="8"/>
      <c r="AL55" s="1">
        <v>9.6</v>
      </c>
      <c r="AM55" s="1">
        <v>18.21311</v>
      </c>
      <c r="AN55" s="1">
        <v>0.318</v>
      </c>
      <c r="AO55" s="8">
        <v>1.271566E-5</v>
      </c>
      <c r="AP55" s="1">
        <v>0.63588270000000002</v>
      </c>
      <c r="AQ55" s="1">
        <v>57.273940000000003</v>
      </c>
      <c r="AR55" s="1">
        <v>1.271566E-4</v>
      </c>
      <c r="AS55" s="1">
        <f t="shared" si="9"/>
        <v>50.591972222222225</v>
      </c>
      <c r="AU55" s="1">
        <v>9.6</v>
      </c>
      <c r="AV55" s="1">
        <v>19.523779999999999</v>
      </c>
      <c r="AW55" s="1">
        <v>0.318</v>
      </c>
      <c r="AX55" s="8">
        <v>7.9472859999999993E-6</v>
      </c>
      <c r="AY55" s="1">
        <v>0.63574209999999998</v>
      </c>
      <c r="AZ55" s="1">
        <v>61.395530000000001</v>
      </c>
      <c r="BA55" s="8">
        <v>7.9472850000000006E-5</v>
      </c>
      <c r="BB55" s="1">
        <f t="shared" si="10"/>
        <v>55.782228571428568</v>
      </c>
      <c r="BD55" s="1">
        <v>9.8000000000000007</v>
      </c>
      <c r="BE55" s="5">
        <v>16.854130000000001</v>
      </c>
      <c r="BF55" s="1">
        <v>0.32467499999999999</v>
      </c>
      <c r="BG55" s="8">
        <v>1.430511E-5</v>
      </c>
      <c r="BH55" s="1">
        <v>0.64811249999999998</v>
      </c>
      <c r="BI55" s="1">
        <v>53.000399999999999</v>
      </c>
      <c r="BJ55" s="1">
        <v>1.430511E-4</v>
      </c>
      <c r="BK55" s="1">
        <f t="shared" si="0"/>
        <v>49.570970588235298</v>
      </c>
      <c r="BM55" s="1">
        <v>9.8000000000000007</v>
      </c>
      <c r="BN55" s="1">
        <v>19.948799999999999</v>
      </c>
      <c r="BO55" s="1">
        <v>0.32467499999999999</v>
      </c>
      <c r="BP55" s="8">
        <v>2.7020769999999998E-5</v>
      </c>
      <c r="BQ55" s="1">
        <v>0.64767580000000002</v>
      </c>
      <c r="BR55" s="1">
        <v>62.73207</v>
      </c>
      <c r="BS55" s="1">
        <v>2.7020769999999998E-4</v>
      </c>
      <c r="BT55" s="1">
        <f t="shared" si="1"/>
        <v>56.996571428571428</v>
      </c>
      <c r="BV55" s="1">
        <v>9.8000000000000007</v>
      </c>
      <c r="BW55" s="1">
        <v>20.926480000000002</v>
      </c>
      <c r="BX55" s="1">
        <v>0.32467499999999999</v>
      </c>
      <c r="BY55" s="8">
        <v>2.7020769999999998E-5</v>
      </c>
      <c r="BZ55" s="1">
        <v>0.64923050000000004</v>
      </c>
      <c r="CA55" s="1">
        <v>65.806529999999995</v>
      </c>
      <c r="CB55" s="1">
        <v>2.7020769999999998E-4</v>
      </c>
      <c r="CC55" s="1">
        <f t="shared" si="2"/>
        <v>53.657641025641027</v>
      </c>
    </row>
    <row r="56" spans="1:81" x14ac:dyDescent="0.2">
      <c r="A56" s="1">
        <v>9.8000000000000007</v>
      </c>
      <c r="B56" s="5">
        <v>18.51193</v>
      </c>
      <c r="C56" s="1">
        <v>0.32467499999999999</v>
      </c>
      <c r="D56" s="8">
        <v>3.4968059999999999E-5</v>
      </c>
      <c r="E56" s="10">
        <v>0.64918379999999998</v>
      </c>
      <c r="F56" s="1">
        <v>58.213619999999999</v>
      </c>
      <c r="G56" s="4">
        <v>3.4968059999999999E-4</v>
      </c>
      <c r="H56" s="1">
        <f t="shared" si="3"/>
        <v>50.032243243243244</v>
      </c>
      <c r="I56" s="1">
        <f t="shared" si="4"/>
        <v>3.4796860902255635</v>
      </c>
      <c r="J56" s="4">
        <f t="shared" si="5"/>
        <v>44.080137955733008</v>
      </c>
      <c r="L56" s="5">
        <v>22.36589</v>
      </c>
      <c r="M56" s="1">
        <v>0.32464999999999999</v>
      </c>
      <c r="N56" s="8">
        <v>6.3578289999999997E-6</v>
      </c>
      <c r="O56" s="1">
        <v>0.6490939</v>
      </c>
      <c r="P56" s="1">
        <v>70.332980000000006</v>
      </c>
      <c r="Q56" s="8">
        <v>6.357829E-5</v>
      </c>
      <c r="R56" s="1">
        <f t="shared" si="6"/>
        <v>62.127472222222224</v>
      </c>
      <c r="S56" s="8"/>
      <c r="T56" s="1">
        <v>9.8000000000000007</v>
      </c>
      <c r="U56" s="5">
        <v>22.216000000000001</v>
      </c>
      <c r="V56" s="1">
        <v>0.32467499999999999</v>
      </c>
      <c r="W56" s="8">
        <v>1.430511E-5</v>
      </c>
      <c r="X56" s="1">
        <v>0.64921810000000002</v>
      </c>
      <c r="Y56" s="1">
        <v>69.861630000000005</v>
      </c>
      <c r="Z56" s="1">
        <v>1.430511E-4</v>
      </c>
      <c r="AA56" s="1">
        <f t="shared" si="7"/>
        <v>63.47428571428572</v>
      </c>
      <c r="AC56" s="1">
        <v>9.8000000000000007</v>
      </c>
      <c r="AD56" s="1">
        <v>17.681760000000001</v>
      </c>
      <c r="AE56" s="1">
        <v>0.32467499999999999</v>
      </c>
      <c r="AF56" s="8">
        <v>1.11262E-5</v>
      </c>
      <c r="AG56" s="1">
        <v>0.64934829999999999</v>
      </c>
      <c r="AH56" s="1">
        <v>55.603000000000002</v>
      </c>
      <c r="AI56" s="1">
        <v>1.1126200000000001E-4</v>
      </c>
      <c r="AJ56" s="1">
        <f t="shared" si="8"/>
        <v>50.519314285714287</v>
      </c>
      <c r="AL56" s="1">
        <v>9.8000000000000007</v>
      </c>
      <c r="AM56" s="1">
        <v>18.38175</v>
      </c>
      <c r="AN56" s="1">
        <v>0.32467499999999999</v>
      </c>
      <c r="AO56" s="8">
        <v>1.11262E-5</v>
      </c>
      <c r="AP56" s="1">
        <v>0.64923030000000004</v>
      </c>
      <c r="AQ56" s="1">
        <v>57.804250000000003</v>
      </c>
      <c r="AR56" s="1">
        <v>1.1126200000000001E-4</v>
      </c>
      <c r="AS56" s="1">
        <f t="shared" si="9"/>
        <v>51.060416666666669</v>
      </c>
      <c r="AU56" s="1">
        <v>9.8000000000000007</v>
      </c>
      <c r="AV56" s="1">
        <v>19.786519999999999</v>
      </c>
      <c r="AW56" s="1">
        <v>0.32467499999999999</v>
      </c>
      <c r="AX56" s="8">
        <v>1.7484029999999999E-5</v>
      </c>
      <c r="AY56" s="1">
        <v>0.64908670000000002</v>
      </c>
      <c r="AZ56" s="1">
        <v>62.221739999999997</v>
      </c>
      <c r="BA56" s="1">
        <v>1.7484029999999999E-4</v>
      </c>
      <c r="BB56" s="1">
        <f t="shared" si="10"/>
        <v>56.532914285714291</v>
      </c>
      <c r="BD56" s="1">
        <v>10</v>
      </c>
      <c r="BE56" s="5">
        <v>17.073630000000001</v>
      </c>
      <c r="BF56" s="1">
        <v>0.33132499999999998</v>
      </c>
      <c r="BG56" s="8">
        <v>1.589457E-5</v>
      </c>
      <c r="BH56" s="1">
        <v>0.66138710000000001</v>
      </c>
      <c r="BI56" s="1">
        <v>53.690660000000001</v>
      </c>
      <c r="BJ56" s="1">
        <v>1.5894570000000001E-4</v>
      </c>
      <c r="BK56" s="1">
        <f t="shared" si="0"/>
        <v>50.216558823529411</v>
      </c>
      <c r="BM56" s="1">
        <v>10</v>
      </c>
      <c r="BN56" s="1">
        <v>20.117760000000001</v>
      </c>
      <c r="BO56" s="1">
        <v>0.33132499999999998</v>
      </c>
      <c r="BP56" s="8">
        <v>5.0862629999999999E-5</v>
      </c>
      <c r="BQ56" s="1">
        <v>0.66094149999999996</v>
      </c>
      <c r="BR56" s="1">
        <v>63.263390000000001</v>
      </c>
      <c r="BS56" s="1">
        <v>5.0862629999999997E-4</v>
      </c>
      <c r="BT56" s="1">
        <f t="shared" si="1"/>
        <v>57.479314285714288</v>
      </c>
      <c r="BV56" s="1">
        <v>10</v>
      </c>
      <c r="BW56" s="1">
        <v>21.108309999999999</v>
      </c>
      <c r="BX56" s="1">
        <v>0.33132499999999998</v>
      </c>
      <c r="BY56" s="8">
        <v>2.384186E-5</v>
      </c>
      <c r="BZ56" s="1">
        <v>0.66252809999999995</v>
      </c>
      <c r="CA56" s="1">
        <v>66.378330000000005</v>
      </c>
      <c r="CB56" s="1">
        <v>2.3841859999999999E-4</v>
      </c>
      <c r="CC56" s="1">
        <f t="shared" si="2"/>
        <v>54.123871794871789</v>
      </c>
    </row>
    <row r="57" spans="1:81" x14ac:dyDescent="0.2">
      <c r="A57" s="1">
        <v>10</v>
      </c>
      <c r="B57" s="5">
        <v>18.664999999999999</v>
      </c>
      <c r="C57" s="1">
        <v>0.33132499999999998</v>
      </c>
      <c r="D57" s="8">
        <v>3.4968059999999999E-5</v>
      </c>
      <c r="E57" s="10">
        <v>0.66248039999999997</v>
      </c>
      <c r="F57" s="1">
        <v>58.694949999999999</v>
      </c>
      <c r="G57" s="4">
        <v>3.4968059999999999E-4</v>
      </c>
      <c r="H57" s="1">
        <f t="shared" si="3"/>
        <v>50.445945945945944</v>
      </c>
      <c r="I57" s="1">
        <f t="shared" si="4"/>
        <v>3.5084586466165408</v>
      </c>
      <c r="J57" s="4">
        <f t="shared" si="5"/>
        <v>44.444624355416025</v>
      </c>
      <c r="L57" s="5">
        <v>22.587620000000001</v>
      </c>
      <c r="M57" s="1">
        <v>0.33132499999999998</v>
      </c>
      <c r="N57" s="8">
        <v>2.5431309999999999E-5</v>
      </c>
      <c r="O57" s="1">
        <v>0.66243960000000002</v>
      </c>
      <c r="P57" s="1">
        <v>71.030240000000006</v>
      </c>
      <c r="Q57" s="1">
        <v>2.5431310000000002E-4</v>
      </c>
      <c r="R57" s="1">
        <f t="shared" si="6"/>
        <v>62.743388888888894</v>
      </c>
      <c r="T57" s="1">
        <v>10</v>
      </c>
      <c r="U57" s="5">
        <v>22.434229999999999</v>
      </c>
      <c r="V57" s="1">
        <v>0.33132499999999998</v>
      </c>
      <c r="W57" s="8">
        <v>4.768372E-6</v>
      </c>
      <c r="X57" s="1">
        <v>0.66251550000000003</v>
      </c>
      <c r="Y57" s="1">
        <v>70.547899999999998</v>
      </c>
      <c r="Z57" s="8">
        <v>4.768372E-5</v>
      </c>
      <c r="AA57" s="1">
        <f t="shared" si="7"/>
        <v>64.097800000000007</v>
      </c>
      <c r="AB57" s="8"/>
      <c r="AC57" s="1">
        <v>10</v>
      </c>
      <c r="AD57" s="1">
        <v>17.832439999999998</v>
      </c>
      <c r="AE57" s="1">
        <v>0.33132499999999998</v>
      </c>
      <c r="AF57" s="8">
        <v>2.2252400000000001E-5</v>
      </c>
      <c r="AG57" s="1">
        <v>0.66264829999999997</v>
      </c>
      <c r="AH57" s="1">
        <v>56.076839999999997</v>
      </c>
      <c r="AI57" s="1">
        <v>2.2252400000000001E-4</v>
      </c>
      <c r="AJ57" s="1">
        <f t="shared" si="8"/>
        <v>50.949828571428569</v>
      </c>
      <c r="AL57" s="1">
        <v>10</v>
      </c>
      <c r="AM57" s="1">
        <v>18.558979999999998</v>
      </c>
      <c r="AN57" s="1">
        <v>0.33132499999999998</v>
      </c>
      <c r="AO57" s="8">
        <v>-3.1789140000000001E-6</v>
      </c>
      <c r="AP57" s="1">
        <v>0.66252789999999995</v>
      </c>
      <c r="AQ57" s="1">
        <v>58.361559999999997</v>
      </c>
      <c r="AR57" s="8">
        <v>-3.178914E-5</v>
      </c>
      <c r="AS57" s="1">
        <f t="shared" si="9"/>
        <v>51.552722222222222</v>
      </c>
      <c r="AU57" s="1">
        <v>10</v>
      </c>
      <c r="AV57" s="1">
        <v>20.041779999999999</v>
      </c>
      <c r="AW57" s="1">
        <v>0.33132499999999998</v>
      </c>
      <c r="AX57" s="8">
        <v>1.430511E-5</v>
      </c>
      <c r="AY57" s="1">
        <v>0.66238140000000001</v>
      </c>
      <c r="AZ57" s="1">
        <v>63.024479999999997</v>
      </c>
      <c r="BA57" s="1">
        <v>1.430511E-4</v>
      </c>
      <c r="BB57" s="1">
        <f t="shared" si="10"/>
        <v>57.262228571428572</v>
      </c>
      <c r="BD57" s="1">
        <v>10.199999999999999</v>
      </c>
      <c r="BE57" s="5">
        <v>17.285029999999999</v>
      </c>
      <c r="BF57" s="1">
        <v>0.33800000000000002</v>
      </c>
      <c r="BG57" s="8">
        <v>2.0662940000000001E-5</v>
      </c>
      <c r="BH57" s="1">
        <v>0.67471170000000003</v>
      </c>
      <c r="BI57" s="1">
        <v>54.355429999999998</v>
      </c>
      <c r="BJ57" s="1">
        <v>2.066294E-4</v>
      </c>
      <c r="BK57" s="1">
        <f t="shared" si="0"/>
        <v>50.83832352941176</v>
      </c>
      <c r="BM57" s="1">
        <v>10.199999999999999</v>
      </c>
      <c r="BN57" s="1">
        <v>20.298159999999999</v>
      </c>
      <c r="BO57" s="1">
        <v>0.33800000000000002</v>
      </c>
      <c r="BP57" s="8">
        <v>4.2915340000000002E-5</v>
      </c>
      <c r="BQ57" s="1">
        <v>0.674257</v>
      </c>
      <c r="BR57" s="1">
        <v>63.8307</v>
      </c>
      <c r="BS57" s="1">
        <v>4.2915340000000002E-4</v>
      </c>
      <c r="BT57" s="1">
        <f t="shared" si="1"/>
        <v>57.99474285714286</v>
      </c>
      <c r="BV57" s="1">
        <v>10.199999999999999</v>
      </c>
      <c r="BW57" s="1">
        <v>21.293800000000001</v>
      </c>
      <c r="BX57" s="1">
        <v>0.33800000000000002</v>
      </c>
      <c r="BY57" s="8">
        <v>3.3378599999999999E-5</v>
      </c>
      <c r="BZ57" s="1">
        <v>0.67587569999999997</v>
      </c>
      <c r="CA57" s="1">
        <v>66.961619999999996</v>
      </c>
      <c r="CB57" s="1">
        <v>3.3378599999999998E-4</v>
      </c>
      <c r="CC57" s="1">
        <f t="shared" si="2"/>
        <v>54.599487179487177</v>
      </c>
    </row>
    <row r="58" spans="1:81" x14ac:dyDescent="0.2">
      <c r="A58" s="1">
        <v>10.199999999999999</v>
      </c>
      <c r="B58" s="5">
        <v>18.821560000000002</v>
      </c>
      <c r="C58" s="1">
        <v>0.33800000000000002</v>
      </c>
      <c r="D58" s="8">
        <v>1.7484029999999999E-5</v>
      </c>
      <c r="E58" s="10">
        <v>0.67582699999999996</v>
      </c>
      <c r="F58" s="1">
        <v>59.187289999999997</v>
      </c>
      <c r="G58" s="4">
        <v>1.7484029999999999E-4</v>
      </c>
      <c r="H58" s="1">
        <f t="shared" si="3"/>
        <v>50.869081081081085</v>
      </c>
      <c r="I58" s="1">
        <f t="shared" si="4"/>
        <v>3.5378872180451131</v>
      </c>
      <c r="J58" s="4">
        <f t="shared" si="5"/>
        <v>44.817421054536524</v>
      </c>
      <c r="L58" s="5">
        <v>22.807919999999999</v>
      </c>
      <c r="M58" s="1">
        <v>0.33800000000000002</v>
      </c>
      <c r="N58" s="8">
        <v>1.11262E-5</v>
      </c>
      <c r="O58" s="1">
        <v>0.67578539999999998</v>
      </c>
      <c r="P58" s="1">
        <v>71.723010000000002</v>
      </c>
      <c r="Q58" s="1">
        <v>1.1126200000000001E-4</v>
      </c>
      <c r="R58" s="1">
        <f t="shared" si="6"/>
        <v>63.355333333333334</v>
      </c>
      <c r="T58" s="1">
        <v>10.199999999999999</v>
      </c>
      <c r="U58" s="5">
        <v>22.64134</v>
      </c>
      <c r="V58" s="1">
        <v>0.33800000000000002</v>
      </c>
      <c r="W58" s="8">
        <v>3.8146969999999997E-5</v>
      </c>
      <c r="X58" s="1">
        <v>0.67586279999999999</v>
      </c>
      <c r="Y58" s="1">
        <v>71.199179999999998</v>
      </c>
      <c r="Z58" s="1">
        <v>3.8146970000000002E-4</v>
      </c>
      <c r="AA58" s="1">
        <f t="shared" si="7"/>
        <v>64.689542857142854</v>
      </c>
      <c r="AC58" s="1">
        <v>10.199999999999999</v>
      </c>
      <c r="AD58" s="1">
        <v>17.97803</v>
      </c>
      <c r="AE58" s="1">
        <v>0.33800000000000002</v>
      </c>
      <c r="AF58" s="8">
        <v>2.5431309999999999E-5</v>
      </c>
      <c r="AG58" s="1">
        <v>0.67599830000000005</v>
      </c>
      <c r="AH58" s="1">
        <v>56.534689999999998</v>
      </c>
      <c r="AI58" s="1">
        <v>2.5431310000000002E-4</v>
      </c>
      <c r="AJ58" s="1">
        <f t="shared" si="8"/>
        <v>51.365800000000007</v>
      </c>
      <c r="AL58" s="1">
        <v>10.199999999999999</v>
      </c>
      <c r="AM58" s="1">
        <v>18.72222</v>
      </c>
      <c r="AN58" s="1">
        <v>0.33800000000000002</v>
      </c>
      <c r="AO58" s="8">
        <v>-1.5894570000000001E-6</v>
      </c>
      <c r="AP58" s="1">
        <v>0.67587540000000002</v>
      </c>
      <c r="AQ58" s="1">
        <v>58.874890000000001</v>
      </c>
      <c r="AR58" s="8">
        <v>-1.589457E-5</v>
      </c>
      <c r="AS58" s="1">
        <f t="shared" si="9"/>
        <v>52.006166666666665</v>
      </c>
      <c r="AU58" s="1">
        <v>10.199999999999999</v>
      </c>
      <c r="AV58" s="1">
        <v>20.292760000000001</v>
      </c>
      <c r="AW58" s="1">
        <v>0.33800000000000002</v>
      </c>
      <c r="AX58" s="8">
        <v>1.9073489999999999E-5</v>
      </c>
      <c r="AY58" s="1">
        <v>0.67572589999999999</v>
      </c>
      <c r="AZ58" s="1">
        <v>63.81371</v>
      </c>
      <c r="BA58" s="1">
        <v>1.907349E-4</v>
      </c>
      <c r="BB58" s="1">
        <f t="shared" si="10"/>
        <v>57.979314285714295</v>
      </c>
      <c r="BD58" s="1">
        <v>10.4</v>
      </c>
      <c r="BE58" s="5">
        <v>17.486730000000001</v>
      </c>
      <c r="BF58" s="1">
        <v>0.34467500000000001</v>
      </c>
      <c r="BG58" s="8">
        <v>1.271566E-5</v>
      </c>
      <c r="BH58" s="1">
        <v>0.68803630000000005</v>
      </c>
      <c r="BI58" s="1">
        <v>54.989719999999998</v>
      </c>
      <c r="BJ58" s="1">
        <v>1.271566E-4</v>
      </c>
      <c r="BK58" s="1">
        <f t="shared" si="0"/>
        <v>51.431558823529414</v>
      </c>
      <c r="BM58" s="1">
        <v>10.4</v>
      </c>
      <c r="BN58" s="1">
        <v>20.435009999999998</v>
      </c>
      <c r="BO58" s="1">
        <v>0.34465000000000001</v>
      </c>
      <c r="BP58" s="8">
        <v>4.9273169999999999E-5</v>
      </c>
      <c r="BQ58" s="1">
        <v>0.68752279999999999</v>
      </c>
      <c r="BR58" s="1">
        <v>64.261049999999997</v>
      </c>
      <c r="BS58" s="1">
        <v>4.9273169999999996E-4</v>
      </c>
      <c r="BT58" s="1">
        <f t="shared" si="1"/>
        <v>58.385742857142858</v>
      </c>
      <c r="BV58" s="1">
        <v>10.4</v>
      </c>
      <c r="BW58" s="1">
        <v>21.45767</v>
      </c>
      <c r="BX58" s="1">
        <v>0.34467500000000001</v>
      </c>
      <c r="BY58" s="8">
        <v>2.2252400000000001E-5</v>
      </c>
      <c r="BZ58" s="1">
        <v>0.68922320000000004</v>
      </c>
      <c r="CA58" s="1">
        <v>67.476950000000002</v>
      </c>
      <c r="CB58" s="1">
        <v>2.2252400000000001E-4</v>
      </c>
      <c r="CC58" s="1">
        <f t="shared" si="2"/>
        <v>55.019666666666666</v>
      </c>
    </row>
    <row r="59" spans="1:81" x14ac:dyDescent="0.2">
      <c r="A59" s="1">
        <v>10.4</v>
      </c>
      <c r="B59" s="5">
        <v>18.956659999999999</v>
      </c>
      <c r="C59" s="1">
        <v>0.34467500000000001</v>
      </c>
      <c r="D59" s="8">
        <v>2.0662940000000001E-5</v>
      </c>
      <c r="E59" s="10">
        <v>0.68917360000000005</v>
      </c>
      <c r="F59" s="1">
        <v>59.612139999999997</v>
      </c>
      <c r="G59" s="4">
        <v>2.066294E-4</v>
      </c>
      <c r="H59" s="1">
        <f t="shared" si="3"/>
        <v>51.234216216216218</v>
      </c>
      <c r="I59" s="1">
        <f t="shared" si="4"/>
        <v>3.5632819548872181</v>
      </c>
      <c r="J59" s="4">
        <f t="shared" si="5"/>
        <v>45.139117746227747</v>
      </c>
      <c r="L59" s="5">
        <v>23.018519999999999</v>
      </c>
      <c r="M59" s="1">
        <v>0.34467500000000001</v>
      </c>
      <c r="N59" s="8">
        <v>2.384186E-5</v>
      </c>
      <c r="O59" s="1">
        <v>0.6891311</v>
      </c>
      <c r="P59" s="1">
        <v>72.385279999999995</v>
      </c>
      <c r="Q59" s="1">
        <v>2.3841859999999999E-4</v>
      </c>
      <c r="R59" s="1">
        <f t="shared" si="6"/>
        <v>63.940333333333335</v>
      </c>
      <c r="T59" s="1">
        <v>10.4</v>
      </c>
      <c r="U59" s="5">
        <v>22.83859</v>
      </c>
      <c r="V59" s="1">
        <v>0.34465000000000001</v>
      </c>
      <c r="W59" s="8">
        <v>4.6094260000000001E-5</v>
      </c>
      <c r="X59" s="1">
        <v>0.68916010000000005</v>
      </c>
      <c r="Y59" s="1">
        <v>71.819469999999995</v>
      </c>
      <c r="Z59" s="1">
        <v>4.6094259999999998E-4</v>
      </c>
      <c r="AA59" s="1">
        <f t="shared" si="7"/>
        <v>65.25311428571429</v>
      </c>
      <c r="AC59" s="1">
        <v>10.4</v>
      </c>
      <c r="AD59" s="1">
        <v>18.122509999999998</v>
      </c>
      <c r="AE59" s="1">
        <v>0.34467500000000001</v>
      </c>
      <c r="AF59" s="8">
        <v>1.9073489999999999E-5</v>
      </c>
      <c r="AG59" s="1">
        <v>0.68934819999999997</v>
      </c>
      <c r="AH59" s="1">
        <v>56.989040000000003</v>
      </c>
      <c r="AI59" s="1">
        <v>1.907349E-4</v>
      </c>
      <c r="AJ59" s="1">
        <f t="shared" si="8"/>
        <v>51.778599999999997</v>
      </c>
      <c r="AL59" s="1">
        <v>10.4</v>
      </c>
      <c r="AM59" s="1">
        <v>18.881799999999998</v>
      </c>
      <c r="AN59" s="1">
        <v>0.34465000000000001</v>
      </c>
      <c r="AO59" s="8">
        <v>4.768372E-6</v>
      </c>
      <c r="AP59" s="1">
        <v>0.68917289999999998</v>
      </c>
      <c r="AQ59" s="1">
        <v>59.376719999999999</v>
      </c>
      <c r="AR59" s="8">
        <v>4.768372E-5</v>
      </c>
      <c r="AS59" s="1">
        <f t="shared" si="9"/>
        <v>52.449444444444438</v>
      </c>
      <c r="AU59" s="1">
        <v>10.4</v>
      </c>
      <c r="AV59" s="1">
        <v>20.534669999999998</v>
      </c>
      <c r="AW59" s="1">
        <v>0.34467500000000001</v>
      </c>
      <c r="AX59" s="8">
        <v>2.2252400000000001E-5</v>
      </c>
      <c r="AY59" s="1">
        <v>0.68907050000000003</v>
      </c>
      <c r="AZ59" s="1">
        <v>64.574439999999996</v>
      </c>
      <c r="BA59" s="1">
        <v>2.2252400000000001E-4</v>
      </c>
      <c r="BB59" s="1">
        <f t="shared" si="10"/>
        <v>58.670485714285711</v>
      </c>
      <c r="BD59" s="1">
        <v>10.6</v>
      </c>
      <c r="BE59" s="5">
        <v>17.684940000000001</v>
      </c>
      <c r="BF59" s="1">
        <v>0.351325</v>
      </c>
      <c r="BG59" s="8">
        <v>3.1789140000000001E-6</v>
      </c>
      <c r="BH59" s="1">
        <v>0.70131089999999996</v>
      </c>
      <c r="BI59" s="1">
        <v>55.613</v>
      </c>
      <c r="BJ59" s="8">
        <v>3.178914E-5</v>
      </c>
      <c r="BK59" s="1">
        <f t="shared" si="0"/>
        <v>52.014529411764705</v>
      </c>
      <c r="BM59" s="1">
        <v>10.6</v>
      </c>
      <c r="BN59" s="1">
        <v>20.581720000000001</v>
      </c>
      <c r="BO59" s="1">
        <v>0.351325</v>
      </c>
      <c r="BP59" s="8">
        <v>4.4504800000000001E-5</v>
      </c>
      <c r="BQ59" s="1">
        <v>0.70083830000000003</v>
      </c>
      <c r="BR59" s="1">
        <v>64.722399999999993</v>
      </c>
      <c r="BS59" s="1">
        <v>4.4504800000000003E-4</v>
      </c>
      <c r="BT59" s="1">
        <f t="shared" si="1"/>
        <v>58.80491428571429</v>
      </c>
      <c r="BV59" s="1">
        <v>10.6</v>
      </c>
      <c r="BW59" s="1">
        <v>21.62472</v>
      </c>
      <c r="BX59" s="1">
        <v>0.351325</v>
      </c>
      <c r="BY59" s="8">
        <v>1.430511E-5</v>
      </c>
      <c r="BZ59" s="1">
        <v>0.7025207</v>
      </c>
      <c r="CA59" s="1">
        <v>68.002269999999996</v>
      </c>
      <c r="CB59" s="1">
        <v>1.430511E-4</v>
      </c>
      <c r="CC59" s="1">
        <f t="shared" si="2"/>
        <v>55.448</v>
      </c>
    </row>
    <row r="60" spans="1:81" x14ac:dyDescent="0.2">
      <c r="A60" s="1">
        <v>10.6</v>
      </c>
      <c r="B60" s="5">
        <v>19.093039999999998</v>
      </c>
      <c r="C60" s="1">
        <v>0.351325</v>
      </c>
      <c r="D60" s="8">
        <v>2.0662940000000001E-5</v>
      </c>
      <c r="E60" s="10">
        <v>0.70247020000000004</v>
      </c>
      <c r="F60" s="1">
        <v>60.040990000000001</v>
      </c>
      <c r="G60" s="4">
        <v>2.066294E-4</v>
      </c>
      <c r="H60" s="1">
        <f t="shared" si="3"/>
        <v>51.602810810810809</v>
      </c>
      <c r="I60" s="1">
        <f t="shared" si="4"/>
        <v>3.5889172932330826</v>
      </c>
      <c r="J60" s="4">
        <f t="shared" si="5"/>
        <v>45.463862341437583</v>
      </c>
      <c r="L60" s="5">
        <v>23.221489999999999</v>
      </c>
      <c r="M60" s="1">
        <v>0.351325</v>
      </c>
      <c r="N60" s="8">
        <v>2.0662940000000001E-5</v>
      </c>
      <c r="O60" s="1">
        <v>0.70242689999999997</v>
      </c>
      <c r="P60" s="1">
        <v>73.023560000000003</v>
      </c>
      <c r="Q60" s="1">
        <v>2.066294E-4</v>
      </c>
      <c r="R60" s="1">
        <f t="shared" si="6"/>
        <v>64.504138888888889</v>
      </c>
      <c r="T60" s="1">
        <v>10.6</v>
      </c>
      <c r="U60" s="5">
        <v>23.045059999999999</v>
      </c>
      <c r="V60" s="1">
        <v>0.351325</v>
      </c>
      <c r="W60" s="8">
        <v>3.3378599999999999E-5</v>
      </c>
      <c r="X60" s="1">
        <v>0.7025074</v>
      </c>
      <c r="Y60" s="1">
        <v>72.46875</v>
      </c>
      <c r="Z60" s="1">
        <v>3.3378599999999998E-4</v>
      </c>
      <c r="AA60" s="1">
        <f t="shared" si="7"/>
        <v>65.843028571428576</v>
      </c>
      <c r="AC60" s="1">
        <v>10.6</v>
      </c>
      <c r="AD60" s="1">
        <v>18.258410000000001</v>
      </c>
      <c r="AE60" s="1">
        <v>0.351325</v>
      </c>
      <c r="AF60" s="8">
        <v>1.271566E-5</v>
      </c>
      <c r="AG60" s="1">
        <v>0.70264819999999995</v>
      </c>
      <c r="AH60" s="1">
        <v>57.41639</v>
      </c>
      <c r="AI60" s="1">
        <v>1.271566E-4</v>
      </c>
      <c r="AJ60" s="1">
        <f t="shared" si="8"/>
        <v>52.166885714285719</v>
      </c>
      <c r="AL60" s="1">
        <v>10.6</v>
      </c>
      <c r="AM60" s="1">
        <v>19.031210000000002</v>
      </c>
      <c r="AN60" s="1">
        <v>0.351325</v>
      </c>
      <c r="AO60" s="8">
        <v>4.768372E-6</v>
      </c>
      <c r="AP60" s="1">
        <v>0.70252049999999999</v>
      </c>
      <c r="AQ60" s="1">
        <v>59.846559999999997</v>
      </c>
      <c r="AR60" s="8">
        <v>4.768372E-5</v>
      </c>
      <c r="AS60" s="1">
        <f t="shared" si="9"/>
        <v>52.864472222222226</v>
      </c>
      <c r="AU60" s="1">
        <v>10.6</v>
      </c>
      <c r="AV60" s="1">
        <v>20.767849999999999</v>
      </c>
      <c r="AW60" s="1">
        <v>0.351325</v>
      </c>
      <c r="AX60" s="8">
        <v>1.589457E-5</v>
      </c>
      <c r="AY60" s="1">
        <v>0.70236520000000002</v>
      </c>
      <c r="AZ60" s="1">
        <v>65.307689999999994</v>
      </c>
      <c r="BA60" s="1">
        <v>1.5894570000000001E-4</v>
      </c>
      <c r="BB60" s="1">
        <f t="shared" si="10"/>
        <v>59.336714285714287</v>
      </c>
      <c r="BD60" s="1">
        <v>10.8</v>
      </c>
      <c r="BE60" s="5">
        <v>17.885680000000001</v>
      </c>
      <c r="BF60" s="1">
        <v>0.35799999999999998</v>
      </c>
      <c r="BG60" s="8">
        <v>6.3578289999999997E-6</v>
      </c>
      <c r="BH60" s="1">
        <v>0.71463540000000003</v>
      </c>
      <c r="BI60" s="1">
        <v>56.244289999999999</v>
      </c>
      <c r="BJ60" s="8">
        <v>6.357829E-5</v>
      </c>
      <c r="BK60" s="1">
        <f t="shared" si="0"/>
        <v>52.604941176470589</v>
      </c>
      <c r="BM60" s="1">
        <v>10.8</v>
      </c>
      <c r="BN60" s="1">
        <v>20.751159999999999</v>
      </c>
      <c r="BO60" s="1">
        <v>0.35799999999999998</v>
      </c>
      <c r="BP60" s="8">
        <v>9.5367430000000007E-6</v>
      </c>
      <c r="BQ60" s="1">
        <v>0.71415390000000001</v>
      </c>
      <c r="BR60" s="1">
        <v>65.255210000000005</v>
      </c>
      <c r="BS60" s="8">
        <v>9.536743E-5</v>
      </c>
      <c r="BT60" s="1">
        <f t="shared" si="1"/>
        <v>59.289028571428574</v>
      </c>
      <c r="BU60" s="8"/>
      <c r="BV60" s="1">
        <v>10.8</v>
      </c>
      <c r="BW60" s="1">
        <v>21.794</v>
      </c>
      <c r="BX60" s="1">
        <v>0.35799999999999998</v>
      </c>
      <c r="BY60" s="8">
        <v>1.7484029999999999E-5</v>
      </c>
      <c r="BZ60" s="1">
        <v>0.71586819999999995</v>
      </c>
      <c r="CA60" s="1">
        <v>68.534589999999994</v>
      </c>
      <c r="CB60" s="1">
        <v>1.7484029999999999E-4</v>
      </c>
      <c r="CC60" s="1">
        <f t="shared" si="2"/>
        <v>55.882051282051279</v>
      </c>
    </row>
    <row r="61" spans="1:81" x14ac:dyDescent="0.2">
      <c r="A61" s="1">
        <v>10.8</v>
      </c>
      <c r="B61" s="5">
        <v>19.234660000000002</v>
      </c>
      <c r="C61" s="1">
        <v>0.35799999999999998</v>
      </c>
      <c r="D61" s="8">
        <v>2.384186E-5</v>
      </c>
      <c r="E61" s="10">
        <v>0.71581669999999997</v>
      </c>
      <c r="F61" s="1">
        <v>60.486339999999998</v>
      </c>
      <c r="G61" s="4">
        <v>2.3841859999999999E-4</v>
      </c>
      <c r="H61" s="1">
        <f t="shared" si="3"/>
        <v>51.985567567567571</v>
      </c>
      <c r="I61" s="1">
        <f t="shared" si="4"/>
        <v>3.6155375939849623</v>
      </c>
      <c r="J61" s="4">
        <f t="shared" si="5"/>
        <v>45.801084291676744</v>
      </c>
      <c r="L61" s="5">
        <v>23.424779999999998</v>
      </c>
      <c r="M61" s="1">
        <v>0.35799999999999998</v>
      </c>
      <c r="N61" s="8">
        <v>2.7020769999999998E-5</v>
      </c>
      <c r="O61" s="1">
        <v>0.71577259999999998</v>
      </c>
      <c r="P61" s="1">
        <v>73.66283</v>
      </c>
      <c r="Q61" s="1">
        <v>2.7020769999999998E-4</v>
      </c>
      <c r="R61" s="1">
        <f t="shared" si="6"/>
        <v>65.06883333333333</v>
      </c>
      <c r="T61" s="1">
        <v>10.8</v>
      </c>
      <c r="U61" s="5">
        <v>23.235800000000001</v>
      </c>
      <c r="V61" s="1">
        <v>0.35799999999999998</v>
      </c>
      <c r="W61" s="8">
        <v>3.3378599999999999E-5</v>
      </c>
      <c r="X61" s="1">
        <v>0.71585460000000001</v>
      </c>
      <c r="Y61" s="1">
        <v>73.068539999999999</v>
      </c>
      <c r="Z61" s="1">
        <v>3.3378599999999998E-4</v>
      </c>
      <c r="AA61" s="1">
        <f t="shared" si="7"/>
        <v>66.388000000000005</v>
      </c>
      <c r="AC61" s="1">
        <v>10.8</v>
      </c>
      <c r="AD61" s="1">
        <v>18.400510000000001</v>
      </c>
      <c r="AE61" s="1">
        <v>0.35799999999999998</v>
      </c>
      <c r="AF61" s="8">
        <v>1.11262E-5</v>
      </c>
      <c r="AG61" s="1">
        <v>0.71599809999999997</v>
      </c>
      <c r="AH61" s="1">
        <v>57.863239999999998</v>
      </c>
      <c r="AI61" s="1">
        <v>1.1126200000000001E-4</v>
      </c>
      <c r="AJ61" s="1">
        <f t="shared" si="8"/>
        <v>52.572885714285718</v>
      </c>
      <c r="AL61" s="1">
        <v>10.8</v>
      </c>
      <c r="AM61" s="1">
        <v>19.18046</v>
      </c>
      <c r="AN61" s="1">
        <v>0.35799999999999998</v>
      </c>
      <c r="AO61" s="8">
        <v>-1.430511E-5</v>
      </c>
      <c r="AP61" s="1">
        <v>0.7158679</v>
      </c>
      <c r="AQ61" s="1">
        <v>60.315899999999999</v>
      </c>
      <c r="AR61" s="1">
        <v>-1.430511E-4</v>
      </c>
      <c r="AS61" s="1">
        <f t="shared" si="9"/>
        <v>53.279055555555558</v>
      </c>
      <c r="AU61" s="1">
        <v>10.8</v>
      </c>
      <c r="AV61" s="1">
        <v>20.99943</v>
      </c>
      <c r="AW61" s="1">
        <v>0.35799999999999998</v>
      </c>
      <c r="AX61" s="8">
        <v>1.7484029999999999E-5</v>
      </c>
      <c r="AY61" s="1">
        <v>0.7157097</v>
      </c>
      <c r="AZ61" s="1">
        <v>66.035939999999997</v>
      </c>
      <c r="BA61" s="1">
        <v>1.7484029999999999E-4</v>
      </c>
      <c r="BB61" s="1">
        <f t="shared" si="10"/>
        <v>59.998371428571431</v>
      </c>
      <c r="BD61" s="1">
        <v>11</v>
      </c>
      <c r="BE61" s="5">
        <v>18.0672</v>
      </c>
      <c r="BF61" s="1">
        <v>0.36467500000000003</v>
      </c>
      <c r="BG61" s="8">
        <v>1.271566E-5</v>
      </c>
      <c r="BH61" s="1">
        <v>0.72796000000000005</v>
      </c>
      <c r="BI61" s="1">
        <v>56.815100000000001</v>
      </c>
      <c r="BJ61" s="1">
        <v>1.271566E-4</v>
      </c>
      <c r="BK61" s="1">
        <f t="shared" si="0"/>
        <v>53.138823529411759</v>
      </c>
      <c r="BM61" s="1">
        <v>11</v>
      </c>
      <c r="BN61" s="1">
        <v>20.884039999999999</v>
      </c>
      <c r="BO61" s="1">
        <v>0.36467500000000003</v>
      </c>
      <c r="BP61" s="8">
        <v>5.7220460000000003E-5</v>
      </c>
      <c r="BQ61" s="1">
        <v>0.72746940000000004</v>
      </c>
      <c r="BR61" s="1">
        <v>65.673069999999996</v>
      </c>
      <c r="BS61" s="1">
        <v>5.7220459999999997E-4</v>
      </c>
      <c r="BT61" s="1">
        <f t="shared" si="1"/>
        <v>59.668685714285715</v>
      </c>
      <c r="BV61" s="1">
        <v>11</v>
      </c>
      <c r="BW61" s="1">
        <v>21.937529999999999</v>
      </c>
      <c r="BX61" s="1">
        <v>0.36464999999999997</v>
      </c>
      <c r="BY61" s="8">
        <v>1.271566E-5</v>
      </c>
      <c r="BZ61" s="1">
        <v>0.72916579999999998</v>
      </c>
      <c r="CA61" s="1">
        <v>68.985929999999996</v>
      </c>
      <c r="CB61" s="1">
        <v>1.271566E-4</v>
      </c>
      <c r="CC61" s="1">
        <f t="shared" si="2"/>
        <v>56.250076923076918</v>
      </c>
    </row>
    <row r="62" spans="1:81" x14ac:dyDescent="0.2">
      <c r="A62" s="1">
        <v>11</v>
      </c>
      <c r="B62" s="5">
        <v>19.369599999999998</v>
      </c>
      <c r="C62" s="1">
        <v>0.36467500000000003</v>
      </c>
      <c r="D62" s="8">
        <v>1.11262E-5</v>
      </c>
      <c r="E62" s="10">
        <v>0.72916329999999996</v>
      </c>
      <c r="F62" s="1">
        <v>60.910690000000002</v>
      </c>
      <c r="G62" s="4">
        <v>1.1126200000000001E-4</v>
      </c>
      <c r="H62" s="1">
        <f t="shared" si="3"/>
        <v>52.350270270270265</v>
      </c>
      <c r="I62" s="1">
        <f t="shared" si="4"/>
        <v>3.6409022556390971</v>
      </c>
      <c r="J62" s="4">
        <f t="shared" si="5"/>
        <v>46.122399995428133</v>
      </c>
      <c r="L62" s="5">
        <v>23.614090000000001</v>
      </c>
      <c r="M62" s="1">
        <v>0.36464999999999997</v>
      </c>
      <c r="N62" s="8">
        <v>3.4968059999999999E-5</v>
      </c>
      <c r="O62" s="1">
        <v>0.72906839999999995</v>
      </c>
      <c r="P62" s="1">
        <v>74.258129999999994</v>
      </c>
      <c r="Q62" s="1">
        <v>3.4968059999999999E-4</v>
      </c>
      <c r="R62" s="1">
        <f t="shared" si="6"/>
        <v>65.594694444444443</v>
      </c>
      <c r="T62" s="1">
        <v>11</v>
      </c>
      <c r="U62" s="5">
        <v>23.43178</v>
      </c>
      <c r="V62" s="1">
        <v>0.36464999999999997</v>
      </c>
      <c r="W62" s="8">
        <v>3.4968059999999999E-5</v>
      </c>
      <c r="X62" s="1">
        <v>0.72915189999999996</v>
      </c>
      <c r="Y62" s="1">
        <v>73.684830000000005</v>
      </c>
      <c r="Z62" s="1">
        <v>3.4968059999999999E-4</v>
      </c>
      <c r="AA62" s="1">
        <f t="shared" si="7"/>
        <v>66.947942857142863</v>
      </c>
      <c r="AC62" s="1">
        <v>11</v>
      </c>
      <c r="AD62" s="1">
        <v>18.536249999999999</v>
      </c>
      <c r="AE62" s="1">
        <v>0.36464999999999997</v>
      </c>
      <c r="AF62" s="8">
        <v>4.768372E-6</v>
      </c>
      <c r="AG62" s="1">
        <v>0.72929809999999995</v>
      </c>
      <c r="AH62" s="1">
        <v>58.290089999999999</v>
      </c>
      <c r="AI62" s="8">
        <v>4.768372E-5</v>
      </c>
      <c r="AJ62" s="1">
        <f t="shared" si="8"/>
        <v>52.960714285714289</v>
      </c>
      <c r="AK62" s="8"/>
      <c r="AL62" s="1">
        <v>11</v>
      </c>
      <c r="AM62" s="1">
        <v>19.324780000000001</v>
      </c>
      <c r="AN62" s="1">
        <v>0.36464999999999997</v>
      </c>
      <c r="AO62" s="8">
        <v>7.9472859999999993E-6</v>
      </c>
      <c r="AP62" s="1">
        <v>0.72916550000000002</v>
      </c>
      <c r="AQ62" s="1">
        <v>60.769739999999999</v>
      </c>
      <c r="AR62" s="8">
        <v>7.9472850000000006E-5</v>
      </c>
      <c r="AS62" s="1">
        <f t="shared" si="9"/>
        <v>53.679944444444445</v>
      </c>
      <c r="AU62" s="1">
        <v>11</v>
      </c>
      <c r="AV62" s="1">
        <v>21.20956</v>
      </c>
      <c r="AW62" s="1">
        <v>0.36464999999999997</v>
      </c>
      <c r="AX62" s="8">
        <v>1.271566E-5</v>
      </c>
      <c r="AY62" s="1">
        <v>0.72900430000000005</v>
      </c>
      <c r="AZ62" s="1">
        <v>66.696719999999999</v>
      </c>
      <c r="BA62" s="1">
        <v>1.271566E-4</v>
      </c>
      <c r="BB62" s="1">
        <f t="shared" si="10"/>
        <v>60.598742857142859</v>
      </c>
      <c r="BD62" s="1">
        <v>11.2</v>
      </c>
      <c r="BE62" s="5">
        <v>18.246490000000001</v>
      </c>
      <c r="BF62" s="1">
        <v>0.37132500000000002</v>
      </c>
      <c r="BG62" s="8">
        <v>1.11262E-5</v>
      </c>
      <c r="BH62" s="1">
        <v>0.74123470000000002</v>
      </c>
      <c r="BI62" s="1">
        <v>57.378900000000002</v>
      </c>
      <c r="BJ62" s="1">
        <v>1.1126200000000001E-4</v>
      </c>
      <c r="BK62" s="1">
        <f t="shared" si="0"/>
        <v>53.666147058823533</v>
      </c>
      <c r="BM62" s="1">
        <v>11.2</v>
      </c>
      <c r="BN62" s="1">
        <v>21.033449999999998</v>
      </c>
      <c r="BO62" s="1">
        <v>0.37132500000000002</v>
      </c>
      <c r="BP62" s="8">
        <v>3.178914E-5</v>
      </c>
      <c r="BQ62" s="1">
        <v>0.74073520000000004</v>
      </c>
      <c r="BR62" s="1">
        <v>66.142910000000001</v>
      </c>
      <c r="BS62" s="1">
        <v>3.1789140000000002E-4</v>
      </c>
      <c r="BT62" s="1">
        <f t="shared" si="1"/>
        <v>60.095571428571425</v>
      </c>
      <c r="BV62" s="1">
        <v>11.2</v>
      </c>
      <c r="BW62" s="1">
        <v>22.092020000000002</v>
      </c>
      <c r="BX62" s="1">
        <v>0.37132500000000002</v>
      </c>
      <c r="BY62" s="8">
        <v>4.768372E-6</v>
      </c>
      <c r="BZ62" s="1">
        <v>0.74251330000000004</v>
      </c>
      <c r="CA62" s="1">
        <v>69.471770000000006</v>
      </c>
      <c r="CB62" s="8">
        <v>4.768372E-5</v>
      </c>
      <c r="CC62" s="1">
        <f t="shared" si="2"/>
        <v>56.646205128205132</v>
      </c>
    </row>
    <row r="63" spans="1:81" x14ac:dyDescent="0.2">
      <c r="A63" s="1">
        <v>11.2</v>
      </c>
      <c r="B63" s="5">
        <v>19.489450000000001</v>
      </c>
      <c r="C63" s="1">
        <v>0.37132500000000002</v>
      </c>
      <c r="D63" s="8">
        <v>1.7484029999999999E-5</v>
      </c>
      <c r="E63" s="10">
        <v>0.74246000000000001</v>
      </c>
      <c r="F63" s="1">
        <v>61.287559999999999</v>
      </c>
      <c r="G63" s="4">
        <v>1.7484029999999999E-4</v>
      </c>
      <c r="H63" s="1">
        <f t="shared" si="3"/>
        <v>52.674189189189192</v>
      </c>
      <c r="I63" s="1">
        <f t="shared" si="4"/>
        <v>3.66343045112782</v>
      </c>
      <c r="J63" s="4">
        <f t="shared" si="5"/>
        <v>46.407783774104637</v>
      </c>
      <c r="L63" s="5">
        <v>23.804030000000001</v>
      </c>
      <c r="M63" s="1">
        <v>0.37132500000000002</v>
      </c>
      <c r="N63" s="8">
        <v>3.1789140000000001E-6</v>
      </c>
      <c r="O63" s="1">
        <v>0.74241420000000002</v>
      </c>
      <c r="P63" s="1">
        <v>74.855429999999998</v>
      </c>
      <c r="Q63" s="8">
        <v>3.178914E-5</v>
      </c>
      <c r="R63" s="1">
        <f t="shared" si="6"/>
        <v>66.122305555555556</v>
      </c>
      <c r="S63" s="8"/>
      <c r="T63" s="1">
        <v>11.2</v>
      </c>
      <c r="U63" s="5">
        <v>23.62124</v>
      </c>
      <c r="V63" s="1">
        <v>0.37132500000000002</v>
      </c>
      <c r="W63" s="8">
        <v>3.178914E-5</v>
      </c>
      <c r="X63" s="1">
        <v>0.74249920000000003</v>
      </c>
      <c r="Y63" s="1">
        <v>74.280619999999999</v>
      </c>
      <c r="Z63" s="1">
        <v>3.1789140000000002E-4</v>
      </c>
      <c r="AA63" s="1">
        <f t="shared" si="7"/>
        <v>67.489257142857142</v>
      </c>
      <c r="AC63" s="1">
        <v>11.2</v>
      </c>
      <c r="AD63" s="1">
        <v>18.658480000000001</v>
      </c>
      <c r="AE63" s="1">
        <v>0.37132500000000002</v>
      </c>
      <c r="AF63" s="8">
        <v>-6.3578289999999997E-6</v>
      </c>
      <c r="AG63" s="1">
        <v>0.74264799999999997</v>
      </c>
      <c r="AH63" s="1">
        <v>58.674460000000003</v>
      </c>
      <c r="AI63" s="8">
        <v>-6.357829E-5</v>
      </c>
      <c r="AJ63" s="1">
        <f t="shared" si="8"/>
        <v>53.309942857142865</v>
      </c>
      <c r="AK63" s="8"/>
      <c r="AL63" s="1">
        <v>11.2</v>
      </c>
      <c r="AM63" s="1">
        <v>19.460999999999999</v>
      </c>
      <c r="AN63" s="1">
        <v>0.37132500000000002</v>
      </c>
      <c r="AO63" s="8">
        <v>4.768372E-6</v>
      </c>
      <c r="AP63" s="1">
        <v>0.74251310000000004</v>
      </c>
      <c r="AQ63" s="1">
        <v>61.198099999999997</v>
      </c>
      <c r="AR63" s="8">
        <v>4.768372E-5</v>
      </c>
      <c r="AS63" s="1">
        <f t="shared" si="9"/>
        <v>54.05833333333333</v>
      </c>
      <c r="AU63" s="1">
        <v>11.2</v>
      </c>
      <c r="AV63" s="1">
        <v>21.427630000000001</v>
      </c>
      <c r="AW63" s="1">
        <v>0.37132500000000002</v>
      </c>
      <c r="AX63" s="8">
        <v>1.9073489999999999E-5</v>
      </c>
      <c r="AY63" s="1">
        <v>0.74234889999999998</v>
      </c>
      <c r="AZ63" s="1">
        <v>67.382480000000001</v>
      </c>
      <c r="BA63" s="1">
        <v>1.907349E-4</v>
      </c>
      <c r="BB63" s="1">
        <f t="shared" si="10"/>
        <v>61.221800000000009</v>
      </c>
      <c r="BD63" s="1">
        <v>11.4</v>
      </c>
      <c r="BE63" s="5">
        <v>18.427849999999999</v>
      </c>
      <c r="BF63" s="1">
        <v>0.378</v>
      </c>
      <c r="BG63" s="8">
        <v>1.5894570000000001E-6</v>
      </c>
      <c r="BH63" s="1">
        <v>0.75455919999999999</v>
      </c>
      <c r="BI63" s="1">
        <v>57.949210000000001</v>
      </c>
      <c r="BJ63" s="8">
        <v>1.589457E-5</v>
      </c>
      <c r="BK63" s="1">
        <f t="shared" si="0"/>
        <v>54.199558823529408</v>
      </c>
      <c r="BM63" s="1">
        <v>11.4</v>
      </c>
      <c r="BN63" s="1">
        <v>21.188099999999999</v>
      </c>
      <c r="BO63" s="1">
        <v>0.378</v>
      </c>
      <c r="BP63" s="8">
        <v>3.4968059999999999E-5</v>
      </c>
      <c r="BQ63" s="1">
        <v>0.75405080000000002</v>
      </c>
      <c r="BR63" s="1">
        <v>66.629239999999996</v>
      </c>
      <c r="BS63" s="1">
        <v>3.4968059999999999E-4</v>
      </c>
      <c r="BT63" s="1">
        <f t="shared" si="1"/>
        <v>60.53742857142857</v>
      </c>
      <c r="BV63" s="1">
        <v>11.4</v>
      </c>
      <c r="BW63" s="1">
        <v>22.25065</v>
      </c>
      <c r="BX63" s="1">
        <v>0.378</v>
      </c>
      <c r="BY63" s="8">
        <v>2.5431309999999999E-5</v>
      </c>
      <c r="BZ63" s="1">
        <v>0.75586089999999995</v>
      </c>
      <c r="CA63" s="1">
        <v>69.970600000000005</v>
      </c>
      <c r="CB63" s="1">
        <v>2.5431310000000002E-4</v>
      </c>
      <c r="CC63" s="1">
        <f t="shared" si="2"/>
        <v>57.052948717948716</v>
      </c>
    </row>
    <row r="64" spans="1:81" x14ac:dyDescent="0.2">
      <c r="A64" s="1">
        <v>11.4</v>
      </c>
      <c r="B64" s="5">
        <v>19.612629999999999</v>
      </c>
      <c r="C64" s="1">
        <v>0.378</v>
      </c>
      <c r="D64" s="8">
        <v>1.430511E-5</v>
      </c>
      <c r="E64" s="10">
        <v>0.75580650000000005</v>
      </c>
      <c r="F64" s="1">
        <v>61.674930000000003</v>
      </c>
      <c r="G64" s="4">
        <v>1.430511E-4</v>
      </c>
      <c r="H64" s="1">
        <f t="shared" si="3"/>
        <v>53.007108108108106</v>
      </c>
      <c r="I64" s="1">
        <f t="shared" si="4"/>
        <v>3.6865845864661653</v>
      </c>
      <c r="J64" s="4">
        <f t="shared" si="5"/>
        <v>46.70109686427876</v>
      </c>
      <c r="L64" s="5">
        <v>23.98761</v>
      </c>
      <c r="M64" s="1">
        <v>0.378</v>
      </c>
      <c r="N64" s="8">
        <v>2.2252400000000001E-5</v>
      </c>
      <c r="O64" s="1">
        <v>0.75575999999999999</v>
      </c>
      <c r="P64" s="1">
        <v>75.432739999999995</v>
      </c>
      <c r="Q64" s="1">
        <v>2.2252400000000001E-4</v>
      </c>
      <c r="R64" s="1">
        <f t="shared" si="6"/>
        <v>66.632249999999999</v>
      </c>
      <c r="T64" s="1">
        <v>11.4</v>
      </c>
      <c r="U64" s="5">
        <v>23.806570000000001</v>
      </c>
      <c r="V64" s="1">
        <v>0.378</v>
      </c>
      <c r="W64" s="8">
        <v>2.384186E-5</v>
      </c>
      <c r="X64" s="1">
        <v>0.75584660000000004</v>
      </c>
      <c r="Y64" s="1">
        <v>74.863429999999994</v>
      </c>
      <c r="Z64" s="1">
        <v>2.3841859999999999E-4</v>
      </c>
      <c r="AA64" s="1">
        <f t="shared" si="7"/>
        <v>68.018771428571441</v>
      </c>
      <c r="AC64" s="1">
        <v>11.4</v>
      </c>
      <c r="AD64" s="1">
        <v>18.78023</v>
      </c>
      <c r="AE64" s="1">
        <v>0.378</v>
      </c>
      <c r="AF64" s="8">
        <v>1.11262E-5</v>
      </c>
      <c r="AG64" s="1">
        <v>0.75599799999999995</v>
      </c>
      <c r="AH64" s="1">
        <v>59.05733</v>
      </c>
      <c r="AI64" s="1">
        <v>1.1126200000000001E-4</v>
      </c>
      <c r="AJ64" s="1">
        <f t="shared" si="8"/>
        <v>53.657800000000002</v>
      </c>
      <c r="AL64" s="1">
        <v>11.4</v>
      </c>
      <c r="AM64" s="1">
        <v>19.595459999999999</v>
      </c>
      <c r="AN64" s="1">
        <v>0.378</v>
      </c>
      <c r="AO64" s="8">
        <v>-3.1789140000000001E-6</v>
      </c>
      <c r="AP64" s="1">
        <v>0.75586059999999999</v>
      </c>
      <c r="AQ64" s="1">
        <v>61.620959999999997</v>
      </c>
      <c r="AR64" s="8">
        <v>-3.178914E-5</v>
      </c>
      <c r="AS64" s="1">
        <f t="shared" si="9"/>
        <v>54.43183333333333</v>
      </c>
      <c r="AU64" s="1">
        <v>11.4</v>
      </c>
      <c r="AV64" s="1">
        <v>21.642530000000001</v>
      </c>
      <c r="AW64" s="1">
        <v>0.378</v>
      </c>
      <c r="AX64" s="8">
        <v>-7.9472859999999993E-6</v>
      </c>
      <c r="AY64" s="1">
        <v>0.75569350000000002</v>
      </c>
      <c r="AZ64" s="1">
        <v>68.058260000000004</v>
      </c>
      <c r="BA64" s="8">
        <v>-7.9472850000000006E-5</v>
      </c>
      <c r="BB64" s="1">
        <f t="shared" si="10"/>
        <v>61.835800000000006</v>
      </c>
      <c r="BD64" s="1">
        <v>11.6</v>
      </c>
      <c r="BE64" s="5">
        <v>18.593630000000001</v>
      </c>
      <c r="BF64" s="1">
        <v>0.38464999999999999</v>
      </c>
      <c r="BG64" s="8">
        <v>6.3578289999999997E-6</v>
      </c>
      <c r="BH64" s="1">
        <v>0.76783389999999996</v>
      </c>
      <c r="BI64" s="1">
        <v>58.470529999999997</v>
      </c>
      <c r="BJ64" s="8">
        <v>6.357829E-5</v>
      </c>
      <c r="BK64" s="1">
        <f t="shared" si="0"/>
        <v>54.687147058823527</v>
      </c>
      <c r="BM64" s="1">
        <v>11.6</v>
      </c>
      <c r="BN64" s="1">
        <v>21.317640000000001</v>
      </c>
      <c r="BO64" s="1">
        <v>0.38464999999999999</v>
      </c>
      <c r="BP64" s="8">
        <v>3.6557509999999998E-5</v>
      </c>
      <c r="BQ64" s="1">
        <v>0.76731649999999996</v>
      </c>
      <c r="BR64" s="1">
        <v>67.036600000000007</v>
      </c>
      <c r="BS64" s="1">
        <v>3.6557510000000002E-4</v>
      </c>
      <c r="BT64" s="1">
        <f t="shared" si="1"/>
        <v>60.907542857142865</v>
      </c>
      <c r="BV64" s="1">
        <v>11.6</v>
      </c>
      <c r="BW64" s="1">
        <v>22.390519999999999</v>
      </c>
      <c r="BX64" s="1">
        <v>0.38467499999999999</v>
      </c>
      <c r="BY64" s="8">
        <v>2.384186E-5</v>
      </c>
      <c r="BZ64" s="1">
        <v>0.76920849999999996</v>
      </c>
      <c r="CA64" s="1">
        <v>70.410449999999997</v>
      </c>
      <c r="CB64" s="1">
        <v>2.3841859999999999E-4</v>
      </c>
      <c r="CC64" s="1">
        <f t="shared" si="2"/>
        <v>57.411589743589737</v>
      </c>
    </row>
    <row r="65" spans="1:81" x14ac:dyDescent="0.2">
      <c r="A65" s="1">
        <v>11.6</v>
      </c>
      <c r="B65" s="5">
        <v>19.739789999999999</v>
      </c>
      <c r="C65" s="1">
        <v>0.38467499999999999</v>
      </c>
      <c r="D65" s="8">
        <v>2.0662940000000001E-5</v>
      </c>
      <c r="E65" s="10">
        <v>0.76915310000000003</v>
      </c>
      <c r="F65" s="1">
        <v>62.07479</v>
      </c>
      <c r="G65" s="4">
        <v>2.066294E-4</v>
      </c>
      <c r="H65" s="1">
        <f t="shared" si="3"/>
        <v>53.350783783783783</v>
      </c>
      <c r="I65" s="1">
        <f t="shared" si="4"/>
        <v>3.7104868421052632</v>
      </c>
      <c r="J65" s="4">
        <f t="shared" si="5"/>
        <v>47.003887029456088</v>
      </c>
      <c r="L65" s="5">
        <v>24.1677</v>
      </c>
      <c r="M65" s="1">
        <v>0.38467499999999999</v>
      </c>
      <c r="N65" s="8">
        <v>2.5431309999999999E-5</v>
      </c>
      <c r="O65" s="1">
        <v>0.7691057</v>
      </c>
      <c r="P65" s="1">
        <v>75.999039999999994</v>
      </c>
      <c r="Q65" s="1">
        <v>2.5431310000000002E-4</v>
      </c>
      <c r="R65" s="1">
        <f t="shared" si="6"/>
        <v>67.132500000000007</v>
      </c>
      <c r="T65" s="1">
        <v>11.6</v>
      </c>
      <c r="U65" s="5">
        <v>23.986499999999999</v>
      </c>
      <c r="V65" s="1">
        <v>0.38464999999999999</v>
      </c>
      <c r="W65" s="8">
        <v>1.7484029999999999E-5</v>
      </c>
      <c r="X65" s="1">
        <v>0.76914380000000004</v>
      </c>
      <c r="Y65" s="1">
        <v>75.429239999999993</v>
      </c>
      <c r="Z65" s="1">
        <v>1.7484029999999999E-4</v>
      </c>
      <c r="AA65" s="1">
        <f t="shared" si="7"/>
        <v>68.532857142857139</v>
      </c>
      <c r="AC65" s="1">
        <v>11.6</v>
      </c>
      <c r="AD65" s="1">
        <v>18.907550000000001</v>
      </c>
      <c r="AE65" s="1">
        <v>0.38467499999999999</v>
      </c>
      <c r="AF65" s="8">
        <v>2.384186E-5</v>
      </c>
      <c r="AG65" s="1">
        <v>0.76934800000000003</v>
      </c>
      <c r="AH65" s="1">
        <v>59.457689999999999</v>
      </c>
      <c r="AI65" s="1">
        <v>2.3841859999999999E-4</v>
      </c>
      <c r="AJ65" s="1">
        <f t="shared" si="8"/>
        <v>54.021571428571434</v>
      </c>
      <c r="AL65" s="1">
        <v>11.6</v>
      </c>
      <c r="AM65" s="1">
        <v>19.730250000000002</v>
      </c>
      <c r="AN65" s="1">
        <v>0.38467499999999999</v>
      </c>
      <c r="AO65" s="8">
        <v>-7.9472859999999993E-6</v>
      </c>
      <c r="AP65" s="1">
        <v>0.76920809999999995</v>
      </c>
      <c r="AQ65" s="1">
        <v>62.044809999999998</v>
      </c>
      <c r="AR65" s="8">
        <v>-7.9472850000000006E-5</v>
      </c>
      <c r="AS65" s="1">
        <f t="shared" si="9"/>
        <v>54.806250000000006</v>
      </c>
      <c r="AU65" s="1">
        <v>11.6</v>
      </c>
      <c r="AV65" s="1">
        <v>21.846769999999999</v>
      </c>
      <c r="AW65" s="1">
        <v>0.38467499999999999</v>
      </c>
      <c r="AX65" s="8">
        <v>1.430511E-5</v>
      </c>
      <c r="AY65" s="1">
        <v>0.76903809999999995</v>
      </c>
      <c r="AZ65" s="1">
        <v>68.700530000000001</v>
      </c>
      <c r="BA65" s="1">
        <v>1.430511E-4</v>
      </c>
      <c r="BB65" s="1">
        <f t="shared" si="10"/>
        <v>62.419342857142858</v>
      </c>
      <c r="BD65" s="1">
        <v>11.8</v>
      </c>
      <c r="BE65" s="5">
        <v>18.763069999999999</v>
      </c>
      <c r="BF65" s="1">
        <v>0.39132499999999998</v>
      </c>
      <c r="BG65" s="8">
        <v>4.768372E-6</v>
      </c>
      <c r="BH65" s="1">
        <v>0.78115840000000003</v>
      </c>
      <c r="BI65" s="1">
        <v>59.003349999999998</v>
      </c>
      <c r="BJ65" s="8">
        <v>4.768372E-5</v>
      </c>
      <c r="BK65" s="1">
        <f t="shared" si="0"/>
        <v>55.18549999999999</v>
      </c>
      <c r="BM65" s="1">
        <v>11.8</v>
      </c>
      <c r="BN65" s="1">
        <v>21.450199999999999</v>
      </c>
      <c r="BO65" s="1">
        <v>0.39132499999999998</v>
      </c>
      <c r="BP65" s="8">
        <v>2.7020769999999998E-5</v>
      </c>
      <c r="BQ65" s="1">
        <v>0.78063210000000005</v>
      </c>
      <c r="BR65" s="1">
        <v>67.453460000000007</v>
      </c>
      <c r="BS65" s="1">
        <v>2.7020769999999998E-4</v>
      </c>
      <c r="BT65" s="1">
        <f t="shared" si="1"/>
        <v>61.286285714285718</v>
      </c>
      <c r="BV65" s="1">
        <v>11.8</v>
      </c>
      <c r="BW65" s="1">
        <v>22.528649999999999</v>
      </c>
      <c r="BX65" s="1">
        <v>0.39132499999999998</v>
      </c>
      <c r="BY65" s="8">
        <v>1.7484029999999999E-5</v>
      </c>
      <c r="BZ65" s="1">
        <v>0.78250600000000003</v>
      </c>
      <c r="CA65" s="1">
        <v>70.844800000000006</v>
      </c>
      <c r="CB65" s="1">
        <v>1.7484029999999999E-4</v>
      </c>
      <c r="CC65" s="1">
        <f t="shared" si="2"/>
        <v>57.765769230769223</v>
      </c>
    </row>
    <row r="66" spans="1:81" x14ac:dyDescent="0.2">
      <c r="A66" s="1">
        <v>11.8</v>
      </c>
      <c r="B66" s="5">
        <v>19.852160000000001</v>
      </c>
      <c r="C66" s="1">
        <v>0.39132499999999998</v>
      </c>
      <c r="D66" s="8">
        <v>1.271566E-5</v>
      </c>
      <c r="E66" s="10">
        <v>0.78244970000000003</v>
      </c>
      <c r="F66" s="1">
        <v>62.428179999999998</v>
      </c>
      <c r="G66" s="4">
        <v>1.271566E-4</v>
      </c>
      <c r="H66" s="1">
        <f t="shared" si="3"/>
        <v>53.654486486486491</v>
      </c>
      <c r="I66" s="1">
        <f t="shared" si="4"/>
        <v>3.7316090225563912</v>
      </c>
      <c r="J66" s="4">
        <f t="shared" si="5"/>
        <v>47.271459621945674</v>
      </c>
      <c r="L66" s="5">
        <v>24.34778</v>
      </c>
      <c r="M66" s="1">
        <v>0.39132499999999998</v>
      </c>
      <c r="N66" s="8">
        <v>1.9073489999999999E-5</v>
      </c>
      <c r="O66" s="1">
        <v>0.78240149999999997</v>
      </c>
      <c r="P66" s="1">
        <v>76.565349999999995</v>
      </c>
      <c r="Q66" s="1">
        <v>1.907349E-4</v>
      </c>
      <c r="R66" s="1">
        <f t="shared" si="6"/>
        <v>67.632722222222228</v>
      </c>
      <c r="T66" s="1">
        <v>11.8</v>
      </c>
      <c r="U66" s="5">
        <v>24.156890000000001</v>
      </c>
      <c r="V66" s="1">
        <v>0.39132499999999998</v>
      </c>
      <c r="W66" s="8">
        <v>3.0199690000000001E-5</v>
      </c>
      <c r="X66" s="1">
        <v>0.78249109999999999</v>
      </c>
      <c r="Y66" s="1">
        <v>75.965059999999994</v>
      </c>
      <c r="Z66" s="1">
        <v>3.019969E-4</v>
      </c>
      <c r="AA66" s="1">
        <f t="shared" si="7"/>
        <v>69.019685714285714</v>
      </c>
      <c r="AC66" s="1">
        <v>11.8</v>
      </c>
      <c r="AD66" s="1">
        <v>19.01754</v>
      </c>
      <c r="AE66" s="1">
        <v>0.39132499999999998</v>
      </c>
      <c r="AF66" s="8">
        <v>2.0662940000000001E-5</v>
      </c>
      <c r="AG66" s="1">
        <v>0.78264800000000001</v>
      </c>
      <c r="AH66" s="1">
        <v>59.803570000000001</v>
      </c>
      <c r="AI66" s="1">
        <v>2.066294E-4</v>
      </c>
      <c r="AJ66" s="1">
        <f t="shared" si="8"/>
        <v>54.335828571428578</v>
      </c>
      <c r="AL66" s="1">
        <v>11.8</v>
      </c>
      <c r="AM66" s="1">
        <v>19.856290000000001</v>
      </c>
      <c r="AN66" s="1">
        <v>0.39132499999999998</v>
      </c>
      <c r="AO66" s="8">
        <v>1.589457E-5</v>
      </c>
      <c r="AP66" s="1">
        <v>0.78250569999999997</v>
      </c>
      <c r="AQ66" s="1">
        <v>62.44117</v>
      </c>
      <c r="AR66" s="1">
        <v>1.5894570000000001E-4</v>
      </c>
      <c r="AS66" s="1">
        <f t="shared" si="9"/>
        <v>55.156361111111117</v>
      </c>
      <c r="AU66" s="1">
        <v>11.8</v>
      </c>
      <c r="AV66" s="1">
        <v>22.05292</v>
      </c>
      <c r="AW66" s="1">
        <v>0.39132499999999998</v>
      </c>
      <c r="AX66" s="8">
        <v>1.589457E-5</v>
      </c>
      <c r="AY66" s="1">
        <v>0.78233269999999999</v>
      </c>
      <c r="AZ66" s="1">
        <v>69.34881</v>
      </c>
      <c r="BA66" s="1">
        <v>1.5894570000000001E-4</v>
      </c>
      <c r="BB66" s="1">
        <f t="shared" si="10"/>
        <v>63.008342857142864</v>
      </c>
      <c r="BD66" s="1">
        <v>12</v>
      </c>
      <c r="BE66" s="5">
        <v>18.923279999999998</v>
      </c>
      <c r="BF66" s="1">
        <v>0.39800000000000002</v>
      </c>
      <c r="BG66" s="8">
        <v>2.0662940000000001E-5</v>
      </c>
      <c r="BH66" s="1">
        <v>0.79448289999999999</v>
      </c>
      <c r="BI66" s="1">
        <v>59.507179999999998</v>
      </c>
      <c r="BJ66" s="1">
        <v>2.066294E-4</v>
      </c>
      <c r="BK66" s="1">
        <f t="shared" si="0"/>
        <v>55.656705882352931</v>
      </c>
      <c r="BM66" s="1">
        <v>12</v>
      </c>
      <c r="BN66" s="1">
        <v>21.578309999999998</v>
      </c>
      <c r="BO66" s="1">
        <v>0.39800000000000002</v>
      </c>
      <c r="BP66" s="8">
        <v>4.1325890000000003E-5</v>
      </c>
      <c r="BQ66" s="1">
        <v>0.79394759999999998</v>
      </c>
      <c r="BR66" s="1">
        <v>67.856319999999997</v>
      </c>
      <c r="BS66" s="1">
        <v>4.1325889999999999E-4</v>
      </c>
      <c r="BT66" s="1">
        <f t="shared" si="1"/>
        <v>61.652314285714283</v>
      </c>
      <c r="BV66" s="1">
        <v>12</v>
      </c>
      <c r="BW66" s="1">
        <v>22.67869</v>
      </c>
      <c r="BX66" s="1">
        <v>0.39800000000000002</v>
      </c>
      <c r="BY66" s="8">
        <v>2.5431309999999999E-5</v>
      </c>
      <c r="BZ66" s="1">
        <v>0.79585349999999999</v>
      </c>
      <c r="CA66" s="1">
        <v>71.316640000000007</v>
      </c>
      <c r="CB66" s="1">
        <v>2.5431310000000002E-4</v>
      </c>
      <c r="CC66" s="1">
        <f t="shared" si="2"/>
        <v>58.150487179487179</v>
      </c>
    </row>
    <row r="67" spans="1:81" x14ac:dyDescent="0.2">
      <c r="A67" s="1">
        <v>12</v>
      </c>
      <c r="B67" s="5">
        <v>19.97344</v>
      </c>
      <c r="C67" s="1">
        <v>0.39800000000000002</v>
      </c>
      <c r="D67" s="8">
        <v>3.178914E-5</v>
      </c>
      <c r="E67" s="10">
        <v>0.79579630000000001</v>
      </c>
      <c r="F67" s="1">
        <v>62.809539999999998</v>
      </c>
      <c r="G67" s="4">
        <v>3.1789140000000002E-4</v>
      </c>
      <c r="H67" s="1">
        <f t="shared" si="3"/>
        <v>53.98227027027027</v>
      </c>
      <c r="I67" s="1">
        <f t="shared" si="4"/>
        <v>3.7544060150375937</v>
      </c>
      <c r="J67" s="4">
        <f t="shared" si="5"/>
        <v>47.560248480334351</v>
      </c>
      <c r="L67" s="5">
        <v>24.512129999999999</v>
      </c>
      <c r="M67" s="1">
        <v>0.39800000000000002</v>
      </c>
      <c r="N67" s="8">
        <v>2.0662940000000001E-5</v>
      </c>
      <c r="O67" s="1">
        <v>0.79574719999999999</v>
      </c>
      <c r="P67" s="1">
        <v>77.082179999999994</v>
      </c>
      <c r="Q67" s="1">
        <v>2.066294E-4</v>
      </c>
      <c r="R67" s="1">
        <f t="shared" si="6"/>
        <v>68.089250000000007</v>
      </c>
      <c r="T67" s="1">
        <v>12</v>
      </c>
      <c r="U67" s="5">
        <v>24.316310000000001</v>
      </c>
      <c r="V67" s="1">
        <v>0.39800000000000002</v>
      </c>
      <c r="W67" s="8">
        <v>1.7484029999999999E-5</v>
      </c>
      <c r="X67" s="1">
        <v>0.79583839999999995</v>
      </c>
      <c r="Y67" s="1">
        <v>76.466380000000001</v>
      </c>
      <c r="Z67" s="1">
        <v>1.7484029999999999E-4</v>
      </c>
      <c r="AA67" s="1">
        <f t="shared" si="7"/>
        <v>69.475171428571443</v>
      </c>
      <c r="AC67" s="1">
        <v>12</v>
      </c>
      <c r="AD67" s="1">
        <v>19.13532</v>
      </c>
      <c r="AE67" s="1">
        <v>0.39800000000000002</v>
      </c>
      <c r="AF67" s="8">
        <v>1.7484029999999999E-5</v>
      </c>
      <c r="AG67" s="1">
        <v>0.79599799999999998</v>
      </c>
      <c r="AH67" s="1">
        <v>60.173949999999998</v>
      </c>
      <c r="AI67" s="1">
        <v>1.7484029999999999E-4</v>
      </c>
      <c r="AJ67" s="1">
        <f t="shared" si="8"/>
        <v>54.672342857142858</v>
      </c>
      <c r="AL67" s="1">
        <v>12</v>
      </c>
      <c r="AM67" s="1">
        <v>19.979949999999999</v>
      </c>
      <c r="AN67" s="1">
        <v>0.39800000000000002</v>
      </c>
      <c r="AO67" s="1">
        <v>0</v>
      </c>
      <c r="AP67" s="1">
        <v>0.79585329999999999</v>
      </c>
      <c r="AQ67" s="1">
        <v>62.830039999999997</v>
      </c>
      <c r="AR67" s="1">
        <v>0</v>
      </c>
      <c r="AS67" s="1">
        <f t="shared" si="9"/>
        <v>55.499861111111109</v>
      </c>
      <c r="AU67" s="1">
        <v>12</v>
      </c>
      <c r="AV67" s="1">
        <v>22.24859</v>
      </c>
      <c r="AW67" s="1">
        <v>0.39800000000000002</v>
      </c>
      <c r="AX67" s="8">
        <v>1.589457E-5</v>
      </c>
      <c r="AY67" s="1">
        <v>0.79567730000000003</v>
      </c>
      <c r="AZ67" s="1">
        <v>69.964100000000002</v>
      </c>
      <c r="BA67" s="1">
        <v>1.5894570000000001E-4</v>
      </c>
      <c r="BB67" s="1">
        <f t="shared" si="10"/>
        <v>63.567400000000006</v>
      </c>
      <c r="BD67" s="1">
        <v>12.2</v>
      </c>
      <c r="BE67" s="5">
        <v>19.089700000000001</v>
      </c>
      <c r="BF67" s="1">
        <v>0.40467500000000001</v>
      </c>
      <c r="BG67" s="8">
        <v>1.271566E-5</v>
      </c>
      <c r="BH67" s="1">
        <v>0.80780750000000001</v>
      </c>
      <c r="BI67" s="1">
        <v>60.03049</v>
      </c>
      <c r="BJ67" s="1">
        <v>1.271566E-4</v>
      </c>
      <c r="BK67" s="1">
        <f t="shared" si="0"/>
        <v>56.14617647058823</v>
      </c>
      <c r="BM67" s="1">
        <v>12.2</v>
      </c>
      <c r="BN67" s="1">
        <v>21.699590000000001</v>
      </c>
      <c r="BO67" s="1">
        <v>0.40467500000000001</v>
      </c>
      <c r="BP67" s="8">
        <v>3.9736430000000003E-5</v>
      </c>
      <c r="BQ67" s="1">
        <v>0.80726310000000001</v>
      </c>
      <c r="BR67" s="1">
        <v>68.237690000000001</v>
      </c>
      <c r="BS67" s="1">
        <v>3.9736429999999998E-4</v>
      </c>
      <c r="BT67" s="1">
        <f t="shared" si="1"/>
        <v>61.998828571428575</v>
      </c>
      <c r="BV67" s="1">
        <v>12.2</v>
      </c>
      <c r="BW67" s="1">
        <v>22.81221</v>
      </c>
      <c r="BX67" s="1">
        <v>0.40465000000000001</v>
      </c>
      <c r="BY67" s="8">
        <v>2.384186E-5</v>
      </c>
      <c r="BZ67" s="1">
        <v>0.80915110000000001</v>
      </c>
      <c r="CA67" s="1">
        <v>71.736500000000007</v>
      </c>
      <c r="CB67" s="1">
        <v>2.3841859999999999E-4</v>
      </c>
      <c r="CC67" s="1">
        <f t="shared" si="2"/>
        <v>58.492846153846152</v>
      </c>
    </row>
    <row r="68" spans="1:81" x14ac:dyDescent="0.2">
      <c r="A68" s="1">
        <v>12.2</v>
      </c>
      <c r="B68" s="5">
        <v>20.088989999999999</v>
      </c>
      <c r="C68" s="1">
        <v>0.40467500000000001</v>
      </c>
      <c r="D68" s="8">
        <v>1.430511E-5</v>
      </c>
      <c r="E68" s="10">
        <v>0.80914280000000005</v>
      </c>
      <c r="F68" s="1">
        <v>63.172919999999998</v>
      </c>
      <c r="G68" s="4">
        <v>1.430511E-4</v>
      </c>
      <c r="H68" s="1">
        <f t="shared" si="3"/>
        <v>54.294567567567569</v>
      </c>
      <c r="I68" s="1">
        <f t="shared" si="4"/>
        <v>3.7761259398496234</v>
      </c>
      <c r="J68" s="4">
        <f t="shared" si="5"/>
        <v>47.835393208127989</v>
      </c>
      <c r="L68" s="5">
        <v>24.681090000000001</v>
      </c>
      <c r="M68" s="1">
        <v>0.40467500000000001</v>
      </c>
      <c r="N68" s="8">
        <v>1.589457E-5</v>
      </c>
      <c r="O68" s="1">
        <v>0.80909299999999995</v>
      </c>
      <c r="P68" s="1">
        <v>77.613489999999999</v>
      </c>
      <c r="Q68" s="1">
        <v>1.5894570000000001E-4</v>
      </c>
      <c r="R68" s="1">
        <f t="shared" si="6"/>
        <v>68.558583333333345</v>
      </c>
      <c r="T68" s="1">
        <v>12.2</v>
      </c>
      <c r="U68" s="5">
        <v>24.478439999999999</v>
      </c>
      <c r="V68" s="1">
        <v>0.40467500000000001</v>
      </c>
      <c r="W68" s="8">
        <v>1.7484029999999999E-5</v>
      </c>
      <c r="X68" s="1">
        <v>0.80918570000000001</v>
      </c>
      <c r="Y68" s="1">
        <v>76.976209999999995</v>
      </c>
      <c r="Z68" s="1">
        <v>1.7484029999999999E-4</v>
      </c>
      <c r="AA68" s="1">
        <f t="shared" si="7"/>
        <v>69.938400000000001</v>
      </c>
      <c r="AC68" s="1">
        <v>12.2</v>
      </c>
      <c r="AD68" s="1">
        <v>19.239429999999999</v>
      </c>
      <c r="AE68" s="1">
        <v>0.40465000000000001</v>
      </c>
      <c r="AF68" s="8">
        <v>1.430511E-5</v>
      </c>
      <c r="AG68" s="1">
        <v>0.80929790000000001</v>
      </c>
      <c r="AH68" s="1">
        <v>60.501339999999999</v>
      </c>
      <c r="AI68" s="1">
        <v>1.430511E-4</v>
      </c>
      <c r="AJ68" s="1">
        <f t="shared" si="8"/>
        <v>54.969799999999999</v>
      </c>
      <c r="AL68" s="1">
        <v>12.2</v>
      </c>
      <c r="AM68" s="1">
        <v>20.099160000000001</v>
      </c>
      <c r="AN68" s="1">
        <v>0.40467500000000001</v>
      </c>
      <c r="AO68" s="8">
        <v>-3.1789140000000001E-6</v>
      </c>
      <c r="AP68" s="1">
        <v>0.80920080000000005</v>
      </c>
      <c r="AQ68" s="1">
        <v>63.204909999999998</v>
      </c>
      <c r="AR68" s="8">
        <v>-3.178914E-5</v>
      </c>
      <c r="AS68" s="1">
        <f t="shared" si="9"/>
        <v>55.831000000000003</v>
      </c>
      <c r="AU68" s="1">
        <v>12.2</v>
      </c>
      <c r="AV68" s="1">
        <v>22.438680000000002</v>
      </c>
      <c r="AW68" s="1">
        <v>0.40467500000000001</v>
      </c>
      <c r="AX68" s="8">
        <v>1.271566E-5</v>
      </c>
      <c r="AY68" s="1">
        <v>0.80902180000000001</v>
      </c>
      <c r="AZ68" s="1">
        <v>70.561899999999994</v>
      </c>
      <c r="BA68" s="1">
        <v>1.271566E-4</v>
      </c>
      <c r="BB68" s="1">
        <f t="shared" si="10"/>
        <v>64.110514285714288</v>
      </c>
      <c r="BD68" s="1">
        <v>12.4</v>
      </c>
      <c r="BE68" s="5">
        <v>19.24324</v>
      </c>
      <c r="BF68" s="1">
        <v>0.411325</v>
      </c>
      <c r="BG68" s="8">
        <v>3.0199690000000001E-5</v>
      </c>
      <c r="BH68" s="1">
        <v>0.82108219999999998</v>
      </c>
      <c r="BI68" s="1">
        <v>60.513330000000003</v>
      </c>
      <c r="BJ68" s="1">
        <v>3.019969E-4</v>
      </c>
      <c r="BK68" s="1">
        <f t="shared" si="0"/>
        <v>56.597764705882348</v>
      </c>
      <c r="BM68" s="1">
        <v>12.4</v>
      </c>
      <c r="BN68" s="1">
        <v>21.819749999999999</v>
      </c>
      <c r="BO68" s="1">
        <v>0.411325</v>
      </c>
      <c r="BP68" s="8">
        <v>4.6094260000000001E-5</v>
      </c>
      <c r="BQ68" s="1">
        <v>0.82052890000000001</v>
      </c>
      <c r="BR68" s="1">
        <v>68.615560000000002</v>
      </c>
      <c r="BS68" s="1">
        <v>4.6094259999999998E-4</v>
      </c>
      <c r="BT68" s="1">
        <f t="shared" si="1"/>
        <v>62.342142857142861</v>
      </c>
      <c r="BV68" s="1">
        <v>12.4</v>
      </c>
      <c r="BW68" s="1">
        <v>22.952079999999999</v>
      </c>
      <c r="BX68" s="1">
        <v>0.411325</v>
      </c>
      <c r="BY68" s="8">
        <v>3.3378599999999999E-5</v>
      </c>
      <c r="BZ68" s="1">
        <v>0.82249859999999997</v>
      </c>
      <c r="CA68" s="1">
        <v>72.176349999999999</v>
      </c>
      <c r="CB68" s="1">
        <v>3.3378599999999998E-4</v>
      </c>
      <c r="CC68" s="1">
        <f t="shared" si="2"/>
        <v>58.851487179487172</v>
      </c>
    </row>
    <row r="69" spans="1:81" x14ac:dyDescent="0.2">
      <c r="A69" s="1">
        <v>12.4</v>
      </c>
      <c r="B69" s="5">
        <v>20.199780000000001</v>
      </c>
      <c r="C69" s="1">
        <v>0.411325</v>
      </c>
      <c r="D69" s="8">
        <v>1.430511E-5</v>
      </c>
      <c r="E69" s="10">
        <v>0.82243940000000004</v>
      </c>
      <c r="F69" s="1">
        <v>63.52131</v>
      </c>
      <c r="G69" s="4">
        <v>1.430511E-4</v>
      </c>
      <c r="H69" s="1">
        <f t="shared" si="3"/>
        <v>54.594000000000001</v>
      </c>
      <c r="I69" s="1">
        <f t="shared" si="4"/>
        <v>3.7969511278195491</v>
      </c>
      <c r="J69" s="4">
        <f t="shared" si="5"/>
        <v>48.099203544711798</v>
      </c>
      <c r="L69" s="5">
        <v>24.825410000000002</v>
      </c>
      <c r="M69" s="1">
        <v>0.411325</v>
      </c>
      <c r="N69" s="8">
        <v>1.9073489999999999E-5</v>
      </c>
      <c r="O69" s="1">
        <v>0.82238880000000003</v>
      </c>
      <c r="P69" s="1">
        <v>78.067340000000002</v>
      </c>
      <c r="Q69" s="1">
        <v>1.907349E-4</v>
      </c>
      <c r="R69" s="1">
        <f t="shared" si="6"/>
        <v>68.959472222222232</v>
      </c>
      <c r="T69" s="1">
        <v>12.4</v>
      </c>
      <c r="U69" s="5">
        <v>24.628799999999998</v>
      </c>
      <c r="V69" s="1">
        <v>0.411325</v>
      </c>
      <c r="W69" s="8">
        <v>2.2252400000000001E-5</v>
      </c>
      <c r="X69" s="1">
        <v>0.82248299999999996</v>
      </c>
      <c r="Y69" s="1">
        <v>77.449039999999997</v>
      </c>
      <c r="Z69" s="1">
        <v>2.2252400000000001E-4</v>
      </c>
      <c r="AA69" s="1">
        <f t="shared" si="7"/>
        <v>70.367999999999995</v>
      </c>
      <c r="AC69" s="1">
        <v>12.4</v>
      </c>
      <c r="AD69" s="1">
        <v>19.35228</v>
      </c>
      <c r="AE69" s="1">
        <v>0.411325</v>
      </c>
      <c r="AF69" s="8">
        <v>1.9073489999999999E-5</v>
      </c>
      <c r="AG69" s="1">
        <v>0.82264789999999999</v>
      </c>
      <c r="AH69" s="1">
        <v>60.85622</v>
      </c>
      <c r="AI69" s="1">
        <v>1.907349E-4</v>
      </c>
      <c r="AJ69" s="1">
        <f t="shared" si="8"/>
        <v>55.292228571428574</v>
      </c>
      <c r="AL69" s="1">
        <v>12.4</v>
      </c>
      <c r="AM69" s="1">
        <v>20.21631</v>
      </c>
      <c r="AN69" s="1">
        <v>0.411325</v>
      </c>
      <c r="AO69" s="8">
        <v>-2.384186E-5</v>
      </c>
      <c r="AP69" s="1">
        <v>0.82249830000000002</v>
      </c>
      <c r="AQ69" s="1">
        <v>63.57329</v>
      </c>
      <c r="AR69" s="1">
        <v>-2.3841859999999999E-4</v>
      </c>
      <c r="AS69" s="1">
        <f t="shared" si="9"/>
        <v>56.156416666666672</v>
      </c>
      <c r="AU69" s="1">
        <v>12.4</v>
      </c>
      <c r="AV69" s="1">
        <v>22.62227</v>
      </c>
      <c r="AW69" s="1">
        <v>0.411325</v>
      </c>
      <c r="AX69" s="8">
        <v>2.0662940000000001E-5</v>
      </c>
      <c r="AY69" s="1">
        <v>0.82231650000000001</v>
      </c>
      <c r="AZ69" s="1">
        <v>71.139200000000002</v>
      </c>
      <c r="BA69" s="1">
        <v>2.066294E-4</v>
      </c>
      <c r="BB69" s="1">
        <f t="shared" si="10"/>
        <v>64.63505714285715</v>
      </c>
      <c r="BD69" s="1">
        <v>12.6</v>
      </c>
      <c r="BE69" s="5">
        <v>19.403300000000002</v>
      </c>
      <c r="BF69" s="1">
        <v>0.41799999999999998</v>
      </c>
      <c r="BG69" s="8">
        <v>4.768372E-6</v>
      </c>
      <c r="BH69" s="1">
        <v>0.83440669999999995</v>
      </c>
      <c r="BI69" s="1">
        <v>61.016660000000002</v>
      </c>
      <c r="BJ69" s="8">
        <v>4.768372E-5</v>
      </c>
      <c r="BK69" s="1">
        <f t="shared" si="0"/>
        <v>57.068529411764708</v>
      </c>
      <c r="BM69" s="1">
        <v>12.6</v>
      </c>
      <c r="BN69" s="1">
        <v>21.934830000000002</v>
      </c>
      <c r="BO69" s="1">
        <v>0.41799999999999998</v>
      </c>
      <c r="BP69" s="8">
        <v>3.178914E-5</v>
      </c>
      <c r="BQ69" s="1">
        <v>0.83384449999999999</v>
      </c>
      <c r="BR69" s="1">
        <v>68.977440000000001</v>
      </c>
      <c r="BS69" s="1">
        <v>3.1789140000000002E-4</v>
      </c>
      <c r="BT69" s="1">
        <f t="shared" si="1"/>
        <v>62.670942857142869</v>
      </c>
      <c r="BV69" s="1">
        <v>12.6</v>
      </c>
      <c r="BW69" s="1">
        <v>23.073830000000001</v>
      </c>
      <c r="BX69" s="1">
        <v>0.41799999999999998</v>
      </c>
      <c r="BY69" s="8">
        <v>3.3378599999999999E-5</v>
      </c>
      <c r="BZ69" s="1">
        <v>0.83584619999999998</v>
      </c>
      <c r="CA69" s="1">
        <v>72.559209999999993</v>
      </c>
      <c r="CB69" s="1">
        <v>3.3378599999999998E-4</v>
      </c>
      <c r="CC69" s="1">
        <f t="shared" si="2"/>
        <v>59.163666666666664</v>
      </c>
    </row>
    <row r="70" spans="1:81" x14ac:dyDescent="0.2">
      <c r="A70" s="1">
        <v>12.6</v>
      </c>
      <c r="B70" s="5">
        <v>20.311509999999998</v>
      </c>
      <c r="C70" s="1">
        <v>0.41799999999999998</v>
      </c>
      <c r="D70" s="8">
        <v>2.2252400000000001E-5</v>
      </c>
      <c r="E70" s="10">
        <v>0.83578600000000003</v>
      </c>
      <c r="F70" s="1">
        <v>63.872680000000003</v>
      </c>
      <c r="G70" s="4">
        <v>2.2252400000000001E-4</v>
      </c>
      <c r="H70" s="1">
        <f t="shared" si="3"/>
        <v>54.89597297297297</v>
      </c>
      <c r="I70" s="1">
        <f t="shared" si="4"/>
        <v>3.8179530075187964</v>
      </c>
      <c r="J70" s="4">
        <f t="shared" si="5"/>
        <v>48.36525218544206</v>
      </c>
      <c r="L70" s="5">
        <v>24.97514</v>
      </c>
      <c r="M70" s="1">
        <v>0.41799999999999998</v>
      </c>
      <c r="N70" s="8">
        <v>9.5367430000000007E-6</v>
      </c>
      <c r="O70" s="1">
        <v>0.83573450000000005</v>
      </c>
      <c r="P70" s="1">
        <v>78.538179999999997</v>
      </c>
      <c r="Q70" s="8">
        <v>9.536743E-5</v>
      </c>
      <c r="R70" s="1">
        <f t="shared" si="6"/>
        <v>69.375388888888892</v>
      </c>
      <c r="S70" s="8"/>
      <c r="T70" s="1">
        <v>12.6</v>
      </c>
      <c r="U70" s="5">
        <v>24.776779999999999</v>
      </c>
      <c r="V70" s="1">
        <v>0.41799999999999998</v>
      </c>
      <c r="W70" s="8">
        <v>2.2252400000000001E-5</v>
      </c>
      <c r="X70" s="1">
        <v>0.83583030000000003</v>
      </c>
      <c r="Y70" s="1">
        <v>77.914389999999997</v>
      </c>
      <c r="Z70" s="1">
        <v>2.2252400000000001E-4</v>
      </c>
      <c r="AA70" s="1">
        <f t="shared" si="7"/>
        <v>70.790800000000004</v>
      </c>
      <c r="AC70" s="1">
        <v>12.6</v>
      </c>
      <c r="AD70" s="1">
        <v>19.459250000000001</v>
      </c>
      <c r="AE70" s="1">
        <v>0.41799999999999998</v>
      </c>
      <c r="AF70" s="8">
        <v>-1.589457E-5</v>
      </c>
      <c r="AG70" s="1">
        <v>0.83599780000000001</v>
      </c>
      <c r="AH70" s="1">
        <v>61.192599999999999</v>
      </c>
      <c r="AI70" s="1">
        <v>-1.5894570000000001E-4</v>
      </c>
      <c r="AJ70" s="1">
        <f t="shared" si="8"/>
        <v>55.597857142857151</v>
      </c>
      <c r="AL70" s="1">
        <v>12.6</v>
      </c>
      <c r="AM70" s="1">
        <v>20.335039999999999</v>
      </c>
      <c r="AN70" s="1">
        <v>0.41799999999999998</v>
      </c>
      <c r="AO70" s="8">
        <v>-1.11262E-5</v>
      </c>
      <c r="AP70" s="1">
        <v>0.83584579999999997</v>
      </c>
      <c r="AQ70" s="1">
        <v>63.946660000000001</v>
      </c>
      <c r="AR70" s="1">
        <v>-1.1126200000000001E-4</v>
      </c>
      <c r="AS70" s="1">
        <f t="shared" si="9"/>
        <v>56.486222222222224</v>
      </c>
      <c r="AU70" s="1">
        <v>12.6</v>
      </c>
      <c r="AV70" s="1">
        <v>22.79806</v>
      </c>
      <c r="AW70" s="1">
        <v>0.41799999999999998</v>
      </c>
      <c r="AX70" s="8">
        <v>9.5367430000000007E-6</v>
      </c>
      <c r="AY70" s="1">
        <v>0.83566110000000005</v>
      </c>
      <c r="AZ70" s="1">
        <v>71.692009999999996</v>
      </c>
      <c r="BA70" s="8">
        <v>9.536743E-5</v>
      </c>
      <c r="BB70" s="1">
        <f t="shared" si="10"/>
        <v>65.137314285714282</v>
      </c>
      <c r="BD70" s="1">
        <v>12.8</v>
      </c>
      <c r="BE70" s="5">
        <v>19.53951</v>
      </c>
      <c r="BF70" s="1">
        <v>0.42467500000000002</v>
      </c>
      <c r="BG70" s="8">
        <v>7.9472859999999993E-6</v>
      </c>
      <c r="BH70" s="1">
        <v>0.84773140000000002</v>
      </c>
      <c r="BI70" s="1">
        <v>61.445010000000003</v>
      </c>
      <c r="BJ70" s="8">
        <v>7.9472850000000006E-5</v>
      </c>
      <c r="BK70" s="1">
        <f t="shared" si="0"/>
        <v>57.469147058823523</v>
      </c>
      <c r="BM70" s="1">
        <v>12.8</v>
      </c>
      <c r="BN70" s="1">
        <v>22.050059999999998</v>
      </c>
      <c r="BO70" s="1">
        <v>0.42465000000000003</v>
      </c>
      <c r="BP70" s="8">
        <v>3.178914E-5</v>
      </c>
      <c r="BQ70" s="1">
        <v>0.84711020000000004</v>
      </c>
      <c r="BR70" s="1">
        <v>69.33981</v>
      </c>
      <c r="BS70" s="1">
        <v>3.1789140000000002E-4</v>
      </c>
      <c r="BT70" s="1">
        <f t="shared" si="1"/>
        <v>63.000171428571427</v>
      </c>
      <c r="BV70" s="1">
        <v>12.8</v>
      </c>
      <c r="BW70" s="1">
        <v>23.187799999999999</v>
      </c>
      <c r="BX70" s="1">
        <v>0.42467500000000002</v>
      </c>
      <c r="BY70" s="8">
        <v>1.589457E-5</v>
      </c>
      <c r="BZ70" s="1">
        <v>0.84919370000000005</v>
      </c>
      <c r="CA70" s="1">
        <v>72.917590000000004</v>
      </c>
      <c r="CB70" s="1">
        <v>1.5894570000000001E-4</v>
      </c>
      <c r="CC70" s="1">
        <f t="shared" si="2"/>
        <v>59.455897435897434</v>
      </c>
    </row>
    <row r="71" spans="1:81" x14ac:dyDescent="0.2">
      <c r="A71" s="1">
        <v>12.8</v>
      </c>
      <c r="B71" s="5">
        <v>20.418800000000001</v>
      </c>
      <c r="C71" s="1">
        <v>0.42465000000000003</v>
      </c>
      <c r="D71" s="8">
        <v>2.7020769999999998E-5</v>
      </c>
      <c r="E71" s="10">
        <v>0.84908260000000002</v>
      </c>
      <c r="F71" s="1">
        <v>64.210070000000002</v>
      </c>
      <c r="G71" s="4">
        <v>2.7020769999999998E-4</v>
      </c>
      <c r="H71" s="1">
        <f t="shared" si="3"/>
        <v>55.185945945945946</v>
      </c>
      <c r="I71" s="1">
        <f t="shared" si="4"/>
        <v>3.8381203007518798</v>
      </c>
      <c r="J71" s="4">
        <f t="shared" si="5"/>
        <v>48.620728410842155</v>
      </c>
      <c r="L71" s="5">
        <v>25.10548</v>
      </c>
      <c r="M71" s="1">
        <v>0.42467500000000002</v>
      </c>
      <c r="N71" s="8">
        <v>2.7020769999999998E-5</v>
      </c>
      <c r="O71" s="1">
        <v>0.84908030000000001</v>
      </c>
      <c r="P71" s="1">
        <v>78.948040000000006</v>
      </c>
      <c r="Q71" s="1">
        <v>2.7020769999999998E-4</v>
      </c>
      <c r="R71" s="1">
        <f t="shared" si="6"/>
        <v>69.737444444444449</v>
      </c>
      <c r="T71" s="1">
        <v>12.8</v>
      </c>
      <c r="U71" s="5">
        <v>24.926659999999998</v>
      </c>
      <c r="V71" s="1">
        <v>0.42465000000000003</v>
      </c>
      <c r="W71" s="8">
        <v>1.589457E-5</v>
      </c>
      <c r="X71" s="1">
        <v>0.84912759999999998</v>
      </c>
      <c r="Y71" s="1">
        <v>78.385729999999995</v>
      </c>
      <c r="Z71" s="1">
        <v>1.5894570000000001E-4</v>
      </c>
      <c r="AA71" s="1">
        <f t="shared" si="7"/>
        <v>71.219028571428566</v>
      </c>
      <c r="AC71" s="1">
        <v>12.8</v>
      </c>
      <c r="AD71" s="1">
        <v>19.564150000000001</v>
      </c>
      <c r="AE71" s="1">
        <v>0.42465000000000003</v>
      </c>
      <c r="AF71" s="8">
        <v>6.3578289999999997E-6</v>
      </c>
      <c r="AG71" s="1">
        <v>0.84929779999999999</v>
      </c>
      <c r="AH71" s="1">
        <v>61.522489999999998</v>
      </c>
      <c r="AI71" s="8">
        <v>6.357829E-5</v>
      </c>
      <c r="AJ71" s="1">
        <f t="shared" si="8"/>
        <v>55.897571428571439</v>
      </c>
      <c r="AK71" s="8"/>
      <c r="AL71" s="1">
        <v>12.8</v>
      </c>
      <c r="AM71" s="1">
        <v>20.454409999999999</v>
      </c>
      <c r="AN71" s="1">
        <v>0.42467500000000002</v>
      </c>
      <c r="AO71" s="1">
        <v>0</v>
      </c>
      <c r="AP71" s="1">
        <v>0.84919350000000005</v>
      </c>
      <c r="AQ71" s="1">
        <v>64.322029999999998</v>
      </c>
      <c r="AR71" s="1">
        <v>0</v>
      </c>
      <c r="AS71" s="1">
        <f t="shared" si="9"/>
        <v>56.817805555555559</v>
      </c>
      <c r="AU71" s="1">
        <v>12.8</v>
      </c>
      <c r="AV71" s="1">
        <v>22.98498</v>
      </c>
      <c r="AW71" s="1">
        <v>0.42467500000000002</v>
      </c>
      <c r="AX71" s="8">
        <v>3.4968059999999999E-5</v>
      </c>
      <c r="AY71" s="1">
        <v>0.84900569999999997</v>
      </c>
      <c r="AZ71" s="1">
        <v>72.279820000000001</v>
      </c>
      <c r="BA71" s="1">
        <v>3.4968059999999999E-4</v>
      </c>
      <c r="BB71" s="1">
        <f t="shared" si="10"/>
        <v>65.671371428571433</v>
      </c>
      <c r="BD71" s="1">
        <v>13</v>
      </c>
      <c r="BE71" s="5">
        <v>19.68431</v>
      </c>
      <c r="BF71" s="1">
        <v>0.43132500000000001</v>
      </c>
      <c r="BG71" s="8">
        <v>3.1789140000000001E-6</v>
      </c>
      <c r="BH71" s="1">
        <v>0.86100600000000005</v>
      </c>
      <c r="BI71" s="1">
        <v>61.900359999999999</v>
      </c>
      <c r="BJ71" s="8">
        <v>3.178914E-5</v>
      </c>
      <c r="BK71" s="1">
        <f t="shared" ref="BK71:BK134" si="11">BE71/0.34</f>
        <v>57.895029411764703</v>
      </c>
      <c r="BM71" s="1">
        <v>13</v>
      </c>
      <c r="BN71" s="1">
        <v>22.164819999999999</v>
      </c>
      <c r="BO71" s="1">
        <v>0.43132500000000001</v>
      </c>
      <c r="BP71" s="8">
        <v>3.6557509999999998E-5</v>
      </c>
      <c r="BQ71" s="1">
        <v>0.86042580000000002</v>
      </c>
      <c r="BR71" s="1">
        <v>69.700689999999994</v>
      </c>
      <c r="BS71" s="1">
        <v>3.6557510000000002E-4</v>
      </c>
      <c r="BT71" s="1">
        <f t="shared" ref="BT71:BT113" si="12">BN71/0.35</f>
        <v>63.328057142857141</v>
      </c>
      <c r="BV71" s="1">
        <v>13</v>
      </c>
      <c r="BW71" s="1">
        <v>23.308119999999999</v>
      </c>
      <c r="BX71" s="1">
        <v>0.43132500000000001</v>
      </c>
      <c r="BY71" s="8">
        <v>1.9073489999999999E-5</v>
      </c>
      <c r="BZ71" s="1">
        <v>0.86249129999999996</v>
      </c>
      <c r="CA71" s="1">
        <v>73.295969999999997</v>
      </c>
      <c r="CB71" s="1">
        <v>1.907349E-4</v>
      </c>
      <c r="CC71" s="1">
        <f t="shared" ref="CC71:CC134" si="13">BW71/0.39</f>
        <v>59.764410256410251</v>
      </c>
    </row>
    <row r="72" spans="1:81" x14ac:dyDescent="0.2">
      <c r="A72" s="1">
        <v>13</v>
      </c>
      <c r="B72" s="5">
        <v>20.52148</v>
      </c>
      <c r="C72" s="1">
        <v>0.43132500000000001</v>
      </c>
      <c r="D72" s="8">
        <v>1.589457E-5</v>
      </c>
      <c r="E72" s="10">
        <v>0.86242920000000001</v>
      </c>
      <c r="F72" s="1">
        <v>64.532960000000003</v>
      </c>
      <c r="G72" s="4">
        <v>1.5894570000000001E-4</v>
      </c>
      <c r="H72" s="1">
        <f t="shared" ref="H72:H135" si="14">B72/0.37</f>
        <v>55.463459459459465</v>
      </c>
      <c r="I72" s="1">
        <f t="shared" ref="I72:I135" si="15">(B72/1000)/0.00532</f>
        <v>3.8574210526315791</v>
      </c>
      <c r="J72" s="4">
        <f t="shared" ref="J72:J135" si="16">(1000*I72)/78.94</f>
        <v>48.865227421225988</v>
      </c>
      <c r="L72" s="5">
        <v>25.237079999999999</v>
      </c>
      <c r="M72" s="1">
        <v>0.43132500000000001</v>
      </c>
      <c r="N72" s="1">
        <v>0</v>
      </c>
      <c r="O72" s="1">
        <v>0.86237609999999998</v>
      </c>
      <c r="P72" s="1">
        <v>79.361890000000002</v>
      </c>
      <c r="Q72" s="1">
        <v>0</v>
      </c>
      <c r="R72" s="1">
        <f t="shared" ref="R72:R135" si="17">L72/0.36</f>
        <v>70.102999999999994</v>
      </c>
      <c r="T72" s="1">
        <v>13</v>
      </c>
      <c r="U72" s="5">
        <v>25.072099999999999</v>
      </c>
      <c r="V72" s="1">
        <v>0.43132500000000001</v>
      </c>
      <c r="W72" s="8">
        <v>2.2252400000000001E-5</v>
      </c>
      <c r="X72" s="1">
        <v>0.86247490000000004</v>
      </c>
      <c r="Y72" s="1">
        <v>78.843069999999997</v>
      </c>
      <c r="Z72" s="1">
        <v>2.2252400000000001E-4</v>
      </c>
      <c r="AA72" s="1">
        <f t="shared" ref="AA72:AA135" si="18">U72/0.35</f>
        <v>71.634571428571434</v>
      </c>
      <c r="AC72" s="1">
        <v>13</v>
      </c>
      <c r="AD72" s="1">
        <v>19.663650000000001</v>
      </c>
      <c r="AE72" s="1">
        <v>0.43132500000000001</v>
      </c>
      <c r="AF72" s="8">
        <v>-3.1789140000000001E-6</v>
      </c>
      <c r="AG72" s="1">
        <v>0.86264779999999996</v>
      </c>
      <c r="AH72" s="1">
        <v>61.835380000000001</v>
      </c>
      <c r="AI72" s="8">
        <v>-3.178914E-5</v>
      </c>
      <c r="AJ72" s="1">
        <f t="shared" ref="AJ72:AJ135" si="19">AD72/0.35</f>
        <v>56.181857142857147</v>
      </c>
      <c r="AK72" s="8"/>
      <c r="AL72" s="1">
        <v>13</v>
      </c>
      <c r="AM72" s="1">
        <v>20.57028</v>
      </c>
      <c r="AN72" s="1">
        <v>0.43132500000000001</v>
      </c>
      <c r="AO72" s="8">
        <v>9.5367430000000007E-6</v>
      </c>
      <c r="AP72" s="1">
        <v>0.86249100000000001</v>
      </c>
      <c r="AQ72" s="1">
        <v>64.686409999999995</v>
      </c>
      <c r="AR72" s="8">
        <v>9.536743E-5</v>
      </c>
      <c r="AS72" s="1">
        <f t="shared" ref="AS72:AS135" si="20">AM72/0.36</f>
        <v>57.13966666666667</v>
      </c>
      <c r="AU72" s="1">
        <v>13</v>
      </c>
      <c r="AV72" s="1">
        <v>23.16395</v>
      </c>
      <c r="AW72" s="1">
        <v>0.43132500000000001</v>
      </c>
      <c r="AX72" s="8">
        <v>2.5431309999999999E-5</v>
      </c>
      <c r="AY72" s="1">
        <v>0.86230019999999996</v>
      </c>
      <c r="AZ72" s="1">
        <v>72.842619999999997</v>
      </c>
      <c r="BA72" s="1">
        <v>2.5431310000000002E-4</v>
      </c>
      <c r="BB72" s="1">
        <f t="shared" ref="BB72:BB135" si="21">AV72/0.35</f>
        <v>66.182714285714283</v>
      </c>
      <c r="BD72" s="1">
        <v>13.2</v>
      </c>
      <c r="BE72" s="5">
        <v>19.821639999999999</v>
      </c>
      <c r="BF72" s="1">
        <v>0.438</v>
      </c>
      <c r="BG72" s="8">
        <v>1.5894570000000001E-6</v>
      </c>
      <c r="BH72" s="1">
        <v>0.87433059999999996</v>
      </c>
      <c r="BI72" s="1">
        <v>62.332210000000003</v>
      </c>
      <c r="BJ72" s="8">
        <v>1.589457E-5</v>
      </c>
      <c r="BK72" s="1">
        <f t="shared" si="11"/>
        <v>58.298941176470578</v>
      </c>
      <c r="BM72" s="1">
        <v>13.2</v>
      </c>
      <c r="BN72" s="1">
        <v>22.268609999999999</v>
      </c>
      <c r="BO72" s="1">
        <v>0.438</v>
      </c>
      <c r="BP72" s="8">
        <v>3.4968059999999999E-5</v>
      </c>
      <c r="BQ72" s="1">
        <v>0.8737414</v>
      </c>
      <c r="BR72" s="1">
        <v>70.027079999999998</v>
      </c>
      <c r="BS72" s="1">
        <v>3.4968059999999999E-4</v>
      </c>
      <c r="BT72" s="1">
        <f t="shared" si="12"/>
        <v>63.624600000000001</v>
      </c>
      <c r="BV72" s="1">
        <v>13.2</v>
      </c>
      <c r="BW72" s="1">
        <v>23.424309999999998</v>
      </c>
      <c r="BX72" s="1">
        <v>0.438</v>
      </c>
      <c r="BY72" s="8">
        <v>1.7484029999999999E-5</v>
      </c>
      <c r="BZ72" s="1">
        <v>0.87583889999999998</v>
      </c>
      <c r="CA72" s="1">
        <v>73.661339999999996</v>
      </c>
      <c r="CB72" s="1">
        <v>1.7484029999999999E-4</v>
      </c>
      <c r="CC72" s="1">
        <f t="shared" si="13"/>
        <v>60.062333333333328</v>
      </c>
    </row>
    <row r="73" spans="1:81" x14ac:dyDescent="0.2">
      <c r="A73" s="1">
        <v>13.2</v>
      </c>
      <c r="B73" s="5">
        <v>20.61129</v>
      </c>
      <c r="C73" s="1">
        <v>0.438</v>
      </c>
      <c r="D73" s="8">
        <v>2.5431309999999999E-5</v>
      </c>
      <c r="E73" s="10">
        <v>0.87577579999999999</v>
      </c>
      <c r="F73" s="1">
        <v>64.815359999999998</v>
      </c>
      <c r="G73" s="4">
        <v>2.5431310000000002E-4</v>
      </c>
      <c r="H73" s="1">
        <f t="shared" si="14"/>
        <v>55.706189189189189</v>
      </c>
      <c r="I73" s="1">
        <f t="shared" si="15"/>
        <v>3.8743026315789475</v>
      </c>
      <c r="J73" s="4">
        <f t="shared" si="16"/>
        <v>49.079080714199996</v>
      </c>
      <c r="L73" s="5">
        <v>25.363600000000002</v>
      </c>
      <c r="M73" s="1">
        <v>0.438</v>
      </c>
      <c r="N73" s="8">
        <v>1.9073489999999999E-5</v>
      </c>
      <c r="O73" s="1">
        <v>0.87572190000000005</v>
      </c>
      <c r="P73" s="1">
        <v>79.75976</v>
      </c>
      <c r="Q73" s="1">
        <v>1.907349E-4</v>
      </c>
      <c r="R73" s="1">
        <f t="shared" si="17"/>
        <v>70.454444444444448</v>
      </c>
      <c r="T73" s="1">
        <v>13.2</v>
      </c>
      <c r="U73" s="5">
        <v>25.204180000000001</v>
      </c>
      <c r="V73" s="1">
        <v>0.438</v>
      </c>
      <c r="W73" s="8">
        <v>3.178914E-5</v>
      </c>
      <c r="X73" s="1">
        <v>0.8758222</v>
      </c>
      <c r="Y73" s="1">
        <v>79.258430000000004</v>
      </c>
      <c r="Z73" s="1">
        <v>3.1789140000000002E-4</v>
      </c>
      <c r="AA73" s="1">
        <f t="shared" si="18"/>
        <v>72.01194285714287</v>
      </c>
      <c r="AC73" s="1">
        <v>13.2</v>
      </c>
      <c r="AD73" s="1">
        <v>19.762830000000001</v>
      </c>
      <c r="AE73" s="1">
        <v>0.438</v>
      </c>
      <c r="AF73" s="8">
        <v>1.7484029999999999E-5</v>
      </c>
      <c r="AG73" s="1">
        <v>0.87599769999999999</v>
      </c>
      <c r="AH73" s="1">
        <v>62.147269999999999</v>
      </c>
      <c r="AI73" s="1">
        <v>1.7484029999999999E-4</v>
      </c>
      <c r="AJ73" s="1">
        <f t="shared" si="19"/>
        <v>56.465228571428575</v>
      </c>
      <c r="AL73" s="1">
        <v>13.2</v>
      </c>
      <c r="AM73" s="1">
        <v>20.680900000000001</v>
      </c>
      <c r="AN73" s="1">
        <v>0.438</v>
      </c>
      <c r="AO73" s="8">
        <v>-6.3578289999999997E-6</v>
      </c>
      <c r="AP73" s="1">
        <v>0.87583849999999996</v>
      </c>
      <c r="AQ73" s="1">
        <v>65.034289999999999</v>
      </c>
      <c r="AR73" s="8">
        <v>-6.357829E-5</v>
      </c>
      <c r="AS73" s="1">
        <f t="shared" si="20"/>
        <v>57.446944444444448</v>
      </c>
      <c r="AU73" s="1">
        <v>13.2</v>
      </c>
      <c r="AV73" s="1">
        <v>23.33466</v>
      </c>
      <c r="AW73" s="1">
        <v>0.438</v>
      </c>
      <c r="AX73" s="8">
        <v>1.7484029999999999E-5</v>
      </c>
      <c r="AY73" s="1">
        <v>0.87564489999999995</v>
      </c>
      <c r="AZ73" s="1">
        <v>73.379429999999999</v>
      </c>
      <c r="BA73" s="1">
        <v>1.7484029999999999E-4</v>
      </c>
      <c r="BB73" s="1">
        <f t="shared" si="21"/>
        <v>66.670457142857146</v>
      </c>
      <c r="BD73" s="1">
        <v>13.4</v>
      </c>
      <c r="BE73" s="5">
        <v>19.962309999999999</v>
      </c>
      <c r="BF73" s="1">
        <v>0.44467499999999999</v>
      </c>
      <c r="BG73" s="8">
        <v>1.7484029999999999E-5</v>
      </c>
      <c r="BH73" s="1">
        <v>0.88765510000000003</v>
      </c>
      <c r="BI73" s="1">
        <v>62.774560000000001</v>
      </c>
      <c r="BJ73" s="1">
        <v>1.7484029999999999E-4</v>
      </c>
      <c r="BK73" s="1">
        <f t="shared" si="11"/>
        <v>58.712676470588228</v>
      </c>
      <c r="BM73" s="1">
        <v>13.4</v>
      </c>
      <c r="BN73" s="1">
        <v>22.368269999999999</v>
      </c>
      <c r="BO73" s="1">
        <v>0.44467499999999999</v>
      </c>
      <c r="BP73" s="8">
        <v>2.5431309999999999E-5</v>
      </c>
      <c r="BQ73" s="1">
        <v>0.88705699999999998</v>
      </c>
      <c r="BR73" s="1">
        <v>70.340479999999999</v>
      </c>
      <c r="BS73" s="1">
        <v>2.5431310000000002E-4</v>
      </c>
      <c r="BT73" s="1">
        <f t="shared" si="12"/>
        <v>63.90934285714286</v>
      </c>
      <c r="BV73" s="1">
        <v>13.4</v>
      </c>
      <c r="BW73" s="1">
        <v>23.533190000000001</v>
      </c>
      <c r="BX73" s="1">
        <v>0.44467499999999999</v>
      </c>
      <c r="BY73" s="8">
        <v>2.384186E-5</v>
      </c>
      <c r="BZ73" s="1">
        <v>0.88918640000000004</v>
      </c>
      <c r="CA73" s="1">
        <v>74.003720000000001</v>
      </c>
      <c r="CB73" s="1">
        <v>2.3841859999999999E-4</v>
      </c>
      <c r="CC73" s="1">
        <f t="shared" si="13"/>
        <v>60.341512820512818</v>
      </c>
    </row>
    <row r="74" spans="1:81" x14ac:dyDescent="0.2">
      <c r="A74" s="1">
        <v>13.4</v>
      </c>
      <c r="B74" s="5">
        <v>20.716349999999998</v>
      </c>
      <c r="C74" s="1">
        <v>0.44467499999999999</v>
      </c>
      <c r="D74" s="8">
        <v>9.5367430000000007E-6</v>
      </c>
      <c r="E74" s="10">
        <v>0.88912239999999998</v>
      </c>
      <c r="F74" s="1">
        <v>65.145740000000004</v>
      </c>
      <c r="G74" s="4">
        <v>9.536743E-5</v>
      </c>
      <c r="H74" s="1">
        <f t="shared" si="14"/>
        <v>55.990135135135134</v>
      </c>
      <c r="I74" s="1">
        <f t="shared" si="15"/>
        <v>3.894050751879699</v>
      </c>
      <c r="J74" s="4">
        <f t="shared" si="16"/>
        <v>49.329246920188737</v>
      </c>
      <c r="L74" s="5">
        <v>25.49203</v>
      </c>
      <c r="M74" s="1">
        <v>0.44464999999999999</v>
      </c>
      <c r="N74" s="8">
        <v>2.5431309999999999E-5</v>
      </c>
      <c r="O74" s="1">
        <v>0.88901759999999996</v>
      </c>
      <c r="P74" s="1">
        <v>80.163619999999995</v>
      </c>
      <c r="Q74" s="1">
        <v>2.5431310000000002E-4</v>
      </c>
      <c r="R74" s="1">
        <f t="shared" si="17"/>
        <v>70.811194444444453</v>
      </c>
      <c r="T74" s="1">
        <v>13.4</v>
      </c>
      <c r="U74" s="5">
        <v>25.3431</v>
      </c>
      <c r="V74" s="1">
        <v>0.44467499999999999</v>
      </c>
      <c r="W74" s="8">
        <v>1.430511E-5</v>
      </c>
      <c r="X74" s="1">
        <v>0.88916949999999995</v>
      </c>
      <c r="Y74" s="1">
        <v>79.695269999999994</v>
      </c>
      <c r="Z74" s="1">
        <v>1.430511E-4</v>
      </c>
      <c r="AA74" s="1">
        <f t="shared" si="18"/>
        <v>72.408857142857144</v>
      </c>
      <c r="AC74" s="1">
        <v>13.4</v>
      </c>
      <c r="AD74" s="1">
        <v>19.856770000000001</v>
      </c>
      <c r="AE74" s="1">
        <v>0.44467499999999999</v>
      </c>
      <c r="AF74" s="8">
        <v>3.1789140000000001E-6</v>
      </c>
      <c r="AG74" s="1">
        <v>0.88934769999999996</v>
      </c>
      <c r="AH74" s="1">
        <v>62.44267</v>
      </c>
      <c r="AI74" s="8">
        <v>3.178914E-5</v>
      </c>
      <c r="AJ74" s="1">
        <f t="shared" si="19"/>
        <v>56.733628571428575</v>
      </c>
      <c r="AK74" s="8"/>
      <c r="AL74" s="1">
        <v>13.4</v>
      </c>
      <c r="AM74" s="1">
        <v>20.78454</v>
      </c>
      <c r="AN74" s="1">
        <v>0.44467499999999999</v>
      </c>
      <c r="AO74" s="1">
        <v>0</v>
      </c>
      <c r="AP74" s="1">
        <v>0.88918600000000003</v>
      </c>
      <c r="AQ74" s="1">
        <v>65.36018</v>
      </c>
      <c r="AR74" s="1">
        <v>0</v>
      </c>
      <c r="AS74" s="1">
        <f t="shared" si="20"/>
        <v>57.734833333333334</v>
      </c>
      <c r="AU74" s="1">
        <v>13.4</v>
      </c>
      <c r="AV74" s="1">
        <v>23.504259999999999</v>
      </c>
      <c r="AW74" s="1">
        <v>0.44467499999999999</v>
      </c>
      <c r="AX74" s="8">
        <v>1.271566E-5</v>
      </c>
      <c r="AY74" s="1">
        <v>0.88898940000000004</v>
      </c>
      <c r="AZ74" s="1">
        <v>73.912760000000006</v>
      </c>
      <c r="BA74" s="1">
        <v>1.271566E-4</v>
      </c>
      <c r="BB74" s="1">
        <f t="shared" si="21"/>
        <v>67.155028571428574</v>
      </c>
      <c r="BD74" s="1">
        <v>13.6</v>
      </c>
      <c r="BE74" s="5">
        <v>20.099799999999998</v>
      </c>
      <c r="BF74" s="1">
        <v>0.45132499999999998</v>
      </c>
      <c r="BG74" s="8">
        <v>1.589457E-5</v>
      </c>
      <c r="BH74" s="1">
        <v>0.9009298</v>
      </c>
      <c r="BI74" s="1">
        <v>63.206910000000001</v>
      </c>
      <c r="BJ74" s="1">
        <v>1.5894570000000001E-4</v>
      </c>
      <c r="BK74" s="1">
        <f t="shared" si="11"/>
        <v>59.117058823529405</v>
      </c>
      <c r="BM74" s="1">
        <v>13.6</v>
      </c>
      <c r="BN74" s="1">
        <v>22.470949999999998</v>
      </c>
      <c r="BO74" s="1">
        <v>0.45132499999999998</v>
      </c>
      <c r="BP74" s="8">
        <v>1.589457E-5</v>
      </c>
      <c r="BQ74" s="1">
        <v>0.90032270000000003</v>
      </c>
      <c r="BR74" s="1">
        <v>70.663359999999997</v>
      </c>
      <c r="BS74" s="1">
        <v>1.5894570000000001E-4</v>
      </c>
      <c r="BT74" s="1">
        <f t="shared" si="12"/>
        <v>64.202714285714279</v>
      </c>
      <c r="BV74" s="1">
        <v>13.6</v>
      </c>
      <c r="BW74" s="1">
        <v>23.64667</v>
      </c>
      <c r="BX74" s="1">
        <v>0.45132499999999998</v>
      </c>
      <c r="BY74" s="8">
        <v>1.430511E-5</v>
      </c>
      <c r="BZ74" s="1">
        <v>0.90248390000000001</v>
      </c>
      <c r="CA74" s="1">
        <v>74.360600000000005</v>
      </c>
      <c r="CB74" s="1">
        <v>1.430511E-4</v>
      </c>
      <c r="CC74" s="1">
        <f t="shared" si="13"/>
        <v>60.632487179487178</v>
      </c>
    </row>
    <row r="75" spans="1:81" x14ac:dyDescent="0.2">
      <c r="A75" s="1">
        <v>13.6</v>
      </c>
      <c r="B75" s="5">
        <v>20.802820000000001</v>
      </c>
      <c r="C75" s="1">
        <v>0.45132499999999998</v>
      </c>
      <c r="D75" s="8">
        <v>2.2252400000000001E-5</v>
      </c>
      <c r="E75" s="10">
        <v>0.90241899999999997</v>
      </c>
      <c r="F75" s="1">
        <v>65.417659999999998</v>
      </c>
      <c r="G75" s="4">
        <v>2.2252400000000001E-4</v>
      </c>
      <c r="H75" s="1">
        <f t="shared" si="14"/>
        <v>56.223837837837841</v>
      </c>
      <c r="I75" s="1">
        <f t="shared" si="15"/>
        <v>3.9103045112781953</v>
      </c>
      <c r="J75" s="4">
        <f t="shared" si="16"/>
        <v>49.535147089918866</v>
      </c>
      <c r="L75" s="5">
        <v>25.617760000000001</v>
      </c>
      <c r="M75" s="1">
        <v>0.45132499999999998</v>
      </c>
      <c r="N75" s="8">
        <v>1.430511E-5</v>
      </c>
      <c r="O75" s="1">
        <v>0.90236340000000004</v>
      </c>
      <c r="P75" s="1">
        <v>80.558980000000005</v>
      </c>
      <c r="Q75" s="1">
        <v>1.430511E-4</v>
      </c>
      <c r="R75" s="1">
        <f t="shared" si="17"/>
        <v>71.160444444444451</v>
      </c>
      <c r="T75" s="1">
        <v>13.6</v>
      </c>
      <c r="U75" s="5">
        <v>25.471689999999999</v>
      </c>
      <c r="V75" s="1">
        <v>0.45132499999999998</v>
      </c>
      <c r="W75" s="8">
        <v>1.7484029999999999E-5</v>
      </c>
      <c r="X75" s="1">
        <v>0.90246680000000001</v>
      </c>
      <c r="Y75" s="1">
        <v>80.099639999999994</v>
      </c>
      <c r="Z75" s="1">
        <v>1.7484029999999999E-4</v>
      </c>
      <c r="AA75" s="1">
        <f t="shared" si="18"/>
        <v>72.776257142857148</v>
      </c>
      <c r="AC75" s="1">
        <v>13.6</v>
      </c>
      <c r="AD75" s="1">
        <v>19.949439999999999</v>
      </c>
      <c r="AE75" s="1">
        <v>0.45132499999999998</v>
      </c>
      <c r="AF75" s="8">
        <v>1.589457E-5</v>
      </c>
      <c r="AG75" s="1">
        <v>0.90264759999999999</v>
      </c>
      <c r="AH75" s="1">
        <v>62.734070000000003</v>
      </c>
      <c r="AI75" s="1">
        <v>1.5894570000000001E-4</v>
      </c>
      <c r="AJ75" s="1">
        <f t="shared" si="19"/>
        <v>56.998400000000004</v>
      </c>
      <c r="AL75" s="1">
        <v>13.6</v>
      </c>
      <c r="AM75" s="1">
        <v>20.883880000000001</v>
      </c>
      <c r="AN75" s="1">
        <v>0.45132499999999998</v>
      </c>
      <c r="AO75" s="8">
        <v>-4.768372E-6</v>
      </c>
      <c r="AP75" s="1">
        <v>0.90248360000000005</v>
      </c>
      <c r="AQ75" s="1">
        <v>65.672569999999993</v>
      </c>
      <c r="AR75" s="8">
        <v>-4.768372E-5</v>
      </c>
      <c r="AS75" s="1">
        <f t="shared" si="20"/>
        <v>58.010777777777783</v>
      </c>
      <c r="AU75" s="1">
        <v>13.6</v>
      </c>
      <c r="AV75" s="1">
        <v>23.66686</v>
      </c>
      <c r="AW75" s="1">
        <v>0.45132499999999998</v>
      </c>
      <c r="AX75" s="8">
        <v>2.0662940000000001E-5</v>
      </c>
      <c r="AY75" s="1">
        <v>0.90228399999999997</v>
      </c>
      <c r="AZ75" s="1">
        <v>74.424080000000004</v>
      </c>
      <c r="BA75" s="1">
        <v>2.066294E-4</v>
      </c>
      <c r="BB75" s="1">
        <f t="shared" si="21"/>
        <v>67.619600000000005</v>
      </c>
      <c r="BD75" s="1">
        <v>13.8</v>
      </c>
      <c r="BE75" s="5">
        <v>20.23443</v>
      </c>
      <c r="BF75" s="1">
        <v>0.45800000000000002</v>
      </c>
      <c r="BG75" s="8">
        <v>6.3578289999999997E-6</v>
      </c>
      <c r="BH75" s="1">
        <v>0.91425420000000002</v>
      </c>
      <c r="BI75" s="1">
        <v>63.630270000000003</v>
      </c>
      <c r="BJ75" s="8">
        <v>6.357829E-5</v>
      </c>
      <c r="BK75" s="1">
        <f t="shared" si="11"/>
        <v>59.513029411764698</v>
      </c>
      <c r="BM75" s="1">
        <v>13.8</v>
      </c>
      <c r="BN75" s="1">
        <v>22.57141</v>
      </c>
      <c r="BO75" s="1">
        <v>0.45800000000000002</v>
      </c>
      <c r="BP75" s="8">
        <v>2.8610230000000001E-5</v>
      </c>
      <c r="BQ75" s="1">
        <v>0.91363819999999996</v>
      </c>
      <c r="BR75" s="1">
        <v>70.979259999999996</v>
      </c>
      <c r="BS75" s="1">
        <v>2.8610229999999999E-4</v>
      </c>
      <c r="BT75" s="1">
        <f t="shared" si="12"/>
        <v>64.489742857142858</v>
      </c>
      <c r="BV75" s="1">
        <v>13.8</v>
      </c>
      <c r="BW75" s="1">
        <v>23.742360000000001</v>
      </c>
      <c r="BX75" s="1">
        <v>0.45800000000000002</v>
      </c>
      <c r="BY75" s="8">
        <v>2.7020769999999998E-5</v>
      </c>
      <c r="BZ75" s="1">
        <v>0.91583139999999996</v>
      </c>
      <c r="CA75" s="1">
        <v>74.661500000000004</v>
      </c>
      <c r="CB75" s="1">
        <v>2.7020769999999998E-4</v>
      </c>
      <c r="CC75" s="1">
        <f t="shared" si="13"/>
        <v>60.877846153846157</v>
      </c>
    </row>
    <row r="76" spans="1:81" x14ac:dyDescent="0.2">
      <c r="A76" s="1">
        <v>13.8</v>
      </c>
      <c r="B76" s="5">
        <v>20.891190000000002</v>
      </c>
      <c r="C76" s="1">
        <v>0.45800000000000002</v>
      </c>
      <c r="D76" s="8">
        <v>2.0662940000000001E-5</v>
      </c>
      <c r="E76" s="10">
        <v>0.91576559999999996</v>
      </c>
      <c r="F76" s="1">
        <v>65.69556</v>
      </c>
      <c r="G76" s="4">
        <v>2.066294E-4</v>
      </c>
      <c r="H76" s="1">
        <f t="shared" si="14"/>
        <v>56.462675675675683</v>
      </c>
      <c r="I76" s="1">
        <f t="shared" si="15"/>
        <v>3.9269154135338344</v>
      </c>
      <c r="J76" s="4">
        <f t="shared" si="16"/>
        <v>49.74557149143444</v>
      </c>
      <c r="L76" s="5">
        <v>25.739350000000002</v>
      </c>
      <c r="M76" s="1">
        <v>0.45800000000000002</v>
      </c>
      <c r="N76" s="8">
        <v>2.2252400000000001E-5</v>
      </c>
      <c r="O76" s="1">
        <v>0.91570910000000005</v>
      </c>
      <c r="P76" s="1">
        <v>80.94135</v>
      </c>
      <c r="Q76" s="1">
        <v>2.2252400000000001E-4</v>
      </c>
      <c r="R76" s="1">
        <f t="shared" si="17"/>
        <v>71.498194444444451</v>
      </c>
      <c r="T76" s="1">
        <v>13.8</v>
      </c>
      <c r="U76" s="5">
        <v>25.606470000000002</v>
      </c>
      <c r="V76" s="1">
        <v>0.45800000000000002</v>
      </c>
      <c r="W76" s="8">
        <v>1.7484029999999999E-5</v>
      </c>
      <c r="X76" s="1">
        <v>0.91581400000000002</v>
      </c>
      <c r="Y76" s="1">
        <v>80.523499999999999</v>
      </c>
      <c r="Z76" s="1">
        <v>1.7484029999999999E-4</v>
      </c>
      <c r="AA76" s="1">
        <f t="shared" si="18"/>
        <v>73.16134285714287</v>
      </c>
      <c r="AC76" s="1">
        <v>13.8</v>
      </c>
      <c r="AD76" s="1">
        <v>20.043530000000001</v>
      </c>
      <c r="AE76" s="1">
        <v>0.45800000000000002</v>
      </c>
      <c r="AF76" s="8">
        <v>1.9073489999999999E-5</v>
      </c>
      <c r="AG76" s="1">
        <v>0.91599759999999997</v>
      </c>
      <c r="AH76" s="1">
        <v>63.029969999999999</v>
      </c>
      <c r="AI76" s="1">
        <v>1.907349E-4</v>
      </c>
      <c r="AJ76" s="1">
        <f t="shared" si="19"/>
        <v>57.267228571428575</v>
      </c>
      <c r="AL76" s="1">
        <v>13.8</v>
      </c>
      <c r="AM76" s="1">
        <v>20.985600000000002</v>
      </c>
      <c r="AN76" s="1">
        <v>0.45800000000000002</v>
      </c>
      <c r="AO76" s="1">
        <v>0</v>
      </c>
      <c r="AP76" s="1">
        <v>0.91583099999999995</v>
      </c>
      <c r="AQ76" s="1">
        <v>65.992459999999994</v>
      </c>
      <c r="AR76" s="1">
        <v>0</v>
      </c>
      <c r="AS76" s="1">
        <f t="shared" si="20"/>
        <v>58.293333333333337</v>
      </c>
      <c r="AU76" s="1">
        <v>13.8</v>
      </c>
      <c r="AV76" s="1">
        <v>23.834710000000001</v>
      </c>
      <c r="AW76" s="1">
        <v>0.45800000000000002</v>
      </c>
      <c r="AX76" s="8">
        <v>1.7484029999999999E-5</v>
      </c>
      <c r="AY76" s="1">
        <v>0.91562860000000001</v>
      </c>
      <c r="AZ76" s="1">
        <v>74.951899999999995</v>
      </c>
      <c r="BA76" s="1">
        <v>1.7484029999999999E-4</v>
      </c>
      <c r="BB76" s="1">
        <f t="shared" si="21"/>
        <v>68.099171428571438</v>
      </c>
      <c r="BD76" s="1">
        <v>14</v>
      </c>
      <c r="BE76" s="5">
        <v>20.36619</v>
      </c>
      <c r="BF76" s="1">
        <v>0.464675</v>
      </c>
      <c r="BG76" s="8">
        <v>1.9073489999999999E-5</v>
      </c>
      <c r="BH76" s="1">
        <v>0.92757889999999998</v>
      </c>
      <c r="BI76" s="1">
        <v>64.044619999999995</v>
      </c>
      <c r="BJ76" s="1">
        <v>1.907349E-4</v>
      </c>
      <c r="BK76" s="1">
        <f t="shared" si="11"/>
        <v>59.900558823529408</v>
      </c>
      <c r="BM76" s="1">
        <v>14</v>
      </c>
      <c r="BN76" s="1">
        <v>22.668679999999998</v>
      </c>
      <c r="BO76" s="1">
        <v>0.46465000000000001</v>
      </c>
      <c r="BP76" s="8">
        <v>2.0662940000000001E-5</v>
      </c>
      <c r="BQ76" s="1">
        <v>0.9269039</v>
      </c>
      <c r="BR76" s="1">
        <v>71.285160000000005</v>
      </c>
      <c r="BS76" s="1">
        <v>2.066294E-4</v>
      </c>
      <c r="BT76" s="1">
        <f t="shared" si="12"/>
        <v>64.767657142857146</v>
      </c>
      <c r="BV76" s="1">
        <v>14</v>
      </c>
      <c r="BW76" s="1">
        <v>23.848379999999999</v>
      </c>
      <c r="BX76" s="1">
        <v>0.464675</v>
      </c>
      <c r="BY76" s="8">
        <v>2.7020769999999998E-5</v>
      </c>
      <c r="BZ76" s="1">
        <v>0.92917899999999998</v>
      </c>
      <c r="CA76" s="1">
        <v>74.994889999999998</v>
      </c>
      <c r="CB76" s="1">
        <v>2.7020769999999998E-4</v>
      </c>
      <c r="CC76" s="1">
        <f t="shared" si="13"/>
        <v>61.149692307692305</v>
      </c>
    </row>
    <row r="77" spans="1:81" x14ac:dyDescent="0.2">
      <c r="A77" s="1">
        <v>14</v>
      </c>
      <c r="B77" s="5">
        <v>20.9802</v>
      </c>
      <c r="C77" s="1">
        <v>0.464675</v>
      </c>
      <c r="D77" s="8">
        <v>1.11262E-5</v>
      </c>
      <c r="E77" s="10">
        <v>0.92911220000000005</v>
      </c>
      <c r="F77" s="1">
        <v>65.975459999999998</v>
      </c>
      <c r="G77" s="4">
        <v>1.1126200000000001E-4</v>
      </c>
      <c r="H77" s="1">
        <f t="shared" si="14"/>
        <v>56.703243243243243</v>
      </c>
      <c r="I77" s="1">
        <f t="shared" si="15"/>
        <v>3.9436466165413533</v>
      </c>
      <c r="J77" s="4">
        <f t="shared" si="16"/>
        <v>49.95751984470931</v>
      </c>
      <c r="L77" s="5">
        <v>25.852049999999998</v>
      </c>
      <c r="M77" s="1">
        <v>0.464675</v>
      </c>
      <c r="N77" s="8">
        <v>6.3578289999999997E-6</v>
      </c>
      <c r="O77" s="1">
        <v>0.92905490000000002</v>
      </c>
      <c r="P77" s="1">
        <v>81.295739999999995</v>
      </c>
      <c r="Q77" s="8">
        <v>6.357829E-5</v>
      </c>
      <c r="R77" s="1">
        <f t="shared" si="17"/>
        <v>71.811250000000001</v>
      </c>
      <c r="S77" s="8"/>
      <c r="T77" s="1">
        <v>14</v>
      </c>
      <c r="U77" s="5">
        <v>25.726479999999999</v>
      </c>
      <c r="V77" s="1">
        <v>0.46465000000000001</v>
      </c>
      <c r="W77" s="8">
        <v>1.589457E-5</v>
      </c>
      <c r="X77" s="1">
        <v>0.92911140000000003</v>
      </c>
      <c r="Y77" s="1">
        <v>80.900859999999994</v>
      </c>
      <c r="Z77" s="1">
        <v>1.5894570000000001E-4</v>
      </c>
      <c r="AA77" s="1">
        <f t="shared" si="18"/>
        <v>73.50422857142857</v>
      </c>
      <c r="AC77" s="1">
        <v>14</v>
      </c>
      <c r="AD77" s="1">
        <v>20.136199999999999</v>
      </c>
      <c r="AE77" s="1">
        <v>0.464675</v>
      </c>
      <c r="AF77" s="8">
        <v>3.1789140000000001E-6</v>
      </c>
      <c r="AG77" s="1">
        <v>0.92934749999999999</v>
      </c>
      <c r="AH77" s="1">
        <v>63.321370000000002</v>
      </c>
      <c r="AI77" s="8">
        <v>3.178914E-5</v>
      </c>
      <c r="AJ77" s="1">
        <f t="shared" si="19"/>
        <v>57.532000000000004</v>
      </c>
      <c r="AK77" s="8"/>
      <c r="AL77" s="1">
        <v>14</v>
      </c>
      <c r="AM77" s="1">
        <v>21.076039999999999</v>
      </c>
      <c r="AN77" s="1">
        <v>0.464675</v>
      </c>
      <c r="AO77" s="8">
        <v>3.1789140000000001E-6</v>
      </c>
      <c r="AP77" s="1">
        <v>0.92917859999999997</v>
      </c>
      <c r="AQ77" s="1">
        <v>66.276859999999999</v>
      </c>
      <c r="AR77" s="8">
        <v>3.178914E-5</v>
      </c>
      <c r="AS77" s="1">
        <f t="shared" si="20"/>
        <v>58.544555555555554</v>
      </c>
      <c r="AU77" s="1">
        <v>14</v>
      </c>
      <c r="AV77" s="1">
        <v>23.987770000000001</v>
      </c>
      <c r="AW77" s="1">
        <v>0.46465000000000001</v>
      </c>
      <c r="AX77" s="8">
        <v>2.2252400000000001E-5</v>
      </c>
      <c r="AY77" s="1">
        <v>0.92892319999999995</v>
      </c>
      <c r="AZ77" s="1">
        <v>75.433239999999998</v>
      </c>
      <c r="BA77" s="1">
        <v>2.2252400000000001E-4</v>
      </c>
      <c r="BB77" s="1">
        <f t="shared" si="21"/>
        <v>68.536485714285718</v>
      </c>
      <c r="BD77" s="1">
        <v>14.2</v>
      </c>
      <c r="BE77" s="5">
        <v>20.484449999999999</v>
      </c>
      <c r="BF77" s="1">
        <v>0.47132499999999999</v>
      </c>
      <c r="BG77" s="8">
        <v>3.1789140000000001E-6</v>
      </c>
      <c r="BH77" s="1">
        <v>0.94085350000000001</v>
      </c>
      <c r="BI77" s="1">
        <v>64.416499999999999</v>
      </c>
      <c r="BJ77" s="8">
        <v>3.178914E-5</v>
      </c>
      <c r="BK77" s="1">
        <f t="shared" si="11"/>
        <v>60.248382352941171</v>
      </c>
      <c r="BM77" s="1">
        <v>14.2</v>
      </c>
      <c r="BN77" s="1">
        <v>22.762619999999998</v>
      </c>
      <c r="BO77" s="1">
        <v>0.47132499999999999</v>
      </c>
      <c r="BP77" s="8">
        <v>3.3378599999999999E-5</v>
      </c>
      <c r="BQ77" s="1">
        <v>0.94021949999999999</v>
      </c>
      <c r="BR77" s="1">
        <v>71.580550000000002</v>
      </c>
      <c r="BS77" s="1">
        <v>3.3378599999999998E-4</v>
      </c>
      <c r="BT77" s="1">
        <f t="shared" si="12"/>
        <v>65.036057142857146</v>
      </c>
      <c r="BV77" s="1">
        <v>14.2</v>
      </c>
      <c r="BW77" s="1">
        <v>23.943110000000001</v>
      </c>
      <c r="BX77" s="1">
        <v>0.47132499999999999</v>
      </c>
      <c r="BY77" s="8">
        <v>2.384186E-5</v>
      </c>
      <c r="BZ77" s="1">
        <v>0.9424766</v>
      </c>
      <c r="CA77" s="1">
        <v>75.292779999999993</v>
      </c>
      <c r="CB77" s="1">
        <v>2.3841859999999999E-4</v>
      </c>
      <c r="CC77" s="1">
        <f t="shared" si="13"/>
        <v>61.392589743589745</v>
      </c>
    </row>
    <row r="78" spans="1:81" x14ac:dyDescent="0.2">
      <c r="A78" s="1">
        <v>14.2</v>
      </c>
      <c r="B78" s="5">
        <v>21.067779999999999</v>
      </c>
      <c r="C78" s="1">
        <v>0.47132499999999999</v>
      </c>
      <c r="D78" s="8">
        <v>-3.1789140000000001E-6</v>
      </c>
      <c r="E78" s="10">
        <v>0.94240869999999999</v>
      </c>
      <c r="F78" s="1">
        <v>66.250870000000006</v>
      </c>
      <c r="G78" s="4">
        <v>-3.178914E-5</v>
      </c>
      <c r="H78" s="1">
        <f t="shared" si="14"/>
        <v>56.939945945945944</v>
      </c>
      <c r="I78" s="1">
        <f t="shared" si="15"/>
        <v>3.9601090225563906</v>
      </c>
      <c r="J78" s="4">
        <f t="shared" si="16"/>
        <v>50.166063118271992</v>
      </c>
      <c r="L78" s="5">
        <v>25.95552</v>
      </c>
      <c r="M78" s="1">
        <v>0.47132499999999999</v>
      </c>
      <c r="N78" s="8">
        <v>2.0662940000000001E-5</v>
      </c>
      <c r="O78" s="1">
        <v>0.94235060000000004</v>
      </c>
      <c r="P78" s="1">
        <v>81.621120000000005</v>
      </c>
      <c r="Q78" s="1">
        <v>2.066294E-4</v>
      </c>
      <c r="R78" s="1">
        <f t="shared" si="17"/>
        <v>72.098666666666674</v>
      </c>
      <c r="T78" s="1">
        <v>14.2</v>
      </c>
      <c r="U78" s="5">
        <v>25.841390000000001</v>
      </c>
      <c r="V78" s="1">
        <v>0.47132499999999999</v>
      </c>
      <c r="W78" s="8">
        <v>1.7484029999999999E-5</v>
      </c>
      <c r="X78" s="1">
        <v>0.94245860000000004</v>
      </c>
      <c r="Y78" s="1">
        <v>81.262249999999995</v>
      </c>
      <c r="Z78" s="1">
        <v>1.7484029999999999E-4</v>
      </c>
      <c r="AA78" s="1">
        <f t="shared" si="18"/>
        <v>73.832542857142869</v>
      </c>
      <c r="AC78" s="1">
        <v>14.2</v>
      </c>
      <c r="AD78" s="1">
        <v>20.225999999999999</v>
      </c>
      <c r="AE78" s="1">
        <v>0.47132499999999999</v>
      </c>
      <c r="AF78" s="8">
        <v>1.11262E-5</v>
      </c>
      <c r="AG78" s="1">
        <v>0.94264760000000003</v>
      </c>
      <c r="AH78" s="1">
        <v>63.60378</v>
      </c>
      <c r="AI78" s="1">
        <v>1.1126200000000001E-4</v>
      </c>
      <c r="AJ78" s="1">
        <f t="shared" si="19"/>
        <v>57.78857142857143</v>
      </c>
      <c r="AL78" s="1">
        <v>14.2</v>
      </c>
      <c r="AM78" s="1">
        <v>21.17332</v>
      </c>
      <c r="AN78" s="1">
        <v>0.47132499999999999</v>
      </c>
      <c r="AO78" s="8">
        <v>-1.271566E-5</v>
      </c>
      <c r="AP78" s="1">
        <v>0.94247619999999999</v>
      </c>
      <c r="AQ78" s="1">
        <v>66.582759999999993</v>
      </c>
      <c r="AR78" s="1">
        <v>-1.271566E-4</v>
      </c>
      <c r="AS78" s="1">
        <f t="shared" si="20"/>
        <v>58.814777777777778</v>
      </c>
      <c r="AU78" s="1">
        <v>14.2</v>
      </c>
      <c r="AV78" s="1">
        <v>24.15117</v>
      </c>
      <c r="AW78" s="1">
        <v>0.47132499999999999</v>
      </c>
      <c r="AX78" s="8">
        <v>2.0662940000000001E-5</v>
      </c>
      <c r="AY78" s="1">
        <v>0.94226779999999999</v>
      </c>
      <c r="AZ78" s="1">
        <v>75.947059999999993</v>
      </c>
      <c r="BA78" s="1">
        <v>2.066294E-4</v>
      </c>
      <c r="BB78" s="1">
        <f t="shared" si="21"/>
        <v>69.003342857142869</v>
      </c>
      <c r="BD78" s="1">
        <v>14.4</v>
      </c>
      <c r="BE78" s="5">
        <v>20.602540000000001</v>
      </c>
      <c r="BF78" s="1">
        <v>0.47799999999999998</v>
      </c>
      <c r="BG78" s="8">
        <v>1.7484029999999999E-5</v>
      </c>
      <c r="BH78" s="1">
        <v>0.95417810000000003</v>
      </c>
      <c r="BI78" s="1">
        <v>64.787869999999998</v>
      </c>
      <c r="BJ78" s="1">
        <v>1.7484029999999999E-4</v>
      </c>
      <c r="BK78" s="1">
        <f t="shared" si="11"/>
        <v>60.595705882352938</v>
      </c>
      <c r="BM78" s="1">
        <v>14.4</v>
      </c>
      <c r="BN78" s="1">
        <v>22.855119999999999</v>
      </c>
      <c r="BO78" s="1">
        <v>0.47799999999999998</v>
      </c>
      <c r="BP78" s="8">
        <v>3.6557509999999998E-5</v>
      </c>
      <c r="BQ78" s="1">
        <v>0.95353509999999997</v>
      </c>
      <c r="BR78" s="1">
        <v>71.871449999999996</v>
      </c>
      <c r="BS78" s="1">
        <v>3.6557510000000002E-4</v>
      </c>
      <c r="BT78" s="1">
        <f t="shared" si="12"/>
        <v>65.300342857142866</v>
      </c>
      <c r="BV78" s="1">
        <v>14.4</v>
      </c>
      <c r="BW78" s="1">
        <v>24.039899999999999</v>
      </c>
      <c r="BX78" s="1">
        <v>0.47799999999999998</v>
      </c>
      <c r="BY78" s="8">
        <v>3.3378599999999999E-5</v>
      </c>
      <c r="BZ78" s="1">
        <v>0.95582409999999995</v>
      </c>
      <c r="CA78" s="1">
        <v>75.597179999999994</v>
      </c>
      <c r="CB78" s="1">
        <v>3.3378599999999998E-4</v>
      </c>
      <c r="CC78" s="1">
        <f t="shared" si="13"/>
        <v>61.64076923076923</v>
      </c>
    </row>
    <row r="79" spans="1:81" x14ac:dyDescent="0.2">
      <c r="A79" s="1">
        <v>14.4</v>
      </c>
      <c r="B79" s="5">
        <v>21.146930000000001</v>
      </c>
      <c r="C79" s="1">
        <v>0.47799999999999998</v>
      </c>
      <c r="D79" s="8">
        <v>1.430511E-5</v>
      </c>
      <c r="E79" s="10">
        <v>0.95575540000000003</v>
      </c>
      <c r="F79" s="1">
        <v>66.499790000000004</v>
      </c>
      <c r="G79" s="4">
        <v>1.430511E-4</v>
      </c>
      <c r="H79" s="1">
        <f t="shared" si="14"/>
        <v>57.153864864864872</v>
      </c>
      <c r="I79" s="1">
        <f t="shared" si="15"/>
        <v>3.9749868421052632</v>
      </c>
      <c r="J79" s="4">
        <f t="shared" si="16"/>
        <v>50.354533089755044</v>
      </c>
      <c r="L79" s="5">
        <v>26.068529999999999</v>
      </c>
      <c r="M79" s="1">
        <v>0.47799999999999998</v>
      </c>
      <c r="N79" s="8">
        <v>1.11262E-5</v>
      </c>
      <c r="O79" s="1">
        <v>0.9556964</v>
      </c>
      <c r="P79" s="1">
        <v>81.976500000000001</v>
      </c>
      <c r="Q79" s="1">
        <v>1.1126200000000001E-4</v>
      </c>
      <c r="R79" s="1">
        <f t="shared" si="17"/>
        <v>72.41258333333333</v>
      </c>
      <c r="T79" s="1">
        <v>14.4</v>
      </c>
      <c r="U79" s="5">
        <v>25.959009999999999</v>
      </c>
      <c r="V79" s="1">
        <v>0.47799999999999998</v>
      </c>
      <c r="W79" s="8">
        <v>3.3378599999999999E-5</v>
      </c>
      <c r="X79" s="1">
        <v>0.95580589999999999</v>
      </c>
      <c r="Y79" s="1">
        <v>81.63212</v>
      </c>
      <c r="Z79" s="1">
        <v>3.3378599999999998E-4</v>
      </c>
      <c r="AA79" s="1">
        <f t="shared" si="18"/>
        <v>74.168599999999998</v>
      </c>
      <c r="AC79" s="1">
        <v>14.4</v>
      </c>
      <c r="AD79" s="1">
        <v>20.317399999999999</v>
      </c>
      <c r="AE79" s="1">
        <v>0.47799999999999998</v>
      </c>
      <c r="AF79" s="8">
        <v>2.5431309999999999E-5</v>
      </c>
      <c r="AG79" s="1">
        <v>0.95599749999999994</v>
      </c>
      <c r="AH79" s="1">
        <v>63.891179999999999</v>
      </c>
      <c r="AI79" s="1">
        <v>2.5431310000000002E-4</v>
      </c>
      <c r="AJ79" s="1">
        <f t="shared" si="19"/>
        <v>58.049714285714288</v>
      </c>
      <c r="AL79" s="1">
        <v>14.4</v>
      </c>
      <c r="AM79" s="1">
        <v>21.267099999999999</v>
      </c>
      <c r="AN79" s="1">
        <v>0.47799999999999998</v>
      </c>
      <c r="AO79" s="8">
        <v>3.1789140000000001E-6</v>
      </c>
      <c r="AP79" s="1">
        <v>0.95582370000000005</v>
      </c>
      <c r="AQ79" s="1">
        <v>66.877660000000006</v>
      </c>
      <c r="AR79" s="8">
        <v>3.178914E-5</v>
      </c>
      <c r="AS79" s="1">
        <f t="shared" si="20"/>
        <v>59.075277777777778</v>
      </c>
      <c r="AU79" s="1">
        <v>14.4</v>
      </c>
      <c r="AV79" s="1">
        <v>24.30105</v>
      </c>
      <c r="AW79" s="1">
        <v>0.47799999999999998</v>
      </c>
      <c r="AX79" s="8">
        <v>3.4968059999999999E-5</v>
      </c>
      <c r="AY79" s="1">
        <v>0.95561240000000003</v>
      </c>
      <c r="AZ79" s="1">
        <v>76.418400000000005</v>
      </c>
      <c r="BA79" s="1">
        <v>3.4968059999999999E-4</v>
      </c>
      <c r="BB79" s="1">
        <f t="shared" si="21"/>
        <v>69.431571428571431</v>
      </c>
      <c r="BD79" s="1">
        <v>14.6</v>
      </c>
      <c r="BE79" s="5">
        <v>20.718260000000001</v>
      </c>
      <c r="BF79" s="1">
        <v>0.48467500000000002</v>
      </c>
      <c r="BG79" s="8">
        <v>7.9472859999999993E-6</v>
      </c>
      <c r="BH79" s="1">
        <v>0.96750259999999999</v>
      </c>
      <c r="BI79" s="1">
        <v>65.151740000000004</v>
      </c>
      <c r="BJ79" s="8">
        <v>7.9472850000000006E-5</v>
      </c>
      <c r="BK79" s="1">
        <f t="shared" si="11"/>
        <v>60.936058823529407</v>
      </c>
      <c r="BM79" s="1">
        <v>14.6</v>
      </c>
      <c r="BN79" s="1">
        <v>22.94032</v>
      </c>
      <c r="BO79" s="1">
        <v>0.48467500000000002</v>
      </c>
      <c r="BP79" s="8">
        <v>1.9073489999999999E-5</v>
      </c>
      <c r="BQ79" s="1">
        <v>0.9668506</v>
      </c>
      <c r="BR79" s="1">
        <v>72.139359999999996</v>
      </c>
      <c r="BS79" s="1">
        <v>1.907349E-4</v>
      </c>
      <c r="BT79" s="1">
        <f t="shared" si="12"/>
        <v>65.543771428571432</v>
      </c>
      <c r="BV79" s="1">
        <v>14.6</v>
      </c>
      <c r="BW79" s="1">
        <v>24.135110000000001</v>
      </c>
      <c r="BX79" s="1">
        <v>0.48465000000000003</v>
      </c>
      <c r="BY79" s="8">
        <v>2.7020769999999998E-5</v>
      </c>
      <c r="BZ79" s="1">
        <v>0.96912160000000003</v>
      </c>
      <c r="CA79" s="1">
        <v>75.89658</v>
      </c>
      <c r="CB79" s="1">
        <v>2.7020769999999998E-4</v>
      </c>
      <c r="CC79" s="1">
        <f t="shared" si="13"/>
        <v>61.884897435897436</v>
      </c>
    </row>
    <row r="80" spans="1:81" x14ac:dyDescent="0.2">
      <c r="A80" s="1">
        <v>14.6</v>
      </c>
      <c r="B80" s="5">
        <v>21.230219999999999</v>
      </c>
      <c r="C80" s="1">
        <v>0.48467500000000002</v>
      </c>
      <c r="D80" s="8">
        <v>1.430511E-5</v>
      </c>
      <c r="E80" s="10">
        <v>0.96910200000000002</v>
      </c>
      <c r="F80" s="1">
        <v>66.761700000000005</v>
      </c>
      <c r="G80" s="4">
        <v>1.430511E-4</v>
      </c>
      <c r="H80" s="1">
        <f t="shared" si="14"/>
        <v>57.378972972972974</v>
      </c>
      <c r="I80" s="1">
        <f t="shared" si="15"/>
        <v>3.9906428571428565</v>
      </c>
      <c r="J80" s="4">
        <f t="shared" si="16"/>
        <v>50.552861124181106</v>
      </c>
      <c r="L80" s="5">
        <v>26.179950000000002</v>
      </c>
      <c r="M80" s="1">
        <v>0.48465000000000003</v>
      </c>
      <c r="N80" s="8">
        <v>1.271566E-5</v>
      </c>
      <c r="O80" s="1">
        <v>0.96899219999999997</v>
      </c>
      <c r="P80" s="1">
        <v>82.326880000000003</v>
      </c>
      <c r="Q80" s="1">
        <v>1.271566E-4</v>
      </c>
      <c r="R80" s="1">
        <f t="shared" si="17"/>
        <v>72.722083333333345</v>
      </c>
      <c r="T80" s="1">
        <v>14.6</v>
      </c>
      <c r="U80" s="5">
        <v>26.075839999999999</v>
      </c>
      <c r="V80" s="1">
        <v>0.48467500000000002</v>
      </c>
      <c r="W80" s="8">
        <v>2.384186E-5</v>
      </c>
      <c r="X80" s="1">
        <v>0.9691533</v>
      </c>
      <c r="Y80" s="1">
        <v>81.999489999999994</v>
      </c>
      <c r="Z80" s="1">
        <v>2.3841859999999999E-4</v>
      </c>
      <c r="AA80" s="1">
        <f t="shared" si="18"/>
        <v>74.502400000000009</v>
      </c>
      <c r="AC80" s="1">
        <v>14.6</v>
      </c>
      <c r="AD80" s="1">
        <v>20.38701</v>
      </c>
      <c r="AE80" s="1">
        <v>0.48465000000000003</v>
      </c>
      <c r="AF80" s="8">
        <v>6.3578289999999997E-6</v>
      </c>
      <c r="AG80" s="1">
        <v>0.96929739999999998</v>
      </c>
      <c r="AH80" s="1">
        <v>64.110110000000006</v>
      </c>
      <c r="AI80" s="8">
        <v>6.357829E-5</v>
      </c>
      <c r="AJ80" s="1">
        <f t="shared" si="19"/>
        <v>58.248600000000003</v>
      </c>
      <c r="AK80" s="8"/>
      <c r="AL80" s="1">
        <v>14.6</v>
      </c>
      <c r="AM80" s="1">
        <v>21.357220000000002</v>
      </c>
      <c r="AN80" s="1">
        <v>0.48465000000000003</v>
      </c>
      <c r="AO80" s="8">
        <v>1.5894570000000001E-6</v>
      </c>
      <c r="AP80" s="1">
        <v>0.96912120000000002</v>
      </c>
      <c r="AQ80" s="1">
        <v>67.161060000000006</v>
      </c>
      <c r="AR80" s="8">
        <v>1.589457E-5</v>
      </c>
      <c r="AS80" s="1">
        <f t="shared" si="20"/>
        <v>59.325611111111115</v>
      </c>
      <c r="AU80" s="1">
        <v>14.6</v>
      </c>
      <c r="AV80" s="1">
        <v>24.442990000000002</v>
      </c>
      <c r="AW80" s="1">
        <v>0.48467500000000002</v>
      </c>
      <c r="AX80" s="8">
        <v>1.9073489999999999E-5</v>
      </c>
      <c r="AY80" s="1">
        <v>0.96895690000000001</v>
      </c>
      <c r="AZ80" s="1">
        <v>76.864750000000001</v>
      </c>
      <c r="BA80" s="1">
        <v>1.907349E-4</v>
      </c>
      <c r="BB80" s="1">
        <f t="shared" si="21"/>
        <v>69.837114285714293</v>
      </c>
      <c r="BD80" s="1">
        <v>14.8</v>
      </c>
      <c r="BE80" s="5">
        <v>20.8354</v>
      </c>
      <c r="BF80" s="1">
        <v>0.49132500000000001</v>
      </c>
      <c r="BG80" s="8">
        <v>-1.430511E-5</v>
      </c>
      <c r="BH80" s="1">
        <v>0.98077729999999996</v>
      </c>
      <c r="BI80" s="1">
        <v>65.520120000000006</v>
      </c>
      <c r="BJ80" s="1">
        <v>-1.430511E-4</v>
      </c>
      <c r="BK80" s="1">
        <f t="shared" si="11"/>
        <v>61.280588235294111</v>
      </c>
      <c r="BM80" s="1">
        <v>14.8</v>
      </c>
      <c r="BN80" s="1">
        <v>23.038070000000001</v>
      </c>
      <c r="BO80" s="1">
        <v>0.49132500000000001</v>
      </c>
      <c r="BP80" s="8">
        <v>3.9736430000000003E-5</v>
      </c>
      <c r="BQ80" s="1">
        <v>0.9801164</v>
      </c>
      <c r="BR80" s="1">
        <v>72.446749999999994</v>
      </c>
      <c r="BS80" s="1">
        <v>3.9736429999999998E-4</v>
      </c>
      <c r="BT80" s="1">
        <f t="shared" si="12"/>
        <v>65.823057142857152</v>
      </c>
      <c r="BV80" s="1">
        <v>14.8</v>
      </c>
      <c r="BW80" s="1">
        <v>24.229369999999999</v>
      </c>
      <c r="BX80" s="1">
        <v>0.49132500000000001</v>
      </c>
      <c r="BY80" s="8">
        <v>2.5431309999999999E-5</v>
      </c>
      <c r="BZ80" s="1">
        <v>0.98246920000000004</v>
      </c>
      <c r="CA80" s="1">
        <v>76.192980000000006</v>
      </c>
      <c r="CB80" s="1">
        <v>2.5431310000000002E-4</v>
      </c>
      <c r="CC80" s="1">
        <f t="shared" si="13"/>
        <v>62.12658974358974</v>
      </c>
    </row>
    <row r="81" spans="1:81" x14ac:dyDescent="0.2">
      <c r="A81" s="1">
        <v>14.8</v>
      </c>
      <c r="B81" s="5">
        <v>21.308579999999999</v>
      </c>
      <c r="C81" s="1">
        <v>0.49132500000000001</v>
      </c>
      <c r="D81" s="8">
        <v>-1.5894570000000001E-6</v>
      </c>
      <c r="E81" s="10">
        <v>0.98239849999999995</v>
      </c>
      <c r="F81" s="1">
        <v>67.008110000000002</v>
      </c>
      <c r="G81" s="4">
        <v>-1.589457E-5</v>
      </c>
      <c r="H81" s="1">
        <f t="shared" si="14"/>
        <v>57.590756756756754</v>
      </c>
      <c r="I81" s="1">
        <f t="shared" si="15"/>
        <v>4.0053721804511282</v>
      </c>
      <c r="J81" s="4">
        <f t="shared" si="16"/>
        <v>50.73944996771128</v>
      </c>
      <c r="L81" s="5">
        <v>26.288989999999998</v>
      </c>
      <c r="M81" s="1">
        <v>0.49132500000000001</v>
      </c>
      <c r="N81" s="8">
        <v>-1.5894570000000001E-6</v>
      </c>
      <c r="O81" s="1">
        <v>0.98233800000000004</v>
      </c>
      <c r="P81" s="1">
        <v>82.669759999999997</v>
      </c>
      <c r="Q81" s="8">
        <v>-1.589457E-5</v>
      </c>
      <c r="R81" s="1">
        <f t="shared" si="17"/>
        <v>73.024972222222218</v>
      </c>
      <c r="S81" s="8"/>
      <c r="T81" s="1">
        <v>14.8</v>
      </c>
      <c r="U81" s="5">
        <v>26.185829999999999</v>
      </c>
      <c r="V81" s="1">
        <v>0.49132500000000001</v>
      </c>
      <c r="W81" s="8">
        <v>1.430511E-5</v>
      </c>
      <c r="X81" s="1">
        <v>0.9824505</v>
      </c>
      <c r="Y81" s="1">
        <v>82.345380000000006</v>
      </c>
      <c r="Z81" s="1">
        <v>1.430511E-4</v>
      </c>
      <c r="AA81" s="1">
        <f t="shared" si="18"/>
        <v>74.816657142857139</v>
      </c>
      <c r="AC81" s="1">
        <v>14.8</v>
      </c>
      <c r="AD81" s="1">
        <v>20.445350000000001</v>
      </c>
      <c r="AE81" s="1">
        <v>0.49132500000000001</v>
      </c>
      <c r="AF81" s="8">
        <v>3.1789140000000001E-6</v>
      </c>
      <c r="AG81" s="1">
        <v>0.98264739999999995</v>
      </c>
      <c r="AH81" s="1">
        <v>64.293539999999993</v>
      </c>
      <c r="AI81" s="8">
        <v>3.178914E-5</v>
      </c>
      <c r="AJ81" s="1">
        <f t="shared" si="19"/>
        <v>58.415285714285723</v>
      </c>
      <c r="AK81" s="8"/>
      <c r="AL81" s="1">
        <v>14.8</v>
      </c>
      <c r="AM81" s="1">
        <v>21.439869999999999</v>
      </c>
      <c r="AN81" s="1">
        <v>0.49132500000000001</v>
      </c>
      <c r="AO81" s="8">
        <v>-1.589457E-5</v>
      </c>
      <c r="AP81" s="1">
        <v>0.98246880000000003</v>
      </c>
      <c r="AQ81" s="1">
        <v>67.420969999999997</v>
      </c>
      <c r="AR81" s="1">
        <v>-1.5894570000000001E-4</v>
      </c>
      <c r="AS81" s="1">
        <f t="shared" si="20"/>
        <v>59.555194444444446</v>
      </c>
      <c r="AU81" s="1">
        <v>14.8</v>
      </c>
      <c r="AV81" s="1">
        <v>24.584769999999999</v>
      </c>
      <c r="AW81" s="1">
        <v>0.49132500000000001</v>
      </c>
      <c r="AX81" s="8">
        <v>4.768372E-6</v>
      </c>
      <c r="AY81" s="1">
        <v>0.9822516</v>
      </c>
      <c r="AZ81" s="1">
        <v>77.310590000000005</v>
      </c>
      <c r="BA81" s="8">
        <v>4.768372E-5</v>
      </c>
      <c r="BB81" s="1">
        <f t="shared" si="21"/>
        <v>70.242199999999997</v>
      </c>
      <c r="BD81" s="1">
        <v>15</v>
      </c>
      <c r="BE81" s="5">
        <v>20.944120000000002</v>
      </c>
      <c r="BF81" s="1">
        <v>0.498</v>
      </c>
      <c r="BG81" s="8">
        <v>1.11262E-5</v>
      </c>
      <c r="BH81" s="1">
        <v>0.99410180000000004</v>
      </c>
      <c r="BI81" s="1">
        <v>65.862009999999998</v>
      </c>
      <c r="BJ81" s="1">
        <v>1.1126200000000001E-4</v>
      </c>
      <c r="BK81" s="1">
        <f t="shared" si="11"/>
        <v>61.600352941176467</v>
      </c>
      <c r="BM81" s="1">
        <v>15</v>
      </c>
      <c r="BN81" s="1">
        <v>23.126919999999998</v>
      </c>
      <c r="BO81" s="1">
        <v>0.498</v>
      </c>
      <c r="BP81" s="8">
        <v>3.3378599999999999E-5</v>
      </c>
      <c r="BQ81" s="1">
        <v>0.99343199999999998</v>
      </c>
      <c r="BR81" s="1">
        <v>72.726159999999993</v>
      </c>
      <c r="BS81" s="1">
        <v>3.3378599999999998E-4</v>
      </c>
      <c r="BT81" s="1">
        <f t="shared" si="12"/>
        <v>66.076914285714281</v>
      </c>
      <c r="BV81" s="1">
        <v>15</v>
      </c>
      <c r="BW81" s="1">
        <v>24.32807</v>
      </c>
      <c r="BX81" s="1">
        <v>0.498</v>
      </c>
      <c r="BY81" s="8">
        <v>3.8146969999999997E-5</v>
      </c>
      <c r="BZ81" s="1">
        <v>0.99581679999999995</v>
      </c>
      <c r="CA81" s="1">
        <v>76.503370000000004</v>
      </c>
      <c r="CB81" s="1">
        <v>3.8146970000000002E-4</v>
      </c>
      <c r="CC81" s="1">
        <f t="shared" si="13"/>
        <v>62.379666666666665</v>
      </c>
    </row>
    <row r="82" spans="1:81" x14ac:dyDescent="0.2">
      <c r="A82" s="1">
        <v>15</v>
      </c>
      <c r="B82" s="5">
        <v>21.385670000000001</v>
      </c>
      <c r="C82" s="1">
        <v>0.498</v>
      </c>
      <c r="D82" s="8">
        <v>7.9472859999999993E-6</v>
      </c>
      <c r="E82" s="10">
        <v>0.99574510000000005</v>
      </c>
      <c r="F82" s="1">
        <v>67.250529999999998</v>
      </c>
      <c r="G82" s="4">
        <v>7.9472850000000006E-5</v>
      </c>
      <c r="H82" s="1">
        <f t="shared" si="14"/>
        <v>57.799108108108115</v>
      </c>
      <c r="I82" s="1">
        <f t="shared" si="15"/>
        <v>4.0198627819548873</v>
      </c>
      <c r="J82" s="4">
        <f t="shared" si="16"/>
        <v>50.923014719469059</v>
      </c>
      <c r="L82" s="5">
        <v>26.391819999999999</v>
      </c>
      <c r="M82" s="1">
        <v>0.498</v>
      </c>
      <c r="N82" s="8">
        <v>1.7484029999999999E-5</v>
      </c>
      <c r="O82" s="1">
        <v>0.99568380000000001</v>
      </c>
      <c r="P82" s="1">
        <v>82.993160000000003</v>
      </c>
      <c r="Q82" s="1">
        <v>1.7484029999999999E-4</v>
      </c>
      <c r="R82" s="1">
        <f t="shared" si="17"/>
        <v>73.310611111111115</v>
      </c>
      <c r="T82" s="1">
        <v>15</v>
      </c>
      <c r="U82" s="5">
        <v>26.295500000000001</v>
      </c>
      <c r="V82" s="1">
        <v>0.498</v>
      </c>
      <c r="W82" s="8">
        <v>2.5431309999999999E-5</v>
      </c>
      <c r="X82" s="1">
        <v>0.99579790000000001</v>
      </c>
      <c r="Y82" s="1">
        <v>82.690259999999995</v>
      </c>
      <c r="Z82" s="1">
        <v>2.5431310000000002E-4</v>
      </c>
      <c r="AA82" s="1">
        <f t="shared" si="18"/>
        <v>75.13000000000001</v>
      </c>
      <c r="AC82" s="1">
        <v>15</v>
      </c>
      <c r="AD82" s="1">
        <v>20.556930000000001</v>
      </c>
      <c r="AE82" s="1">
        <v>0.498</v>
      </c>
      <c r="AF82" s="8">
        <v>2.7020769999999998E-5</v>
      </c>
      <c r="AG82" s="1">
        <v>0.99599740000000003</v>
      </c>
      <c r="AH82" s="1">
        <v>64.644419999999997</v>
      </c>
      <c r="AI82" s="1">
        <v>2.7020769999999998E-4</v>
      </c>
      <c r="AJ82" s="1">
        <f t="shared" si="19"/>
        <v>58.734085714285719</v>
      </c>
      <c r="AL82" s="1">
        <v>15</v>
      </c>
      <c r="AM82" s="1">
        <v>21.531110000000002</v>
      </c>
      <c r="AN82" s="1">
        <v>0.498</v>
      </c>
      <c r="AO82" s="8">
        <v>4.768372E-6</v>
      </c>
      <c r="AP82" s="1">
        <v>0.99581640000000005</v>
      </c>
      <c r="AQ82" s="1">
        <v>67.70787</v>
      </c>
      <c r="AR82" s="8">
        <v>4.768372E-5</v>
      </c>
      <c r="AS82" s="1">
        <f t="shared" si="20"/>
        <v>59.808638888888893</v>
      </c>
      <c r="AU82" s="1">
        <v>15</v>
      </c>
      <c r="AV82" s="1">
        <v>24.71097</v>
      </c>
      <c r="AW82" s="1">
        <v>0.498</v>
      </c>
      <c r="AX82" s="8">
        <v>7.9472859999999993E-6</v>
      </c>
      <c r="AY82" s="1">
        <v>0.99559620000000004</v>
      </c>
      <c r="AZ82" s="1">
        <v>77.707459999999998</v>
      </c>
      <c r="BA82" s="8">
        <v>7.9472850000000006E-5</v>
      </c>
      <c r="BB82" s="1">
        <f t="shared" si="21"/>
        <v>70.60277142857143</v>
      </c>
      <c r="BD82" s="1">
        <v>15.2</v>
      </c>
      <c r="BE82" s="5">
        <v>21.06015</v>
      </c>
      <c r="BF82" s="1">
        <v>0.50467499999999998</v>
      </c>
      <c r="BG82" s="8">
        <v>6.3578289999999997E-6</v>
      </c>
      <c r="BH82" s="1">
        <v>1.0074259999999999</v>
      </c>
      <c r="BI82" s="1">
        <v>66.226879999999994</v>
      </c>
      <c r="BJ82" s="8">
        <v>6.357829E-5</v>
      </c>
      <c r="BK82" s="1">
        <f t="shared" si="11"/>
        <v>61.94161764705882</v>
      </c>
      <c r="BM82" s="1">
        <v>15.2</v>
      </c>
      <c r="BN82" s="1">
        <v>23.218309999999999</v>
      </c>
      <c r="BO82" s="1">
        <v>0.50465000000000004</v>
      </c>
      <c r="BP82" s="8">
        <v>1.9073489999999999E-5</v>
      </c>
      <c r="BQ82" s="1">
        <v>1.0066980000000001</v>
      </c>
      <c r="BR82" s="1">
        <v>73.013559999999998</v>
      </c>
      <c r="BS82" s="1">
        <v>1.907349E-4</v>
      </c>
      <c r="BT82" s="1">
        <f t="shared" si="12"/>
        <v>66.338028571428566</v>
      </c>
      <c r="BV82" s="1">
        <v>15.2</v>
      </c>
      <c r="BW82" s="1">
        <v>24.4209</v>
      </c>
      <c r="BX82" s="1">
        <v>0.50467499999999998</v>
      </c>
      <c r="BY82" s="8">
        <v>2.2252400000000001E-5</v>
      </c>
      <c r="BZ82" s="1">
        <v>1.0091639999999999</v>
      </c>
      <c r="CA82" s="1">
        <v>76.795270000000002</v>
      </c>
      <c r="CB82" s="1">
        <v>2.2252400000000001E-4</v>
      </c>
      <c r="CC82" s="1">
        <f t="shared" si="13"/>
        <v>62.617692307692302</v>
      </c>
    </row>
    <row r="83" spans="1:81" x14ac:dyDescent="0.2">
      <c r="A83" s="1">
        <v>15.2</v>
      </c>
      <c r="B83" s="5">
        <v>21.46705</v>
      </c>
      <c r="C83" s="1">
        <v>0.50467499999999998</v>
      </c>
      <c r="D83" s="8">
        <v>1.430511E-5</v>
      </c>
      <c r="E83" s="10">
        <v>1.0090920000000001</v>
      </c>
      <c r="F83" s="1">
        <v>67.506450000000001</v>
      </c>
      <c r="G83" s="4">
        <v>1.430511E-4</v>
      </c>
      <c r="H83" s="1">
        <f t="shared" si="14"/>
        <v>58.019054054054052</v>
      </c>
      <c r="I83" s="1">
        <f t="shared" si="15"/>
        <v>4.0351597744360905</v>
      </c>
      <c r="J83" s="4">
        <f t="shared" si="16"/>
        <v>51.11679471036345</v>
      </c>
      <c r="L83" s="5">
        <v>26.501180000000002</v>
      </c>
      <c r="M83" s="1">
        <v>0.50467499999999998</v>
      </c>
      <c r="N83" s="8">
        <v>1.7484029999999999E-5</v>
      </c>
      <c r="O83" s="1">
        <v>1.009029</v>
      </c>
      <c r="P83" s="1">
        <v>83.337040000000002</v>
      </c>
      <c r="Q83" s="1">
        <v>1.7484029999999999E-4</v>
      </c>
      <c r="R83" s="1">
        <f t="shared" si="17"/>
        <v>73.614388888888897</v>
      </c>
      <c r="T83" s="1">
        <v>15.2</v>
      </c>
      <c r="U83" s="5">
        <v>26.400880000000001</v>
      </c>
      <c r="V83" s="1">
        <v>0.50467499999999998</v>
      </c>
      <c r="W83" s="8">
        <v>7.9472859999999993E-6</v>
      </c>
      <c r="X83" s="1">
        <v>1.009145</v>
      </c>
      <c r="Y83" s="1">
        <v>83.021640000000005</v>
      </c>
      <c r="Z83" s="8">
        <v>7.9472850000000006E-5</v>
      </c>
      <c r="AA83" s="1">
        <f t="shared" si="18"/>
        <v>75.431085714285715</v>
      </c>
      <c r="AB83" s="8"/>
      <c r="AC83" s="1">
        <v>15.2</v>
      </c>
      <c r="AD83" s="1">
        <v>20.623529999999999</v>
      </c>
      <c r="AE83" s="1">
        <v>0.50467499999999998</v>
      </c>
      <c r="AF83" s="8">
        <v>1.430511E-5</v>
      </c>
      <c r="AG83" s="1">
        <v>1.009347</v>
      </c>
      <c r="AH83" s="1">
        <v>64.853849999999994</v>
      </c>
      <c r="AI83" s="1">
        <v>1.430511E-4</v>
      </c>
      <c r="AJ83" s="1">
        <f t="shared" si="19"/>
        <v>58.924371428571426</v>
      </c>
      <c r="AL83" s="1">
        <v>15.2</v>
      </c>
      <c r="AM83" s="1">
        <v>21.61694</v>
      </c>
      <c r="AN83" s="1">
        <v>0.50467499999999998</v>
      </c>
      <c r="AO83" s="8">
        <v>-1.271566E-5</v>
      </c>
      <c r="AP83" s="1">
        <v>1.0091639999999999</v>
      </c>
      <c r="AQ83" s="1">
        <v>67.977779999999996</v>
      </c>
      <c r="AR83" s="1">
        <v>-1.271566E-4</v>
      </c>
      <c r="AS83" s="1">
        <f t="shared" si="20"/>
        <v>60.047055555555559</v>
      </c>
      <c r="AU83" s="1">
        <v>15.2</v>
      </c>
      <c r="AV83" s="1">
        <v>24.8491</v>
      </c>
      <c r="AW83" s="1">
        <v>0.50467499999999998</v>
      </c>
      <c r="AX83" s="8">
        <v>1.9073489999999999E-5</v>
      </c>
      <c r="AY83" s="1">
        <v>1.0089410000000001</v>
      </c>
      <c r="AZ83" s="1">
        <v>78.141810000000007</v>
      </c>
      <c r="BA83" s="1">
        <v>1.907349E-4</v>
      </c>
      <c r="BB83" s="1">
        <f t="shared" si="21"/>
        <v>70.997428571428571</v>
      </c>
      <c r="BD83" s="1">
        <v>15.4</v>
      </c>
      <c r="BE83" s="5">
        <v>21.163779999999999</v>
      </c>
      <c r="BF83" s="1">
        <v>0.51132500000000003</v>
      </c>
      <c r="BG83" s="8">
        <v>1.7484029999999999E-5</v>
      </c>
      <c r="BH83" s="1">
        <v>1.0207010000000001</v>
      </c>
      <c r="BI83" s="1">
        <v>66.552769999999995</v>
      </c>
      <c r="BJ83" s="1">
        <v>1.7484029999999999E-4</v>
      </c>
      <c r="BK83" s="1">
        <f t="shared" si="11"/>
        <v>62.246411764705876</v>
      </c>
      <c r="BM83" s="1">
        <v>15.4</v>
      </c>
      <c r="BN83" s="1">
        <v>23.303349999999998</v>
      </c>
      <c r="BO83" s="1">
        <v>0.51132500000000003</v>
      </c>
      <c r="BP83" s="8">
        <v>3.6557509999999998E-5</v>
      </c>
      <c r="BQ83" s="1">
        <v>1.0200130000000001</v>
      </c>
      <c r="BR83" s="1">
        <v>73.28098</v>
      </c>
      <c r="BS83" s="1">
        <v>3.6557510000000002E-4</v>
      </c>
      <c r="BT83" s="1">
        <f t="shared" si="12"/>
        <v>66.581000000000003</v>
      </c>
      <c r="BV83" s="1">
        <v>15.4</v>
      </c>
      <c r="BW83" s="1">
        <v>24.514199999999999</v>
      </c>
      <c r="BX83" s="1">
        <v>0.51132500000000003</v>
      </c>
      <c r="BY83" s="8">
        <v>3.8146969999999997E-5</v>
      </c>
      <c r="BZ83" s="1">
        <v>1.022462</v>
      </c>
      <c r="CA83" s="1">
        <v>77.088669999999993</v>
      </c>
      <c r="CB83" s="1">
        <v>3.8146970000000002E-4</v>
      </c>
      <c r="CC83" s="1">
        <f t="shared" si="13"/>
        <v>62.856923076923074</v>
      </c>
    </row>
    <row r="84" spans="1:81" x14ac:dyDescent="0.2">
      <c r="A84" s="1">
        <v>15.4</v>
      </c>
      <c r="B84" s="5">
        <v>21.542390000000001</v>
      </c>
      <c r="C84" s="1">
        <v>0.51132500000000003</v>
      </c>
      <c r="D84" s="8">
        <v>4.768372E-6</v>
      </c>
      <c r="E84" s="10">
        <v>1.0223880000000001</v>
      </c>
      <c r="F84" s="1">
        <v>67.743359999999996</v>
      </c>
      <c r="G84" s="4">
        <v>4.768372E-5</v>
      </c>
      <c r="H84" s="1">
        <f t="shared" si="14"/>
        <v>58.222675675675681</v>
      </c>
      <c r="I84" s="1">
        <f t="shared" si="15"/>
        <v>4.049321428571429</v>
      </c>
      <c r="J84" s="4">
        <f t="shared" si="16"/>
        <v>51.296192406529379</v>
      </c>
      <c r="L84" s="5">
        <v>26.607189999999999</v>
      </c>
      <c r="M84" s="1">
        <v>0.51132500000000003</v>
      </c>
      <c r="N84" s="8">
        <v>3.8146969999999997E-5</v>
      </c>
      <c r="O84" s="1">
        <v>1.0223249999999999</v>
      </c>
      <c r="P84" s="1">
        <v>83.670419999999993</v>
      </c>
      <c r="Q84" s="1">
        <v>3.8146970000000002E-4</v>
      </c>
      <c r="R84" s="1">
        <f t="shared" si="17"/>
        <v>73.908861111111108</v>
      </c>
      <c r="T84" s="1">
        <v>15.4</v>
      </c>
      <c r="U84" s="5">
        <v>26.50658</v>
      </c>
      <c r="V84" s="1">
        <v>0.51132500000000003</v>
      </c>
      <c r="W84" s="8">
        <v>1.430511E-5</v>
      </c>
      <c r="X84" s="1">
        <v>1.0224420000000001</v>
      </c>
      <c r="Y84" s="1">
        <v>83.354029999999995</v>
      </c>
      <c r="Z84" s="1">
        <v>1.430511E-4</v>
      </c>
      <c r="AA84" s="1">
        <f t="shared" si="18"/>
        <v>75.733085714285721</v>
      </c>
      <c r="AC84" s="1">
        <v>15.4</v>
      </c>
      <c r="AD84" s="1">
        <v>20.69584</v>
      </c>
      <c r="AE84" s="1">
        <v>0.51132500000000003</v>
      </c>
      <c r="AF84" s="8">
        <v>1.7484029999999999E-5</v>
      </c>
      <c r="AG84" s="1">
        <v>1.0226470000000001</v>
      </c>
      <c r="AH84" s="1">
        <v>65.081270000000004</v>
      </c>
      <c r="AI84" s="1">
        <v>1.7484029999999999E-4</v>
      </c>
      <c r="AJ84" s="1">
        <f t="shared" si="19"/>
        <v>59.130971428571435</v>
      </c>
      <c r="AL84" s="1">
        <v>15.4</v>
      </c>
      <c r="AM84" s="1">
        <v>21.697199999999999</v>
      </c>
      <c r="AN84" s="1">
        <v>0.51132500000000003</v>
      </c>
      <c r="AO84" s="1">
        <v>0</v>
      </c>
      <c r="AP84" s="1">
        <v>1.0224610000000001</v>
      </c>
      <c r="AQ84" s="1">
        <v>68.230189999999993</v>
      </c>
      <c r="AR84" s="1">
        <v>0</v>
      </c>
      <c r="AS84" s="1">
        <f t="shared" si="20"/>
        <v>60.269999999999996</v>
      </c>
      <c r="AU84" s="1">
        <v>15.4</v>
      </c>
      <c r="AV84" s="1">
        <v>24.974979999999999</v>
      </c>
      <c r="AW84" s="1">
        <v>0.51132500000000003</v>
      </c>
      <c r="AX84" s="8">
        <v>2.7020769999999998E-5</v>
      </c>
      <c r="AY84" s="1">
        <v>1.022235</v>
      </c>
      <c r="AZ84" s="1">
        <v>78.537670000000006</v>
      </c>
      <c r="BA84" s="1">
        <v>2.7020769999999998E-4</v>
      </c>
      <c r="BB84" s="1">
        <f t="shared" si="21"/>
        <v>71.357085714285716</v>
      </c>
      <c r="BD84" s="1">
        <v>15.6</v>
      </c>
      <c r="BE84" s="5">
        <v>21.272020000000001</v>
      </c>
      <c r="BF84" s="1">
        <v>0.51800000000000002</v>
      </c>
      <c r="BG84" s="8">
        <v>1.271566E-5</v>
      </c>
      <c r="BH84" s="1">
        <v>1.0340259999999999</v>
      </c>
      <c r="BI84" s="1">
        <v>66.893150000000006</v>
      </c>
      <c r="BJ84" s="1">
        <v>1.271566E-4</v>
      </c>
      <c r="BK84" s="1">
        <f t="shared" si="11"/>
        <v>62.564764705882354</v>
      </c>
      <c r="BM84" s="1">
        <v>15.6</v>
      </c>
      <c r="BN84" s="1">
        <v>23.38552</v>
      </c>
      <c r="BO84" s="1">
        <v>0.51800000000000002</v>
      </c>
      <c r="BP84" s="8">
        <v>3.8146969999999997E-5</v>
      </c>
      <c r="BQ84" s="1">
        <v>1.0333289999999999</v>
      </c>
      <c r="BR84" s="1">
        <v>73.539379999999994</v>
      </c>
      <c r="BS84" s="1">
        <v>3.8146970000000002E-4</v>
      </c>
      <c r="BT84" s="1">
        <f t="shared" si="12"/>
        <v>66.815771428571438</v>
      </c>
      <c r="BV84" s="1">
        <v>15.6</v>
      </c>
      <c r="BW84" s="1">
        <v>24.604959999999998</v>
      </c>
      <c r="BX84" s="1">
        <v>0.51800000000000002</v>
      </c>
      <c r="BY84" s="8">
        <v>3.178914E-5</v>
      </c>
      <c r="BZ84" s="1">
        <v>1.035809</v>
      </c>
      <c r="CA84" s="1">
        <v>77.374070000000003</v>
      </c>
      <c r="CB84" s="1">
        <v>3.1789140000000002E-4</v>
      </c>
      <c r="CC84" s="1">
        <f t="shared" si="13"/>
        <v>63.089641025641022</v>
      </c>
    </row>
    <row r="85" spans="1:81" x14ac:dyDescent="0.2">
      <c r="A85" s="1">
        <v>15.6</v>
      </c>
      <c r="B85" s="5">
        <v>21.63458</v>
      </c>
      <c r="C85" s="1">
        <v>0.51800000000000002</v>
      </c>
      <c r="D85" s="8">
        <v>1.271566E-5</v>
      </c>
      <c r="E85" s="10">
        <v>1.0357350000000001</v>
      </c>
      <c r="F85" s="1">
        <v>68.033259999999999</v>
      </c>
      <c r="G85" s="4">
        <v>1.271566E-4</v>
      </c>
      <c r="H85" s="1">
        <f t="shared" si="14"/>
        <v>58.471837837837839</v>
      </c>
      <c r="I85" s="1">
        <f t="shared" si="15"/>
        <v>4.06665037593985</v>
      </c>
      <c r="J85" s="4">
        <f t="shared" si="16"/>
        <v>51.515712895108315</v>
      </c>
      <c r="L85" s="5">
        <v>26.706849999999999</v>
      </c>
      <c r="M85" s="1">
        <v>0.51800000000000002</v>
      </c>
      <c r="N85" s="8">
        <v>2.0662940000000001E-5</v>
      </c>
      <c r="O85" s="1">
        <v>1.035671</v>
      </c>
      <c r="P85" s="1">
        <v>83.983810000000005</v>
      </c>
      <c r="Q85" s="1">
        <v>2.066294E-4</v>
      </c>
      <c r="R85" s="1">
        <f t="shared" si="17"/>
        <v>74.185694444444451</v>
      </c>
      <c r="T85" s="1">
        <v>15.6</v>
      </c>
      <c r="U85" s="5">
        <v>26.61149</v>
      </c>
      <c r="V85" s="1">
        <v>0.51800000000000002</v>
      </c>
      <c r="W85" s="8">
        <v>3.3378599999999999E-5</v>
      </c>
      <c r="X85" s="1">
        <v>1.03579</v>
      </c>
      <c r="Y85" s="1">
        <v>83.683909999999997</v>
      </c>
      <c r="Z85" s="1">
        <v>3.3378599999999998E-4</v>
      </c>
      <c r="AA85" s="1">
        <f t="shared" si="18"/>
        <v>76.032828571428581</v>
      </c>
      <c r="AC85" s="1">
        <v>15.6</v>
      </c>
      <c r="AD85" s="1">
        <v>20.79026</v>
      </c>
      <c r="AE85" s="1">
        <v>0.51800000000000002</v>
      </c>
      <c r="AF85" s="8">
        <v>1.589457E-5</v>
      </c>
      <c r="AG85" s="1">
        <v>1.0359970000000001</v>
      </c>
      <c r="AH85" s="1">
        <v>65.378169999999997</v>
      </c>
      <c r="AI85" s="1">
        <v>1.5894570000000001E-4</v>
      </c>
      <c r="AJ85" s="1">
        <f t="shared" si="19"/>
        <v>59.400742857142859</v>
      </c>
      <c r="AL85" s="1">
        <v>15.6</v>
      </c>
      <c r="AM85" s="1">
        <v>21.77413</v>
      </c>
      <c r="AN85" s="1">
        <v>0.51800000000000002</v>
      </c>
      <c r="AO85" s="8">
        <v>-9.5367430000000007E-6</v>
      </c>
      <c r="AP85" s="1">
        <v>1.035809</v>
      </c>
      <c r="AQ85" s="1">
        <v>68.472110000000001</v>
      </c>
      <c r="AR85" s="8">
        <v>-9.536743E-5</v>
      </c>
      <c r="AS85" s="1">
        <f t="shared" si="20"/>
        <v>60.483694444444446</v>
      </c>
      <c r="AU85" s="1">
        <v>15.6</v>
      </c>
      <c r="AV85" s="1">
        <v>25.092279999999999</v>
      </c>
      <c r="AW85" s="1">
        <v>0.51800000000000002</v>
      </c>
      <c r="AX85" s="8">
        <v>2.7020769999999998E-5</v>
      </c>
      <c r="AY85" s="1">
        <v>1.0355799999999999</v>
      </c>
      <c r="AZ85" s="1">
        <v>78.906549999999996</v>
      </c>
      <c r="BA85" s="1">
        <v>2.7020769999999998E-4</v>
      </c>
      <c r="BB85" s="1">
        <f t="shared" si="21"/>
        <v>71.692228571428572</v>
      </c>
      <c r="BD85" s="1">
        <v>15.8</v>
      </c>
      <c r="BE85" s="5">
        <v>21.37454</v>
      </c>
      <c r="BF85" s="1">
        <v>0.524675</v>
      </c>
      <c r="BG85" s="8">
        <v>1.430511E-5</v>
      </c>
      <c r="BH85" s="1">
        <v>1.04735</v>
      </c>
      <c r="BI85" s="1">
        <v>67.215549999999993</v>
      </c>
      <c r="BJ85" s="1">
        <v>1.430511E-4</v>
      </c>
      <c r="BK85" s="1">
        <f t="shared" si="11"/>
        <v>62.866294117647051</v>
      </c>
      <c r="BM85" s="1">
        <v>15.8</v>
      </c>
      <c r="BN85" s="1">
        <v>23.468019999999999</v>
      </c>
      <c r="BO85" s="1">
        <v>0.524675</v>
      </c>
      <c r="BP85" s="8">
        <v>2.8610230000000001E-5</v>
      </c>
      <c r="BQ85" s="1">
        <v>1.0466439999999999</v>
      </c>
      <c r="BR85" s="1">
        <v>73.798789999999997</v>
      </c>
      <c r="BS85" s="1">
        <v>2.8610229999999999E-4</v>
      </c>
      <c r="BT85" s="1">
        <f t="shared" si="12"/>
        <v>67.051485714285718</v>
      </c>
      <c r="BV85" s="1">
        <v>15.8</v>
      </c>
      <c r="BW85" s="1">
        <v>24.697620000000001</v>
      </c>
      <c r="BX85" s="1">
        <v>0.524675</v>
      </c>
      <c r="BY85" s="8">
        <v>3.178914E-5</v>
      </c>
      <c r="BZ85" s="1">
        <v>1.0491569999999999</v>
      </c>
      <c r="CA85" s="1">
        <v>77.665469999999999</v>
      </c>
      <c r="CB85" s="1">
        <v>3.1789140000000002E-4</v>
      </c>
      <c r="CC85" s="1">
        <f t="shared" si="13"/>
        <v>63.327230769230766</v>
      </c>
    </row>
    <row r="86" spans="1:81" x14ac:dyDescent="0.2">
      <c r="A86" s="1">
        <v>15.8</v>
      </c>
      <c r="B86" s="5">
        <v>21.708970000000001</v>
      </c>
      <c r="C86" s="1">
        <v>0.524675</v>
      </c>
      <c r="D86" s="8">
        <v>1.7484029999999999E-5</v>
      </c>
      <c r="E86" s="10">
        <v>1.0490820000000001</v>
      </c>
      <c r="F86" s="1">
        <v>68.267179999999996</v>
      </c>
      <c r="G86" s="4">
        <v>1.7484029999999999E-4</v>
      </c>
      <c r="H86" s="1">
        <f t="shared" si="14"/>
        <v>58.672891891891894</v>
      </c>
      <c r="I86" s="1">
        <f t="shared" si="15"/>
        <v>4.0806334586466164</v>
      </c>
      <c r="J86" s="4">
        <f t="shared" si="16"/>
        <v>51.69284847538151</v>
      </c>
      <c r="L86" s="5">
        <v>26.807469999999999</v>
      </c>
      <c r="M86" s="1">
        <v>0.52464999999999995</v>
      </c>
      <c r="N86" s="8">
        <v>1.589457E-5</v>
      </c>
      <c r="O86" s="1">
        <v>1.048967</v>
      </c>
      <c r="P86" s="1">
        <v>84.300200000000004</v>
      </c>
      <c r="Q86" s="1">
        <v>1.5894570000000001E-4</v>
      </c>
      <c r="R86" s="1">
        <f t="shared" si="17"/>
        <v>74.46519444444445</v>
      </c>
      <c r="T86" s="1">
        <v>15.8</v>
      </c>
      <c r="U86" s="5">
        <v>26.710989999999999</v>
      </c>
      <c r="V86" s="1">
        <v>0.524675</v>
      </c>
      <c r="W86" s="8">
        <v>2.384186E-5</v>
      </c>
      <c r="X86" s="1">
        <v>1.049137</v>
      </c>
      <c r="Y86" s="1">
        <v>83.996809999999996</v>
      </c>
      <c r="Z86" s="1">
        <v>2.3841859999999999E-4</v>
      </c>
      <c r="AA86" s="1">
        <f t="shared" si="18"/>
        <v>76.317114285714283</v>
      </c>
      <c r="AC86" s="1">
        <v>15.8</v>
      </c>
      <c r="AD86" s="1">
        <v>20.863849999999999</v>
      </c>
      <c r="AE86" s="1">
        <v>0.52464999999999995</v>
      </c>
      <c r="AF86" s="8">
        <v>1.589457E-5</v>
      </c>
      <c r="AG86" s="1">
        <v>1.0492969999999999</v>
      </c>
      <c r="AH86" s="1">
        <v>65.609589999999997</v>
      </c>
      <c r="AI86" s="1">
        <v>1.5894570000000001E-4</v>
      </c>
      <c r="AJ86" s="1">
        <f t="shared" si="19"/>
        <v>59.611000000000004</v>
      </c>
      <c r="AL86" s="1">
        <v>15.8</v>
      </c>
      <c r="AM86" s="1">
        <v>21.850739999999998</v>
      </c>
      <c r="AN86" s="1">
        <v>0.52464999999999995</v>
      </c>
      <c r="AO86" s="8">
        <v>-1.11262E-5</v>
      </c>
      <c r="AP86" s="1">
        <v>1.0491060000000001</v>
      </c>
      <c r="AQ86" s="1">
        <v>68.713030000000003</v>
      </c>
      <c r="AR86" s="1">
        <v>-1.1126200000000001E-4</v>
      </c>
      <c r="AS86" s="1">
        <f t="shared" si="20"/>
        <v>60.6965</v>
      </c>
      <c r="AU86" s="1">
        <v>15.8</v>
      </c>
      <c r="AV86" s="1">
        <v>25.222300000000001</v>
      </c>
      <c r="AW86" s="1">
        <v>0.524675</v>
      </c>
      <c r="AX86" s="1">
        <v>0</v>
      </c>
      <c r="AY86" s="1">
        <v>1.0489250000000001</v>
      </c>
      <c r="AZ86" s="1">
        <v>79.31541</v>
      </c>
      <c r="BA86" s="1">
        <v>0</v>
      </c>
      <c r="BB86" s="1">
        <f t="shared" si="21"/>
        <v>72.063714285714298</v>
      </c>
      <c r="BD86" s="1">
        <v>16</v>
      </c>
      <c r="BE86" s="5">
        <v>21.478179999999998</v>
      </c>
      <c r="BF86" s="1">
        <v>0.53132500000000005</v>
      </c>
      <c r="BG86" s="8">
        <v>1.11262E-5</v>
      </c>
      <c r="BH86" s="1">
        <v>1.0606249999999999</v>
      </c>
      <c r="BI86" s="1">
        <v>67.541430000000005</v>
      </c>
      <c r="BJ86" s="1">
        <v>1.1126200000000001E-4</v>
      </c>
      <c r="BK86" s="1">
        <f t="shared" si="11"/>
        <v>63.171117647058814</v>
      </c>
      <c r="BM86" s="1">
        <v>16</v>
      </c>
      <c r="BN86" s="1">
        <v>23.536359999999998</v>
      </c>
      <c r="BO86" s="1">
        <v>0.53132500000000005</v>
      </c>
      <c r="BP86" s="8">
        <v>3.178914E-5</v>
      </c>
      <c r="BQ86" s="1">
        <v>1.0599099999999999</v>
      </c>
      <c r="BR86" s="1">
        <v>74.013720000000006</v>
      </c>
      <c r="BS86" s="1">
        <v>3.1789140000000002E-4</v>
      </c>
      <c r="BT86" s="1">
        <f t="shared" si="12"/>
        <v>67.246742857142863</v>
      </c>
      <c r="BV86" s="1">
        <v>16</v>
      </c>
      <c r="BW86" s="1">
        <v>24.782979999999998</v>
      </c>
      <c r="BX86" s="1">
        <v>0.53132500000000005</v>
      </c>
      <c r="BY86" s="8">
        <v>3.4968059999999999E-5</v>
      </c>
      <c r="BZ86" s="1">
        <v>1.062454</v>
      </c>
      <c r="CA86" s="1">
        <v>77.933880000000002</v>
      </c>
      <c r="CB86" s="1">
        <v>3.4968059999999999E-4</v>
      </c>
      <c r="CC86" s="1">
        <f t="shared" si="13"/>
        <v>63.546102564102561</v>
      </c>
    </row>
    <row r="87" spans="1:81" x14ac:dyDescent="0.2">
      <c r="A87" s="1">
        <v>16</v>
      </c>
      <c r="B87" s="5">
        <v>21.786850000000001</v>
      </c>
      <c r="C87" s="1">
        <v>0.53132500000000005</v>
      </c>
      <c r="D87" s="8">
        <v>1.430511E-5</v>
      </c>
      <c r="E87" s="10">
        <v>1.062378</v>
      </c>
      <c r="F87" s="1">
        <v>68.512100000000004</v>
      </c>
      <c r="G87" s="4">
        <v>1.430511E-4</v>
      </c>
      <c r="H87" s="1">
        <f t="shared" si="14"/>
        <v>58.883378378378382</v>
      </c>
      <c r="I87" s="1">
        <f t="shared" si="15"/>
        <v>4.0952725563909773</v>
      </c>
      <c r="J87" s="4">
        <f t="shared" si="16"/>
        <v>51.878294355092187</v>
      </c>
      <c r="L87" s="5">
        <v>26.9146</v>
      </c>
      <c r="M87" s="1">
        <v>0.53132500000000005</v>
      </c>
      <c r="N87" s="8">
        <v>9.5367430000000007E-6</v>
      </c>
      <c r="O87" s="1">
        <v>1.0623119999999999</v>
      </c>
      <c r="P87" s="1">
        <v>84.637090000000001</v>
      </c>
      <c r="Q87" s="8">
        <v>9.536743E-5</v>
      </c>
      <c r="R87" s="1">
        <f t="shared" si="17"/>
        <v>74.762777777777785</v>
      </c>
      <c r="S87" s="8"/>
      <c r="T87" s="1">
        <v>16</v>
      </c>
      <c r="U87" s="5">
        <v>26.799520000000001</v>
      </c>
      <c r="V87" s="1">
        <v>0.53132500000000005</v>
      </c>
      <c r="W87" s="8">
        <v>1.7484029999999999E-5</v>
      </c>
      <c r="X87" s="1">
        <v>1.0624340000000001</v>
      </c>
      <c r="Y87" s="1">
        <v>84.275220000000004</v>
      </c>
      <c r="Z87" s="1">
        <v>1.7484029999999999E-4</v>
      </c>
      <c r="AA87" s="1">
        <f t="shared" si="18"/>
        <v>76.570057142857152</v>
      </c>
      <c r="AC87" s="1">
        <v>16</v>
      </c>
      <c r="AD87" s="1">
        <v>20.93506</v>
      </c>
      <c r="AE87" s="1">
        <v>0.53132500000000005</v>
      </c>
      <c r="AF87" s="8">
        <v>2.0662940000000001E-5</v>
      </c>
      <c r="AG87" s="1">
        <v>1.0626469999999999</v>
      </c>
      <c r="AH87" s="1">
        <v>65.833510000000004</v>
      </c>
      <c r="AI87" s="1">
        <v>2.066294E-4</v>
      </c>
      <c r="AJ87" s="1">
        <f t="shared" si="19"/>
        <v>59.814457142857144</v>
      </c>
      <c r="AL87" s="1">
        <v>16</v>
      </c>
      <c r="AM87" s="1">
        <v>21.925930000000001</v>
      </c>
      <c r="AN87" s="1">
        <v>0.53132500000000005</v>
      </c>
      <c r="AO87" s="8">
        <v>-2.0662940000000001E-5</v>
      </c>
      <c r="AP87" s="1">
        <v>1.062454</v>
      </c>
      <c r="AQ87" s="1">
        <v>68.949449999999999</v>
      </c>
      <c r="AR87" s="1">
        <v>-2.066294E-4</v>
      </c>
      <c r="AS87" s="1">
        <f t="shared" si="20"/>
        <v>60.905361111111119</v>
      </c>
      <c r="AU87" s="1">
        <v>16</v>
      </c>
      <c r="AV87" s="1">
        <v>25.33785</v>
      </c>
      <c r="AW87" s="1">
        <v>0.53132500000000005</v>
      </c>
      <c r="AX87" s="8">
        <v>2.7020769999999998E-5</v>
      </c>
      <c r="AY87" s="1">
        <v>1.062219</v>
      </c>
      <c r="AZ87" s="1">
        <v>79.678780000000003</v>
      </c>
      <c r="BA87" s="1">
        <v>2.7020769999999998E-4</v>
      </c>
      <c r="BB87" s="1">
        <f t="shared" si="21"/>
        <v>72.393857142857144</v>
      </c>
      <c r="BD87" s="1">
        <v>16.2</v>
      </c>
      <c r="BE87" s="5">
        <v>21.57545</v>
      </c>
      <c r="BF87" s="1">
        <v>0.53800000000000003</v>
      </c>
      <c r="BG87" s="8">
        <v>9.5367430000000007E-6</v>
      </c>
      <c r="BH87" s="1">
        <v>1.073949</v>
      </c>
      <c r="BI87" s="1">
        <v>67.847329999999999</v>
      </c>
      <c r="BJ87" s="8">
        <v>9.536743E-5</v>
      </c>
      <c r="BK87" s="1">
        <f t="shared" si="11"/>
        <v>63.457205882352937</v>
      </c>
      <c r="BM87" s="1">
        <v>16.2</v>
      </c>
      <c r="BN87" s="1">
        <v>23.619330000000001</v>
      </c>
      <c r="BO87" s="1">
        <v>0.53800000000000003</v>
      </c>
      <c r="BP87" s="8">
        <v>3.6557509999999998E-5</v>
      </c>
      <c r="BQ87" s="1">
        <v>1.073226</v>
      </c>
      <c r="BR87" s="1">
        <v>74.274630000000002</v>
      </c>
      <c r="BS87" s="1">
        <v>3.6557510000000002E-4</v>
      </c>
      <c r="BT87" s="1">
        <f t="shared" si="12"/>
        <v>67.483800000000002</v>
      </c>
      <c r="BV87" s="1">
        <v>16.2</v>
      </c>
      <c r="BW87" s="1">
        <v>24.87246</v>
      </c>
      <c r="BX87" s="1">
        <v>0.53800000000000003</v>
      </c>
      <c r="BY87" s="8">
        <v>3.178914E-5</v>
      </c>
      <c r="BZ87" s="1">
        <v>1.0758019999999999</v>
      </c>
      <c r="CA87" s="1">
        <v>78.215289999999996</v>
      </c>
      <c r="CB87" s="1">
        <v>3.1789140000000002E-4</v>
      </c>
      <c r="CC87" s="1">
        <f t="shared" si="13"/>
        <v>63.77553846153846</v>
      </c>
    </row>
    <row r="88" spans="1:81" x14ac:dyDescent="0.2">
      <c r="A88" s="1">
        <v>16.2</v>
      </c>
      <c r="B88" s="5">
        <v>21.861709999999999</v>
      </c>
      <c r="C88" s="1">
        <v>0.53800000000000003</v>
      </c>
      <c r="D88" s="8">
        <v>3.1789140000000001E-6</v>
      </c>
      <c r="E88" s="10">
        <v>1.075725</v>
      </c>
      <c r="F88" s="1">
        <v>68.747510000000005</v>
      </c>
      <c r="G88" s="4">
        <v>3.178914E-5</v>
      </c>
      <c r="H88" s="1">
        <f t="shared" si="14"/>
        <v>59.085702702702697</v>
      </c>
      <c r="I88" s="1">
        <f t="shared" si="15"/>
        <v>4.1093439849624058</v>
      </c>
      <c r="J88" s="4">
        <f t="shared" si="16"/>
        <v>52.056549087438633</v>
      </c>
      <c r="L88" s="5">
        <v>27.005990000000001</v>
      </c>
      <c r="M88" s="1">
        <v>0.53800000000000003</v>
      </c>
      <c r="N88" s="8">
        <v>2.2252400000000001E-5</v>
      </c>
      <c r="O88" s="1">
        <v>1.075658</v>
      </c>
      <c r="P88" s="1">
        <v>84.924490000000006</v>
      </c>
      <c r="Q88" s="1">
        <v>2.2252400000000001E-4</v>
      </c>
      <c r="R88" s="1">
        <f t="shared" si="17"/>
        <v>75.016638888888892</v>
      </c>
      <c r="T88" s="1">
        <v>16.2</v>
      </c>
      <c r="U88" s="5">
        <v>26.891390000000001</v>
      </c>
      <c r="V88" s="1">
        <v>0.53800000000000003</v>
      </c>
      <c r="W88" s="8">
        <v>1.430511E-5</v>
      </c>
      <c r="X88" s="1">
        <v>1.075782</v>
      </c>
      <c r="Y88" s="1">
        <v>84.564120000000003</v>
      </c>
      <c r="Z88" s="1">
        <v>1.430511E-4</v>
      </c>
      <c r="AA88" s="1">
        <f t="shared" si="18"/>
        <v>76.832542857142869</v>
      </c>
      <c r="AC88" s="1">
        <v>16.2</v>
      </c>
      <c r="AD88" s="1">
        <v>21.010079999999999</v>
      </c>
      <c r="AE88" s="1">
        <v>0.53800000000000003</v>
      </c>
      <c r="AF88" s="8">
        <v>2.7020769999999998E-5</v>
      </c>
      <c r="AG88" s="1">
        <v>1.0759970000000001</v>
      </c>
      <c r="AH88" s="1">
        <v>66.069429999999997</v>
      </c>
      <c r="AI88" s="1">
        <v>2.7020769999999998E-4</v>
      </c>
      <c r="AJ88" s="1">
        <f t="shared" si="19"/>
        <v>60.028799999999997</v>
      </c>
      <c r="AL88" s="1">
        <v>16.2</v>
      </c>
      <c r="AM88" s="1">
        <v>21.991250000000001</v>
      </c>
      <c r="AN88" s="1">
        <v>0.53800000000000003</v>
      </c>
      <c r="AO88" s="8">
        <v>-4.768372E-6</v>
      </c>
      <c r="AP88" s="1">
        <v>1.0758019999999999</v>
      </c>
      <c r="AQ88" s="1">
        <v>69.154880000000006</v>
      </c>
      <c r="AR88" s="8">
        <v>-4.768372E-5</v>
      </c>
      <c r="AS88" s="1">
        <f t="shared" si="20"/>
        <v>61.086805555555557</v>
      </c>
      <c r="AU88" s="1">
        <v>16.2</v>
      </c>
      <c r="AV88" s="1">
        <v>25.452770000000001</v>
      </c>
      <c r="AW88" s="1">
        <v>0.53800000000000003</v>
      </c>
      <c r="AX88" s="8">
        <v>-7.9472859999999993E-6</v>
      </c>
      <c r="AY88" s="1">
        <v>1.075564</v>
      </c>
      <c r="AZ88" s="1">
        <v>80.04016</v>
      </c>
      <c r="BA88" s="8">
        <v>-7.9472850000000006E-5</v>
      </c>
      <c r="BB88" s="1">
        <f t="shared" si="21"/>
        <v>72.722200000000001</v>
      </c>
      <c r="BD88" s="1">
        <v>16.399999999999999</v>
      </c>
      <c r="BE88" s="5">
        <v>21.669550000000001</v>
      </c>
      <c r="BF88" s="1">
        <v>0.54464999999999997</v>
      </c>
      <c r="BG88" s="8">
        <v>1.5894570000000001E-6</v>
      </c>
      <c r="BH88" s="1">
        <v>1.087224</v>
      </c>
      <c r="BI88" s="1">
        <v>68.143230000000003</v>
      </c>
      <c r="BJ88" s="8">
        <v>1.589457E-5</v>
      </c>
      <c r="BK88" s="1">
        <f t="shared" si="11"/>
        <v>63.733970588235294</v>
      </c>
      <c r="BM88" s="1">
        <v>16.399999999999999</v>
      </c>
      <c r="BN88" s="1">
        <v>23.691970000000001</v>
      </c>
      <c r="BO88" s="1">
        <v>0.54464999999999997</v>
      </c>
      <c r="BP88" s="8">
        <v>2.7020769999999998E-5</v>
      </c>
      <c r="BQ88" s="1">
        <v>1.0864910000000001</v>
      </c>
      <c r="BR88" s="1">
        <v>74.503050000000002</v>
      </c>
      <c r="BS88" s="1">
        <v>2.7020769999999998E-4</v>
      </c>
      <c r="BT88" s="1">
        <f t="shared" si="12"/>
        <v>67.691342857142871</v>
      </c>
      <c r="BV88" s="1">
        <v>16.399999999999999</v>
      </c>
      <c r="BW88" s="1">
        <v>24.962900000000001</v>
      </c>
      <c r="BX88" s="1">
        <v>0.54467500000000002</v>
      </c>
      <c r="BY88" s="8">
        <v>3.9736430000000003E-5</v>
      </c>
      <c r="BZ88" s="1">
        <v>1.0891489999999999</v>
      </c>
      <c r="CA88" s="1">
        <v>78.499690000000001</v>
      </c>
      <c r="CB88" s="1">
        <v>3.9736429999999998E-4</v>
      </c>
      <c r="CC88" s="1">
        <f t="shared" si="13"/>
        <v>64.007435897435897</v>
      </c>
    </row>
    <row r="89" spans="1:81" x14ac:dyDescent="0.2">
      <c r="A89" s="1">
        <v>16.399999999999999</v>
      </c>
      <c r="B89" s="5">
        <v>21.932919999999999</v>
      </c>
      <c r="C89" s="1">
        <v>0.54467500000000002</v>
      </c>
      <c r="D89" s="8">
        <v>1.7484029999999999E-5</v>
      </c>
      <c r="E89" s="10">
        <v>1.0890709999999999</v>
      </c>
      <c r="F89" s="1">
        <v>68.971440000000001</v>
      </c>
      <c r="G89" s="4">
        <v>1.7484029999999999E-4</v>
      </c>
      <c r="H89" s="1">
        <f t="shared" si="14"/>
        <v>59.278162162162161</v>
      </c>
      <c r="I89" s="1">
        <f t="shared" si="15"/>
        <v>4.1227293233082705</v>
      </c>
      <c r="J89" s="4">
        <f t="shared" si="16"/>
        <v>52.226112532407782</v>
      </c>
      <c r="L89" s="5">
        <v>27.097539999999999</v>
      </c>
      <c r="M89" s="1">
        <v>0.54467500000000002</v>
      </c>
      <c r="N89" s="8">
        <v>-1.5894570000000001E-6</v>
      </c>
      <c r="O89" s="1">
        <v>1.0890040000000001</v>
      </c>
      <c r="P89" s="1">
        <v>85.212389999999999</v>
      </c>
      <c r="Q89" s="8">
        <v>-1.589457E-5</v>
      </c>
      <c r="R89" s="1">
        <f t="shared" si="17"/>
        <v>75.270944444444439</v>
      </c>
      <c r="S89" s="8"/>
      <c r="T89" s="1">
        <v>16.399999999999999</v>
      </c>
      <c r="U89" s="5">
        <v>26.988350000000001</v>
      </c>
      <c r="V89" s="1">
        <v>0.54467500000000002</v>
      </c>
      <c r="W89" s="8">
        <v>2.384186E-5</v>
      </c>
      <c r="X89" s="1">
        <v>1.089129</v>
      </c>
      <c r="Y89" s="1">
        <v>84.869010000000003</v>
      </c>
      <c r="Z89" s="1">
        <v>2.3841859999999999E-4</v>
      </c>
      <c r="AA89" s="1">
        <f t="shared" si="18"/>
        <v>77.109571428571428</v>
      </c>
      <c r="AC89" s="1">
        <v>16.399999999999999</v>
      </c>
      <c r="AD89" s="1">
        <v>21.077629999999999</v>
      </c>
      <c r="AE89" s="1">
        <v>0.54467500000000002</v>
      </c>
      <c r="AF89" s="8">
        <v>3.178914E-5</v>
      </c>
      <c r="AG89" s="1">
        <v>1.0893470000000001</v>
      </c>
      <c r="AH89" s="1">
        <v>66.281859999999995</v>
      </c>
      <c r="AI89" s="1">
        <v>3.1789140000000002E-4</v>
      </c>
      <c r="AJ89" s="1">
        <f t="shared" si="19"/>
        <v>60.221800000000002</v>
      </c>
      <c r="AL89" s="1">
        <v>16.399999999999999</v>
      </c>
      <c r="AM89" s="1">
        <v>22.072949999999999</v>
      </c>
      <c r="AN89" s="1">
        <v>0.54467500000000002</v>
      </c>
      <c r="AO89" s="8">
        <v>1.5894570000000001E-6</v>
      </c>
      <c r="AP89" s="1">
        <v>1.0891489999999999</v>
      </c>
      <c r="AQ89" s="1">
        <v>69.411789999999996</v>
      </c>
      <c r="AR89" s="8">
        <v>1.589457E-5</v>
      </c>
      <c r="AS89" s="1">
        <f t="shared" si="20"/>
        <v>61.313749999999999</v>
      </c>
      <c r="AU89" s="1">
        <v>16.399999999999999</v>
      </c>
      <c r="AV89" s="1">
        <v>25.572140000000001</v>
      </c>
      <c r="AW89" s="1">
        <v>0.54464999999999997</v>
      </c>
      <c r="AX89" s="8">
        <v>3.1789140000000001E-6</v>
      </c>
      <c r="AY89" s="1">
        <v>1.0888580000000001</v>
      </c>
      <c r="AZ89" s="1">
        <v>80.415530000000004</v>
      </c>
      <c r="BA89" s="8">
        <v>3.178914E-5</v>
      </c>
      <c r="BB89" s="1">
        <f t="shared" si="21"/>
        <v>73.063257142857154</v>
      </c>
      <c r="BD89" s="1">
        <v>16.600000000000001</v>
      </c>
      <c r="BE89" s="5">
        <v>21.767140000000001</v>
      </c>
      <c r="BF89" s="1">
        <v>0.55132499999999995</v>
      </c>
      <c r="BG89" s="8">
        <v>4.768372E-6</v>
      </c>
      <c r="BH89" s="1">
        <v>1.100549</v>
      </c>
      <c r="BI89" s="1">
        <v>68.450119999999998</v>
      </c>
      <c r="BJ89" s="8">
        <v>4.768372E-5</v>
      </c>
      <c r="BK89" s="1">
        <f t="shared" si="11"/>
        <v>64.021000000000001</v>
      </c>
      <c r="BM89" s="1">
        <v>16.600000000000001</v>
      </c>
      <c r="BN89" s="1">
        <v>23.771599999999999</v>
      </c>
      <c r="BO89" s="1">
        <v>0.55132499999999995</v>
      </c>
      <c r="BP89" s="8">
        <v>3.0199690000000001E-5</v>
      </c>
      <c r="BQ89" s="1">
        <v>1.099807</v>
      </c>
      <c r="BR89" s="1">
        <v>74.753469999999993</v>
      </c>
      <c r="BS89" s="1">
        <v>3.019969E-4</v>
      </c>
      <c r="BT89" s="1">
        <f t="shared" si="12"/>
        <v>67.918857142857149</v>
      </c>
      <c r="BV89" s="1">
        <v>16.600000000000001</v>
      </c>
      <c r="BW89" s="1">
        <v>25.054300000000001</v>
      </c>
      <c r="BX89" s="1">
        <v>0.55132499999999995</v>
      </c>
      <c r="BY89" s="8">
        <v>2.384186E-5</v>
      </c>
      <c r="BZ89" s="1">
        <v>1.102447</v>
      </c>
      <c r="CA89" s="1">
        <v>78.787090000000006</v>
      </c>
      <c r="CB89" s="1">
        <v>2.3841859999999999E-4</v>
      </c>
      <c r="CC89" s="1">
        <f t="shared" si="13"/>
        <v>64.241794871794866</v>
      </c>
    </row>
    <row r="90" spans="1:81" x14ac:dyDescent="0.2">
      <c r="A90" s="1">
        <v>16.600000000000001</v>
      </c>
      <c r="B90" s="5">
        <v>22.008579999999998</v>
      </c>
      <c r="C90" s="1">
        <v>0.55132499999999995</v>
      </c>
      <c r="D90" s="8">
        <v>1.5894570000000001E-6</v>
      </c>
      <c r="E90" s="10">
        <v>1.102368</v>
      </c>
      <c r="F90" s="1">
        <v>69.209360000000004</v>
      </c>
      <c r="G90" s="4">
        <v>1.589457E-5</v>
      </c>
      <c r="H90" s="1">
        <f t="shared" si="14"/>
        <v>59.482648648648649</v>
      </c>
      <c r="I90" s="1">
        <f t="shared" si="15"/>
        <v>4.1369511278195485</v>
      </c>
      <c r="J90" s="4">
        <f t="shared" si="16"/>
        <v>52.406272204453366</v>
      </c>
      <c r="L90" s="5">
        <v>27.183060000000001</v>
      </c>
      <c r="M90" s="1">
        <v>0.55132499999999995</v>
      </c>
      <c r="N90" s="8">
        <v>2.2252400000000001E-5</v>
      </c>
      <c r="O90" s="1">
        <v>1.1023000000000001</v>
      </c>
      <c r="P90" s="1">
        <v>85.481300000000005</v>
      </c>
      <c r="Q90" s="1">
        <v>2.2252400000000001E-4</v>
      </c>
      <c r="R90" s="1">
        <f t="shared" si="17"/>
        <v>75.508500000000012</v>
      </c>
      <c r="T90" s="1">
        <v>16.600000000000001</v>
      </c>
      <c r="U90" s="5">
        <v>27.075610000000001</v>
      </c>
      <c r="V90" s="1">
        <v>0.55132499999999995</v>
      </c>
      <c r="W90" s="8">
        <v>6.3578289999999997E-6</v>
      </c>
      <c r="X90" s="1">
        <v>1.1024259999999999</v>
      </c>
      <c r="Y90" s="1">
        <v>85.143420000000006</v>
      </c>
      <c r="Z90" s="8">
        <v>6.357829E-5</v>
      </c>
      <c r="AA90" s="1">
        <f t="shared" si="18"/>
        <v>77.358885714285719</v>
      </c>
      <c r="AB90" s="8"/>
      <c r="AC90" s="1">
        <v>16.600000000000001</v>
      </c>
      <c r="AD90" s="1">
        <v>21.14264</v>
      </c>
      <c r="AE90" s="1">
        <v>0.55132499999999995</v>
      </c>
      <c r="AF90" s="8">
        <v>2.0662940000000001E-5</v>
      </c>
      <c r="AG90" s="1">
        <v>1.1026469999999999</v>
      </c>
      <c r="AH90" s="1">
        <v>66.486289999999997</v>
      </c>
      <c r="AI90" s="1">
        <v>2.066294E-4</v>
      </c>
      <c r="AJ90" s="1">
        <f t="shared" si="19"/>
        <v>60.407542857142865</v>
      </c>
      <c r="AL90" s="1">
        <v>16.600000000000001</v>
      </c>
      <c r="AM90" s="1">
        <v>22.140820000000001</v>
      </c>
      <c r="AN90" s="1">
        <v>0.55132499999999995</v>
      </c>
      <c r="AO90" s="8">
        <v>-7.9472859999999993E-6</v>
      </c>
      <c r="AP90" s="1">
        <v>1.102447</v>
      </c>
      <c r="AQ90" s="1">
        <v>69.625219999999999</v>
      </c>
      <c r="AR90" s="8">
        <v>-7.9472850000000006E-5</v>
      </c>
      <c r="AS90" s="1">
        <f t="shared" si="20"/>
        <v>61.502277777777785</v>
      </c>
      <c r="AU90" s="1">
        <v>16.600000000000001</v>
      </c>
      <c r="AV90" s="1">
        <v>25.691510000000001</v>
      </c>
      <c r="AW90" s="1">
        <v>0.55132499999999995</v>
      </c>
      <c r="AX90" s="8">
        <v>7.9472859999999993E-6</v>
      </c>
      <c r="AY90" s="1">
        <v>1.102203</v>
      </c>
      <c r="AZ90" s="1">
        <v>80.790899999999993</v>
      </c>
      <c r="BA90" s="8">
        <v>7.9472850000000006E-5</v>
      </c>
      <c r="BB90" s="1">
        <f t="shared" si="21"/>
        <v>73.404314285714293</v>
      </c>
      <c r="BD90" s="1">
        <v>16.8</v>
      </c>
      <c r="BE90" s="5">
        <v>21.858689999999999</v>
      </c>
      <c r="BF90" s="1">
        <v>0.55800000000000005</v>
      </c>
      <c r="BG90" s="8">
        <v>4.768372E-6</v>
      </c>
      <c r="BH90" s="1">
        <v>1.1138729999999999</v>
      </c>
      <c r="BI90" s="1">
        <v>68.738020000000006</v>
      </c>
      <c r="BJ90" s="8">
        <v>4.768372E-5</v>
      </c>
      <c r="BK90" s="1">
        <f t="shared" si="11"/>
        <v>64.29026470588235</v>
      </c>
      <c r="BM90" s="1">
        <v>16.8</v>
      </c>
      <c r="BN90" s="1">
        <v>23.843129999999999</v>
      </c>
      <c r="BO90" s="1">
        <v>0.55800000000000005</v>
      </c>
      <c r="BP90" s="8">
        <v>2.7020769999999998E-5</v>
      </c>
      <c r="BQ90" s="1">
        <v>1.1131219999999999</v>
      </c>
      <c r="BR90" s="1">
        <v>74.978390000000005</v>
      </c>
      <c r="BS90" s="1">
        <v>2.7020769999999998E-4</v>
      </c>
      <c r="BT90" s="1">
        <f t="shared" si="12"/>
        <v>68.123228571428569</v>
      </c>
      <c r="BV90" s="1">
        <v>16.8</v>
      </c>
      <c r="BW90" s="1">
        <v>25.133289999999999</v>
      </c>
      <c r="BX90" s="1">
        <v>0.55800000000000005</v>
      </c>
      <c r="BY90" s="8">
        <v>3.4968059999999999E-5</v>
      </c>
      <c r="BZ90" s="1">
        <v>1.1157950000000001</v>
      </c>
      <c r="CA90" s="1">
        <v>79.035499999999999</v>
      </c>
      <c r="CB90" s="1">
        <v>3.4968059999999999E-4</v>
      </c>
      <c r="CC90" s="1">
        <f t="shared" si="13"/>
        <v>64.444333333333333</v>
      </c>
    </row>
    <row r="91" spans="1:81" x14ac:dyDescent="0.2">
      <c r="A91" s="1">
        <v>16.8</v>
      </c>
      <c r="B91" s="5">
        <v>22.075330000000001</v>
      </c>
      <c r="C91" s="1">
        <v>0.55800000000000005</v>
      </c>
      <c r="D91" s="8">
        <v>-1.5894570000000001E-6</v>
      </c>
      <c r="E91" s="10">
        <v>1.1157140000000001</v>
      </c>
      <c r="F91" s="1">
        <v>69.419290000000004</v>
      </c>
      <c r="G91" s="4">
        <v>-1.589457E-5</v>
      </c>
      <c r="H91" s="1">
        <f t="shared" si="14"/>
        <v>59.663054054054058</v>
      </c>
      <c r="I91" s="1">
        <f t="shared" si="15"/>
        <v>4.1494981203007519</v>
      </c>
      <c r="J91" s="4">
        <f t="shared" si="16"/>
        <v>52.56521561059985</v>
      </c>
      <c r="L91" s="5">
        <v>27.277629999999998</v>
      </c>
      <c r="M91" s="1">
        <v>0.55800000000000005</v>
      </c>
      <c r="N91" s="8">
        <v>3.0199690000000001E-5</v>
      </c>
      <c r="O91" s="1">
        <v>1.1156459999999999</v>
      </c>
      <c r="P91" s="1">
        <v>85.778700000000001</v>
      </c>
      <c r="Q91" s="1">
        <v>3.019969E-4</v>
      </c>
      <c r="R91" s="1">
        <f t="shared" si="17"/>
        <v>75.771194444444447</v>
      </c>
      <c r="T91" s="1">
        <v>16.8</v>
      </c>
      <c r="U91" s="5">
        <v>27.166049999999998</v>
      </c>
      <c r="V91" s="1">
        <v>0.55800000000000005</v>
      </c>
      <c r="W91" s="8">
        <v>2.2252400000000001E-5</v>
      </c>
      <c r="X91" s="1">
        <v>1.1157729999999999</v>
      </c>
      <c r="Y91" s="1">
        <v>85.427819999999997</v>
      </c>
      <c r="Z91" s="1">
        <v>2.2252400000000001E-4</v>
      </c>
      <c r="AA91" s="1">
        <f t="shared" si="18"/>
        <v>77.617285714285714</v>
      </c>
      <c r="AC91" s="1">
        <v>16.8</v>
      </c>
      <c r="AD91" s="1">
        <v>21.21941</v>
      </c>
      <c r="AE91" s="1">
        <v>0.55800000000000005</v>
      </c>
      <c r="AF91" s="8">
        <v>2.7020769999999998E-5</v>
      </c>
      <c r="AG91" s="1">
        <v>1.1159969999999999</v>
      </c>
      <c r="AH91" s="1">
        <v>66.727710000000002</v>
      </c>
      <c r="AI91" s="1">
        <v>2.7020769999999998E-4</v>
      </c>
      <c r="AJ91" s="1">
        <f t="shared" si="19"/>
        <v>60.62688571428572</v>
      </c>
      <c r="AL91" s="1">
        <v>16.8</v>
      </c>
      <c r="AM91" s="1">
        <v>22.213139999999999</v>
      </c>
      <c r="AN91" s="1">
        <v>0.55800000000000005</v>
      </c>
      <c r="AO91" s="8">
        <v>1.271566E-5</v>
      </c>
      <c r="AP91" s="1">
        <v>1.115794</v>
      </c>
      <c r="AQ91" s="1">
        <v>69.852639999999994</v>
      </c>
      <c r="AR91" s="1">
        <v>1.271566E-4</v>
      </c>
      <c r="AS91" s="1">
        <f t="shared" si="20"/>
        <v>61.703166666666668</v>
      </c>
      <c r="AU91" s="1">
        <v>16.8</v>
      </c>
      <c r="AV91" s="1">
        <v>25.79514</v>
      </c>
      <c r="AW91" s="1">
        <v>0.55800000000000005</v>
      </c>
      <c r="AX91" s="8">
        <v>1.430511E-5</v>
      </c>
      <c r="AY91" s="1">
        <v>1.115548</v>
      </c>
      <c r="AZ91" s="1">
        <v>81.116789999999995</v>
      </c>
      <c r="BA91" s="1">
        <v>1.430511E-4</v>
      </c>
      <c r="BB91" s="1">
        <f t="shared" si="21"/>
        <v>73.700400000000002</v>
      </c>
      <c r="BD91" s="1">
        <v>17</v>
      </c>
      <c r="BE91" s="5">
        <v>21.956600000000002</v>
      </c>
      <c r="BF91" s="1">
        <v>0.56467500000000004</v>
      </c>
      <c r="BG91" s="8">
        <v>3.1789140000000001E-6</v>
      </c>
      <c r="BH91" s="1">
        <v>1.1271979999999999</v>
      </c>
      <c r="BI91" s="1">
        <v>69.045910000000006</v>
      </c>
      <c r="BJ91" s="8">
        <v>3.178914E-5</v>
      </c>
      <c r="BK91" s="1">
        <f t="shared" si="11"/>
        <v>64.578235294117647</v>
      </c>
      <c r="BM91" s="1">
        <v>17</v>
      </c>
      <c r="BN91" s="1">
        <v>23.91545</v>
      </c>
      <c r="BO91" s="1">
        <v>0.56467500000000004</v>
      </c>
      <c r="BP91" s="8">
        <v>3.4968059999999999E-5</v>
      </c>
      <c r="BQ91" s="1">
        <v>1.1264380000000001</v>
      </c>
      <c r="BR91" s="1">
        <v>75.20581</v>
      </c>
      <c r="BS91" s="1">
        <v>3.4968059999999999E-4</v>
      </c>
      <c r="BT91" s="1">
        <f t="shared" si="12"/>
        <v>68.329857142857151</v>
      </c>
      <c r="BV91" s="1">
        <v>17</v>
      </c>
      <c r="BW91" s="1">
        <v>25.20927</v>
      </c>
      <c r="BX91" s="1">
        <v>0.56464999999999999</v>
      </c>
      <c r="BY91" s="8">
        <v>3.8146969999999997E-5</v>
      </c>
      <c r="BZ91" s="1">
        <v>1.129092</v>
      </c>
      <c r="CA91" s="1">
        <v>79.274420000000006</v>
      </c>
      <c r="CB91" s="1">
        <v>3.8146970000000002E-4</v>
      </c>
      <c r="CC91" s="1">
        <f t="shared" si="13"/>
        <v>64.639153846153846</v>
      </c>
    </row>
    <row r="92" spans="1:81" x14ac:dyDescent="0.2">
      <c r="A92" s="1">
        <v>17</v>
      </c>
      <c r="B92" s="5">
        <v>22.14479</v>
      </c>
      <c r="C92" s="1">
        <v>0.56467500000000004</v>
      </c>
      <c r="D92" s="1">
        <v>0</v>
      </c>
      <c r="E92" s="10">
        <v>1.1290610000000001</v>
      </c>
      <c r="F92" s="1">
        <v>69.637709999999998</v>
      </c>
      <c r="G92" s="4">
        <v>0</v>
      </c>
      <c r="H92" s="1">
        <f t="shared" si="14"/>
        <v>59.850783783783783</v>
      </c>
      <c r="I92" s="1">
        <f t="shared" si="15"/>
        <v>4.1625545112781959</v>
      </c>
      <c r="J92" s="4">
        <f t="shared" si="16"/>
        <v>52.730611999977143</v>
      </c>
      <c r="L92" s="5">
        <v>27.362189999999998</v>
      </c>
      <c r="M92" s="1">
        <v>0.56464999999999999</v>
      </c>
      <c r="N92" s="8">
        <v>2.0662940000000001E-5</v>
      </c>
      <c r="O92" s="1">
        <v>1.128941</v>
      </c>
      <c r="P92" s="1">
        <v>86.044610000000006</v>
      </c>
      <c r="Q92" s="1">
        <v>2.066294E-4</v>
      </c>
      <c r="R92" s="1">
        <f t="shared" si="17"/>
        <v>76.006083333333336</v>
      </c>
      <c r="T92" s="1">
        <v>17</v>
      </c>
      <c r="U92" s="5">
        <v>27.25808</v>
      </c>
      <c r="V92" s="1">
        <v>0.56467500000000004</v>
      </c>
      <c r="W92" s="8">
        <v>2.7020769999999998E-5</v>
      </c>
      <c r="X92" s="1">
        <v>1.129121</v>
      </c>
      <c r="Y92" s="1">
        <v>85.717219999999998</v>
      </c>
      <c r="Z92" s="1">
        <v>2.7020769999999998E-4</v>
      </c>
      <c r="AA92" s="1">
        <f t="shared" si="18"/>
        <v>77.880228571428574</v>
      </c>
      <c r="AC92" s="1">
        <v>17</v>
      </c>
      <c r="AD92" s="1">
        <v>21.279810000000001</v>
      </c>
      <c r="AE92" s="1">
        <v>0.56464999999999999</v>
      </c>
      <c r="AF92" s="8">
        <v>2.8610230000000001E-5</v>
      </c>
      <c r="AG92" s="1">
        <v>1.129297</v>
      </c>
      <c r="AH92" s="1">
        <v>66.917640000000006</v>
      </c>
      <c r="AI92" s="1">
        <v>2.8610229999999999E-4</v>
      </c>
      <c r="AJ92" s="1">
        <f t="shared" si="19"/>
        <v>60.79945714285715</v>
      </c>
      <c r="AL92" s="1">
        <v>17</v>
      </c>
      <c r="AM92" s="1">
        <v>22.287050000000001</v>
      </c>
      <c r="AN92" s="1">
        <v>0.56467500000000004</v>
      </c>
      <c r="AO92" s="8">
        <v>9.5367430000000007E-6</v>
      </c>
      <c r="AP92" s="1">
        <v>1.1291420000000001</v>
      </c>
      <c r="AQ92" s="1">
        <v>70.085059999999999</v>
      </c>
      <c r="AR92" s="8">
        <v>9.536743E-5</v>
      </c>
      <c r="AS92" s="1">
        <f t="shared" si="20"/>
        <v>61.90847222222223</v>
      </c>
      <c r="AU92" s="1">
        <v>17</v>
      </c>
      <c r="AV92" s="1">
        <v>25.909269999999999</v>
      </c>
      <c r="AW92" s="1">
        <v>0.56464999999999999</v>
      </c>
      <c r="AX92" s="8">
        <v>4.768372E-6</v>
      </c>
      <c r="AY92" s="1">
        <v>1.1288419999999999</v>
      </c>
      <c r="AZ92" s="1">
        <v>81.475669999999994</v>
      </c>
      <c r="BA92" s="8">
        <v>4.768372E-5</v>
      </c>
      <c r="BB92" s="1">
        <f t="shared" si="21"/>
        <v>74.026485714285712</v>
      </c>
      <c r="BD92" s="1">
        <v>17.2</v>
      </c>
      <c r="BE92" s="5">
        <v>22.04927</v>
      </c>
      <c r="BF92" s="1">
        <v>0.57132499999999997</v>
      </c>
      <c r="BG92" s="8">
        <v>4.768372E-6</v>
      </c>
      <c r="BH92" s="1">
        <v>1.1404719999999999</v>
      </c>
      <c r="BI92" s="1">
        <v>69.337320000000005</v>
      </c>
      <c r="BJ92" s="8">
        <v>4.768372E-5</v>
      </c>
      <c r="BK92" s="1">
        <f t="shared" si="11"/>
        <v>64.850794117647055</v>
      </c>
      <c r="BM92" s="1">
        <v>17.2</v>
      </c>
      <c r="BN92" s="1">
        <v>23.991900000000001</v>
      </c>
      <c r="BO92" s="1">
        <v>0.57132499999999997</v>
      </c>
      <c r="BP92" s="8">
        <v>2.2252400000000001E-5</v>
      </c>
      <c r="BQ92" s="1">
        <v>1.1397040000000001</v>
      </c>
      <c r="BR92" s="1">
        <v>75.446240000000003</v>
      </c>
      <c r="BS92" s="1">
        <v>2.2252400000000001E-4</v>
      </c>
      <c r="BT92" s="1">
        <f t="shared" si="12"/>
        <v>68.548285714285726</v>
      </c>
      <c r="BV92" s="1">
        <v>17.2</v>
      </c>
      <c r="BW92" s="1">
        <v>25.292400000000001</v>
      </c>
      <c r="BX92" s="1">
        <v>0.57132499999999997</v>
      </c>
      <c r="BY92" s="8">
        <v>3.0199690000000001E-5</v>
      </c>
      <c r="BZ92" s="1">
        <v>1.1424399999999999</v>
      </c>
      <c r="CA92" s="1">
        <v>79.535839999999993</v>
      </c>
      <c r="CB92" s="1">
        <v>3.019969E-4</v>
      </c>
      <c r="CC92" s="1">
        <f t="shared" si="13"/>
        <v>64.85230769230769</v>
      </c>
    </row>
    <row r="93" spans="1:81" x14ac:dyDescent="0.2">
      <c r="A93" s="1">
        <v>17.2</v>
      </c>
      <c r="B93" s="5">
        <v>22.213460000000001</v>
      </c>
      <c r="C93" s="1">
        <v>0.57132499999999997</v>
      </c>
      <c r="D93" s="8">
        <v>6.3578289999999997E-6</v>
      </c>
      <c r="E93" s="10">
        <v>1.142358</v>
      </c>
      <c r="F93" s="1">
        <v>69.853639999999999</v>
      </c>
      <c r="G93" s="4">
        <v>6.357829E-5</v>
      </c>
      <c r="H93" s="1">
        <f t="shared" si="14"/>
        <v>60.03637837837838</v>
      </c>
      <c r="I93" s="1">
        <f t="shared" si="15"/>
        <v>4.175462406015038</v>
      </c>
      <c r="J93" s="4">
        <f t="shared" si="16"/>
        <v>52.89412726140155</v>
      </c>
      <c r="L93" s="5">
        <v>27.441500000000001</v>
      </c>
      <c r="M93" s="1">
        <v>0.57132499999999997</v>
      </c>
      <c r="N93" s="8">
        <v>9.5367430000000007E-6</v>
      </c>
      <c r="O93" s="1">
        <v>1.1422870000000001</v>
      </c>
      <c r="P93" s="1">
        <v>86.294020000000003</v>
      </c>
      <c r="Q93" s="8">
        <v>9.536743E-5</v>
      </c>
      <c r="R93" s="1">
        <f t="shared" si="17"/>
        <v>76.226388888888891</v>
      </c>
      <c r="S93" s="8"/>
      <c r="T93" s="1">
        <v>17.2</v>
      </c>
      <c r="U93" s="5">
        <v>27.34582</v>
      </c>
      <c r="V93" s="1">
        <v>0.57132499999999997</v>
      </c>
      <c r="W93" s="8">
        <v>1.7484029999999999E-5</v>
      </c>
      <c r="X93" s="1">
        <v>1.1424179999999999</v>
      </c>
      <c r="Y93" s="1">
        <v>85.993129999999994</v>
      </c>
      <c r="Z93" s="1">
        <v>1.7484029999999999E-4</v>
      </c>
      <c r="AA93" s="1">
        <f t="shared" si="18"/>
        <v>78.130914285714283</v>
      </c>
      <c r="AC93" s="1">
        <v>17.2</v>
      </c>
      <c r="AD93" s="1">
        <v>21.34085</v>
      </c>
      <c r="AE93" s="1">
        <v>0.57132499999999997</v>
      </c>
      <c r="AF93" s="8">
        <v>2.2252400000000001E-5</v>
      </c>
      <c r="AG93" s="1">
        <v>1.142647</v>
      </c>
      <c r="AH93" s="1">
        <v>67.109579999999994</v>
      </c>
      <c r="AI93" s="1">
        <v>2.2252400000000001E-4</v>
      </c>
      <c r="AJ93" s="1">
        <f t="shared" si="19"/>
        <v>60.973857142857149</v>
      </c>
      <c r="AL93" s="1">
        <v>17.2</v>
      </c>
      <c r="AM93" s="1">
        <v>22.360800000000001</v>
      </c>
      <c r="AN93" s="1">
        <v>0.57132499999999997</v>
      </c>
      <c r="AO93" s="8">
        <v>4.768372E-6</v>
      </c>
      <c r="AP93" s="1">
        <v>1.142439</v>
      </c>
      <c r="AQ93" s="1">
        <v>70.316990000000004</v>
      </c>
      <c r="AR93" s="8">
        <v>4.768372E-5</v>
      </c>
      <c r="AS93" s="1">
        <f t="shared" si="20"/>
        <v>62.113333333333337</v>
      </c>
      <c r="AU93" s="1">
        <v>17.2</v>
      </c>
      <c r="AV93" s="1">
        <v>26.022279999999999</v>
      </c>
      <c r="AW93" s="1">
        <v>0.57132499999999997</v>
      </c>
      <c r="AX93" s="8">
        <v>6.3578289999999997E-6</v>
      </c>
      <c r="AY93" s="1">
        <v>1.1421870000000001</v>
      </c>
      <c r="AZ93" s="1">
        <v>81.831050000000005</v>
      </c>
      <c r="BA93" s="8">
        <v>6.357829E-5</v>
      </c>
      <c r="BB93" s="1">
        <f t="shared" si="21"/>
        <v>74.34937142857143</v>
      </c>
      <c r="BD93" s="1">
        <v>17.399999999999999</v>
      </c>
      <c r="BE93" s="5">
        <v>22.140029999999999</v>
      </c>
      <c r="BF93" s="1">
        <v>0.57799999999999996</v>
      </c>
      <c r="BG93" s="8">
        <v>9.5367430000000007E-6</v>
      </c>
      <c r="BH93" s="1">
        <v>1.153797</v>
      </c>
      <c r="BI93" s="1">
        <v>69.622720000000001</v>
      </c>
      <c r="BJ93" s="8">
        <v>9.536743E-5</v>
      </c>
      <c r="BK93" s="1">
        <f t="shared" si="11"/>
        <v>65.117735294117637</v>
      </c>
      <c r="BM93" s="1">
        <v>17.399999999999999</v>
      </c>
      <c r="BN93" s="1">
        <v>24.07122</v>
      </c>
      <c r="BO93" s="1">
        <v>0.57799999999999996</v>
      </c>
      <c r="BP93" s="8">
        <v>3.0199690000000001E-5</v>
      </c>
      <c r="BQ93" s="1">
        <v>1.153019</v>
      </c>
      <c r="BR93" s="1">
        <v>75.695650000000001</v>
      </c>
      <c r="BS93" s="1">
        <v>3.019969E-4</v>
      </c>
      <c r="BT93" s="1">
        <f t="shared" si="12"/>
        <v>68.774914285714289</v>
      </c>
      <c r="BV93" s="1">
        <v>17.399999999999999</v>
      </c>
      <c r="BW93" s="1">
        <v>25.368210000000001</v>
      </c>
      <c r="BX93" s="1">
        <v>0.57799999999999996</v>
      </c>
      <c r="BY93" s="8">
        <v>2.8610230000000001E-5</v>
      </c>
      <c r="BZ93" s="1">
        <v>1.1557869999999999</v>
      </c>
      <c r="CA93" s="1">
        <v>79.774249999999995</v>
      </c>
      <c r="CB93" s="1">
        <v>2.8610229999999999E-4</v>
      </c>
      <c r="CC93" s="1">
        <f t="shared" si="13"/>
        <v>65.046692307692311</v>
      </c>
    </row>
    <row r="94" spans="1:81" x14ac:dyDescent="0.2">
      <c r="A94" s="1">
        <v>17.399999999999999</v>
      </c>
      <c r="B94" s="5">
        <v>22.280059999999999</v>
      </c>
      <c r="C94" s="1">
        <v>0.57799999999999996</v>
      </c>
      <c r="D94" s="8">
        <v>-1.5894570000000001E-6</v>
      </c>
      <c r="E94" s="10">
        <v>1.1557040000000001</v>
      </c>
      <c r="F94" s="1">
        <v>70.063069999999996</v>
      </c>
      <c r="G94" s="4">
        <v>-1.589457E-5</v>
      </c>
      <c r="H94" s="1">
        <f t="shared" si="14"/>
        <v>60.216378378378373</v>
      </c>
      <c r="I94" s="1">
        <f t="shared" si="15"/>
        <v>4.1879812030075181</v>
      </c>
      <c r="J94" s="4">
        <f t="shared" si="16"/>
        <v>53.052713491354424</v>
      </c>
      <c r="L94" s="5">
        <v>27.514779999999998</v>
      </c>
      <c r="M94" s="1">
        <v>0.57799999999999996</v>
      </c>
      <c r="N94" s="8">
        <v>3.178914E-5</v>
      </c>
      <c r="O94" s="1">
        <v>1.1556329999999999</v>
      </c>
      <c r="P94" s="1">
        <v>86.524450000000002</v>
      </c>
      <c r="Q94" s="1">
        <v>3.1789140000000002E-4</v>
      </c>
      <c r="R94" s="1">
        <f t="shared" si="17"/>
        <v>76.429944444444445</v>
      </c>
      <c r="T94" s="1">
        <v>17.399999999999999</v>
      </c>
      <c r="U94" s="5">
        <v>27.43562</v>
      </c>
      <c r="V94" s="1">
        <v>0.57799999999999996</v>
      </c>
      <c r="W94" s="8">
        <v>2.2252400000000001E-5</v>
      </c>
      <c r="X94" s="1">
        <v>1.1557649999999999</v>
      </c>
      <c r="Y94" s="1">
        <v>86.275540000000007</v>
      </c>
      <c r="Z94" s="1">
        <v>2.2252400000000001E-4</v>
      </c>
      <c r="AA94" s="1">
        <f t="shared" si="18"/>
        <v>78.387485714285717</v>
      </c>
      <c r="AC94" s="1">
        <v>17.399999999999999</v>
      </c>
      <c r="AD94" s="1">
        <v>21.40427</v>
      </c>
      <c r="AE94" s="1">
        <v>0.57799999999999996</v>
      </c>
      <c r="AF94" s="8">
        <v>2.384186E-5</v>
      </c>
      <c r="AG94" s="1">
        <v>1.1559969999999999</v>
      </c>
      <c r="AH94" s="1">
        <v>67.309010000000001</v>
      </c>
      <c r="AI94" s="1">
        <v>2.3841859999999999E-4</v>
      </c>
      <c r="AJ94" s="1">
        <f t="shared" si="19"/>
        <v>61.155057142857146</v>
      </c>
      <c r="AL94" s="1">
        <v>17.399999999999999</v>
      </c>
      <c r="AM94" s="1">
        <v>22.421679999999999</v>
      </c>
      <c r="AN94" s="1">
        <v>0.57799999999999996</v>
      </c>
      <c r="AO94" s="8">
        <v>9.5367430000000007E-6</v>
      </c>
      <c r="AP94" s="1">
        <v>1.1557869999999999</v>
      </c>
      <c r="AQ94" s="1">
        <v>70.508420000000001</v>
      </c>
      <c r="AR94" s="8">
        <v>9.536743E-5</v>
      </c>
      <c r="AS94" s="1">
        <f t="shared" si="20"/>
        <v>62.282444444444444</v>
      </c>
      <c r="AU94" s="1">
        <v>17.399999999999999</v>
      </c>
      <c r="AV94" s="1">
        <v>26.13401</v>
      </c>
      <c r="AW94" s="1">
        <v>0.57799999999999996</v>
      </c>
      <c r="AX94" s="8">
        <v>3.6557509999999998E-5</v>
      </c>
      <c r="AY94" s="1">
        <v>1.1555310000000001</v>
      </c>
      <c r="AZ94" s="1">
        <v>82.182429999999997</v>
      </c>
      <c r="BA94" s="1">
        <v>3.6557510000000002E-4</v>
      </c>
      <c r="BB94" s="1">
        <f t="shared" si="21"/>
        <v>74.668599999999998</v>
      </c>
      <c r="BD94" s="1">
        <v>17.600000000000001</v>
      </c>
      <c r="BE94" s="5">
        <v>22.228079999999999</v>
      </c>
      <c r="BF94" s="1">
        <v>0.58467499999999994</v>
      </c>
      <c r="BG94" s="8">
        <v>6.3578289999999997E-6</v>
      </c>
      <c r="BH94" s="1">
        <v>1.167122</v>
      </c>
      <c r="BI94" s="1">
        <v>69.899630000000002</v>
      </c>
      <c r="BJ94" s="8">
        <v>6.357829E-5</v>
      </c>
      <c r="BK94" s="1">
        <f t="shared" si="11"/>
        <v>65.376705882352937</v>
      </c>
      <c r="BM94" s="1">
        <v>17.600000000000001</v>
      </c>
      <c r="BN94" s="1">
        <v>24.137969999999999</v>
      </c>
      <c r="BO94" s="1">
        <v>0.58465</v>
      </c>
      <c r="BP94" s="8">
        <v>3.8146969999999997E-5</v>
      </c>
      <c r="BQ94" s="1">
        <v>1.166285</v>
      </c>
      <c r="BR94" s="1">
        <v>75.905569999999997</v>
      </c>
      <c r="BS94" s="1">
        <v>3.8146970000000002E-4</v>
      </c>
      <c r="BT94" s="1">
        <f t="shared" si="12"/>
        <v>68.965628571428567</v>
      </c>
      <c r="BV94" s="1">
        <v>17.600000000000001</v>
      </c>
      <c r="BW94" s="1">
        <v>25.440850000000001</v>
      </c>
      <c r="BX94" s="1">
        <v>0.58467499999999994</v>
      </c>
      <c r="BY94" s="8">
        <v>3.8146969999999997E-5</v>
      </c>
      <c r="BZ94" s="1">
        <v>1.169135</v>
      </c>
      <c r="CA94" s="1">
        <v>80.002669999999995</v>
      </c>
      <c r="CB94" s="1">
        <v>3.8146970000000002E-4</v>
      </c>
      <c r="CC94" s="1">
        <f t="shared" si="13"/>
        <v>65.232948717948716</v>
      </c>
    </row>
    <row r="95" spans="1:81" x14ac:dyDescent="0.2">
      <c r="A95" s="1">
        <v>17.600000000000001</v>
      </c>
      <c r="B95" s="5">
        <v>22.344909999999999</v>
      </c>
      <c r="C95" s="1">
        <v>0.58467499999999994</v>
      </c>
      <c r="D95" s="8">
        <v>4.768372E-6</v>
      </c>
      <c r="E95" s="10">
        <v>1.1690510000000001</v>
      </c>
      <c r="F95" s="1">
        <v>70.266999999999996</v>
      </c>
      <c r="G95" s="4">
        <v>4.768372E-5</v>
      </c>
      <c r="H95" s="1">
        <f t="shared" si="14"/>
        <v>60.391648648648648</v>
      </c>
      <c r="I95" s="1">
        <f t="shared" si="15"/>
        <v>4.2001710526315783</v>
      </c>
      <c r="J95" s="4">
        <f t="shared" si="16"/>
        <v>53.207132665715463</v>
      </c>
      <c r="L95" s="5">
        <v>27.596789999999999</v>
      </c>
      <c r="M95" s="1">
        <v>0.58467499999999994</v>
      </c>
      <c r="N95" s="8">
        <v>3.3378599999999999E-5</v>
      </c>
      <c r="O95" s="1">
        <v>1.168979</v>
      </c>
      <c r="P95" s="1">
        <v>86.782359999999997</v>
      </c>
      <c r="Q95" s="1">
        <v>3.3378599999999998E-4</v>
      </c>
      <c r="R95" s="1">
        <f t="shared" si="17"/>
        <v>76.657749999999993</v>
      </c>
      <c r="T95" s="1">
        <v>17.600000000000001</v>
      </c>
      <c r="U95" s="5">
        <v>27.527170000000002</v>
      </c>
      <c r="V95" s="1">
        <v>0.58467499999999994</v>
      </c>
      <c r="W95" s="8">
        <v>3.178914E-5</v>
      </c>
      <c r="X95" s="1">
        <v>1.1691130000000001</v>
      </c>
      <c r="Y95" s="1">
        <v>86.56344</v>
      </c>
      <c r="Z95" s="1">
        <v>3.1789140000000002E-4</v>
      </c>
      <c r="AA95" s="1">
        <f t="shared" si="18"/>
        <v>78.649057142857146</v>
      </c>
      <c r="AC95" s="1">
        <v>17.600000000000001</v>
      </c>
      <c r="AD95" s="1">
        <v>21.460529999999999</v>
      </c>
      <c r="AE95" s="1">
        <v>0.58467499999999994</v>
      </c>
      <c r="AF95" s="8">
        <v>4.768372E-6</v>
      </c>
      <c r="AG95" s="1">
        <v>1.1693469999999999</v>
      </c>
      <c r="AH95" s="1">
        <v>67.485950000000003</v>
      </c>
      <c r="AI95" s="8">
        <v>4.768372E-5</v>
      </c>
      <c r="AJ95" s="1">
        <f t="shared" si="19"/>
        <v>61.315800000000003</v>
      </c>
      <c r="AK95" s="8"/>
      <c r="AL95" s="1">
        <v>17.600000000000001</v>
      </c>
      <c r="AM95" s="1">
        <v>22.488440000000001</v>
      </c>
      <c r="AN95" s="1">
        <v>0.58467499999999994</v>
      </c>
      <c r="AO95" s="8">
        <v>4.768372E-6</v>
      </c>
      <c r="AP95" s="1">
        <v>1.1691339999999999</v>
      </c>
      <c r="AQ95" s="1">
        <v>70.718350000000001</v>
      </c>
      <c r="AR95" s="8">
        <v>4.768372E-5</v>
      </c>
      <c r="AS95" s="1">
        <f t="shared" si="20"/>
        <v>62.467888888888893</v>
      </c>
      <c r="AU95" s="1">
        <v>17.600000000000001</v>
      </c>
      <c r="AV95" s="1">
        <v>26.246230000000001</v>
      </c>
      <c r="AW95" s="1">
        <v>0.58467499999999994</v>
      </c>
      <c r="AX95" s="8">
        <v>1.7484029999999999E-5</v>
      </c>
      <c r="AY95" s="1">
        <v>1.168876</v>
      </c>
      <c r="AZ95" s="1">
        <v>82.535309999999996</v>
      </c>
      <c r="BA95" s="1">
        <v>1.7484029999999999E-4</v>
      </c>
      <c r="BB95" s="1">
        <f t="shared" si="21"/>
        <v>74.989228571428583</v>
      </c>
      <c r="BD95" s="1">
        <v>17.8</v>
      </c>
      <c r="BE95" s="5">
        <v>22.316459999999999</v>
      </c>
      <c r="BF95" s="1">
        <v>0.59132499999999999</v>
      </c>
      <c r="BG95" s="8">
        <v>3.1789140000000001E-6</v>
      </c>
      <c r="BH95" s="1">
        <v>1.180396</v>
      </c>
      <c r="BI95" s="1">
        <v>70.177530000000004</v>
      </c>
      <c r="BJ95" s="8">
        <v>3.178914E-5</v>
      </c>
      <c r="BK95" s="1">
        <f t="shared" si="11"/>
        <v>65.636647058823527</v>
      </c>
      <c r="BM95" s="1">
        <v>17.8</v>
      </c>
      <c r="BN95" s="1">
        <v>24.209499999999998</v>
      </c>
      <c r="BO95" s="1">
        <v>0.59132499999999999</v>
      </c>
      <c r="BP95" s="8">
        <v>2.5431309999999999E-5</v>
      </c>
      <c r="BQ95" s="1">
        <v>1.1796009999999999</v>
      </c>
      <c r="BR95" s="1">
        <v>76.130489999999995</v>
      </c>
      <c r="BS95" s="1">
        <v>2.5431310000000002E-4</v>
      </c>
      <c r="BT95" s="1">
        <f t="shared" si="12"/>
        <v>69.17</v>
      </c>
      <c r="BV95" s="1">
        <v>17.8</v>
      </c>
      <c r="BW95" s="1">
        <v>25.51858</v>
      </c>
      <c r="BX95" s="1">
        <v>0.59132499999999999</v>
      </c>
      <c r="BY95" s="8">
        <v>3.6557509999999998E-5</v>
      </c>
      <c r="BZ95" s="1">
        <v>1.1824319999999999</v>
      </c>
      <c r="CA95" s="1">
        <v>80.24709</v>
      </c>
      <c r="CB95" s="1">
        <v>3.6557510000000002E-4</v>
      </c>
      <c r="CC95" s="1">
        <f t="shared" si="13"/>
        <v>65.432256410256414</v>
      </c>
    </row>
    <row r="96" spans="1:81" x14ac:dyDescent="0.2">
      <c r="A96" s="1">
        <v>17.8</v>
      </c>
      <c r="B96" s="5">
        <v>22.406739999999999</v>
      </c>
      <c r="C96" s="1">
        <v>0.59132499999999999</v>
      </c>
      <c r="D96" s="8">
        <v>1.271566E-5</v>
      </c>
      <c r="E96" s="10">
        <v>1.182347</v>
      </c>
      <c r="F96" s="1">
        <v>70.461429999999993</v>
      </c>
      <c r="G96" s="4">
        <v>1.271566E-4</v>
      </c>
      <c r="H96" s="1">
        <f t="shared" si="14"/>
        <v>60.558756756756758</v>
      </c>
      <c r="I96" s="1">
        <f t="shared" si="15"/>
        <v>4.2117932330827061</v>
      </c>
      <c r="J96" s="4">
        <f t="shared" si="16"/>
        <v>53.354360692712262</v>
      </c>
      <c r="L96" s="5">
        <v>27.66816</v>
      </c>
      <c r="M96" s="1">
        <v>0.59132499999999999</v>
      </c>
      <c r="N96" s="8">
        <v>3.178914E-5</v>
      </c>
      <c r="O96" s="1">
        <v>1.182274</v>
      </c>
      <c r="P96" s="1">
        <v>87.006780000000006</v>
      </c>
      <c r="Q96" s="1">
        <v>3.1789140000000002E-4</v>
      </c>
      <c r="R96" s="1">
        <f t="shared" si="17"/>
        <v>76.856000000000009</v>
      </c>
      <c r="T96" s="1">
        <v>17.8</v>
      </c>
      <c r="U96" s="5">
        <v>27.611260000000001</v>
      </c>
      <c r="V96" s="1">
        <v>0.59132499999999999</v>
      </c>
      <c r="W96" s="8">
        <v>1.7484029999999999E-5</v>
      </c>
      <c r="X96" s="1">
        <v>1.18241</v>
      </c>
      <c r="Y96" s="1">
        <v>86.827839999999995</v>
      </c>
      <c r="Z96" s="1">
        <v>1.7484029999999999E-4</v>
      </c>
      <c r="AA96" s="1">
        <f t="shared" si="18"/>
        <v>78.889314285714292</v>
      </c>
      <c r="AC96" s="1">
        <v>17.8</v>
      </c>
      <c r="AD96" s="1">
        <v>21.529520000000002</v>
      </c>
      <c r="AE96" s="1">
        <v>0.59132499999999999</v>
      </c>
      <c r="AF96" s="8">
        <v>1.7484029999999999E-5</v>
      </c>
      <c r="AG96" s="1">
        <v>1.182647</v>
      </c>
      <c r="AH96" s="1">
        <v>67.702879999999993</v>
      </c>
      <c r="AI96" s="1">
        <v>1.7484029999999999E-4</v>
      </c>
      <c r="AJ96" s="1">
        <f t="shared" si="19"/>
        <v>61.512914285714295</v>
      </c>
      <c r="AL96" s="1">
        <v>17.8</v>
      </c>
      <c r="AM96" s="1">
        <v>22.548359999999999</v>
      </c>
      <c r="AN96" s="1">
        <v>0.59132499999999999</v>
      </c>
      <c r="AO96" s="8">
        <v>-4.768372E-6</v>
      </c>
      <c r="AP96" s="1">
        <v>1.1824319999999999</v>
      </c>
      <c r="AQ96" s="1">
        <v>70.906779999999998</v>
      </c>
      <c r="AR96" s="8">
        <v>-4.768372E-5</v>
      </c>
      <c r="AS96" s="1">
        <f t="shared" si="20"/>
        <v>62.634333333333331</v>
      </c>
      <c r="AU96" s="1">
        <v>17.8</v>
      </c>
      <c r="AV96" s="1">
        <v>26.355419999999999</v>
      </c>
      <c r="AW96" s="1">
        <v>0.59132499999999999</v>
      </c>
      <c r="AX96" s="8">
        <v>1.9073489999999999E-5</v>
      </c>
      <c r="AY96" s="1">
        <v>1.1821710000000001</v>
      </c>
      <c r="AZ96" s="1">
        <v>82.878690000000006</v>
      </c>
      <c r="BA96" s="1">
        <v>1.907349E-4</v>
      </c>
      <c r="BB96" s="1">
        <f t="shared" si="21"/>
        <v>75.301199999999994</v>
      </c>
      <c r="BD96" s="1">
        <v>18</v>
      </c>
      <c r="BE96" s="5">
        <v>22.401969999999999</v>
      </c>
      <c r="BF96" s="1">
        <v>0.59799999999999998</v>
      </c>
      <c r="BG96" s="8">
        <v>-4.768372E-6</v>
      </c>
      <c r="BH96" s="1">
        <v>1.193721</v>
      </c>
      <c r="BI96" s="1">
        <v>70.446430000000007</v>
      </c>
      <c r="BJ96" s="8">
        <v>-4.768372E-5</v>
      </c>
      <c r="BK96" s="1">
        <f t="shared" si="11"/>
        <v>65.88814705882352</v>
      </c>
      <c r="BM96" s="1">
        <v>18</v>
      </c>
      <c r="BN96" s="1">
        <v>24.281659999999999</v>
      </c>
      <c r="BO96" s="1">
        <v>0.59799999999999998</v>
      </c>
      <c r="BP96" s="8">
        <v>2.384186E-5</v>
      </c>
      <c r="BQ96" s="1">
        <v>1.1929160000000001</v>
      </c>
      <c r="BR96" s="1">
        <v>76.357410000000002</v>
      </c>
      <c r="BS96" s="1">
        <v>2.3841859999999999E-4</v>
      </c>
      <c r="BT96" s="1">
        <f t="shared" si="12"/>
        <v>69.376171428571425</v>
      </c>
      <c r="BV96" s="1">
        <v>18</v>
      </c>
      <c r="BW96" s="1">
        <v>25.59233</v>
      </c>
      <c r="BX96" s="1">
        <v>0.59799999999999998</v>
      </c>
      <c r="BY96" s="8">
        <v>3.0199690000000001E-5</v>
      </c>
      <c r="BZ96" s="1">
        <v>1.1957800000000001</v>
      </c>
      <c r="CA96" s="1">
        <v>80.479010000000002</v>
      </c>
      <c r="CB96" s="1">
        <v>3.019969E-4</v>
      </c>
      <c r="CC96" s="1">
        <f t="shared" si="13"/>
        <v>65.621358974358969</v>
      </c>
    </row>
    <row r="97" spans="1:81" x14ac:dyDescent="0.2">
      <c r="A97" s="1">
        <v>18</v>
      </c>
      <c r="B97" s="5">
        <v>22.471270000000001</v>
      </c>
      <c r="C97" s="1">
        <v>0.59799999999999998</v>
      </c>
      <c r="D97" s="8">
        <v>1.271566E-5</v>
      </c>
      <c r="E97" s="10">
        <v>1.195694</v>
      </c>
      <c r="F97" s="1">
        <v>70.664370000000005</v>
      </c>
      <c r="G97" s="4">
        <v>1.271566E-4</v>
      </c>
      <c r="H97" s="1">
        <f t="shared" si="14"/>
        <v>60.733162162162166</v>
      </c>
      <c r="I97" s="1">
        <f t="shared" si="15"/>
        <v>4.2239229323308276</v>
      </c>
      <c r="J97" s="4">
        <f t="shared" si="16"/>
        <v>53.50801789119366</v>
      </c>
      <c r="L97" s="5">
        <v>27.73555</v>
      </c>
      <c r="M97" s="1">
        <v>0.59799999999999998</v>
      </c>
      <c r="N97" s="8">
        <v>-3.1789140000000001E-6</v>
      </c>
      <c r="O97" s="1">
        <v>1.1956199999999999</v>
      </c>
      <c r="P97" s="1">
        <v>87.218710000000002</v>
      </c>
      <c r="Q97" s="8">
        <v>-3.178914E-5</v>
      </c>
      <c r="R97" s="1">
        <f t="shared" si="17"/>
        <v>77.043194444444453</v>
      </c>
      <c r="S97" s="8"/>
      <c r="T97" s="1">
        <v>18</v>
      </c>
      <c r="U97" s="5">
        <v>27.69248</v>
      </c>
      <c r="V97" s="1">
        <v>0.59799999999999998</v>
      </c>
      <c r="W97" s="8">
        <v>2.5431309999999999E-5</v>
      </c>
      <c r="X97" s="1">
        <v>1.195757</v>
      </c>
      <c r="Y97" s="1">
        <v>87.083250000000007</v>
      </c>
      <c r="Z97" s="1">
        <v>2.5431310000000002E-4</v>
      </c>
      <c r="AA97" s="1">
        <f t="shared" si="18"/>
        <v>79.121371428571436</v>
      </c>
      <c r="AC97" s="1">
        <v>18</v>
      </c>
      <c r="AD97" s="1">
        <v>21.587050000000001</v>
      </c>
      <c r="AE97" s="1">
        <v>0.59799999999999998</v>
      </c>
      <c r="AF97" s="8">
        <v>1.589457E-5</v>
      </c>
      <c r="AG97" s="1">
        <v>1.195997</v>
      </c>
      <c r="AH97" s="1">
        <v>67.883809999999997</v>
      </c>
      <c r="AI97" s="1">
        <v>1.5894570000000001E-4</v>
      </c>
      <c r="AJ97" s="1">
        <f t="shared" si="19"/>
        <v>61.677285714285723</v>
      </c>
      <c r="AL97" s="1">
        <v>18</v>
      </c>
      <c r="AM97" s="1">
        <v>22.610510000000001</v>
      </c>
      <c r="AN97" s="1">
        <v>0.59799999999999998</v>
      </c>
      <c r="AO97" s="1">
        <v>0</v>
      </c>
      <c r="AP97" s="1">
        <v>1.1957789999999999</v>
      </c>
      <c r="AQ97" s="1">
        <v>71.102220000000003</v>
      </c>
      <c r="AR97" s="1">
        <v>0</v>
      </c>
      <c r="AS97" s="1">
        <f t="shared" si="20"/>
        <v>62.806972222222228</v>
      </c>
      <c r="AU97" s="1">
        <v>18</v>
      </c>
      <c r="AV97" s="1">
        <v>26.455559999999998</v>
      </c>
      <c r="AW97" s="1">
        <v>0.59799999999999998</v>
      </c>
      <c r="AX97" s="8">
        <v>2.7020769999999998E-5</v>
      </c>
      <c r="AY97" s="1">
        <v>1.1955150000000001</v>
      </c>
      <c r="AZ97" s="1">
        <v>83.193579999999997</v>
      </c>
      <c r="BA97" s="1">
        <v>2.7020769999999998E-4</v>
      </c>
      <c r="BB97" s="1">
        <f t="shared" si="21"/>
        <v>75.587314285714285</v>
      </c>
      <c r="BD97" s="1">
        <v>18.2</v>
      </c>
      <c r="BE97" s="5">
        <v>22.486529999999998</v>
      </c>
      <c r="BF97" s="1">
        <v>0.60467499999999996</v>
      </c>
      <c r="BG97" s="8">
        <v>-3.1789140000000001E-6</v>
      </c>
      <c r="BH97" s="1">
        <v>1.2070449999999999</v>
      </c>
      <c r="BI97" s="1">
        <v>70.712350000000001</v>
      </c>
      <c r="BJ97" s="8">
        <v>-3.178914E-5</v>
      </c>
      <c r="BK97" s="1">
        <f t="shared" si="11"/>
        <v>66.136852941176457</v>
      </c>
      <c r="BM97" s="1">
        <v>18.2</v>
      </c>
      <c r="BN97" s="1">
        <v>24.34667</v>
      </c>
      <c r="BO97" s="1">
        <v>0.60465000000000002</v>
      </c>
      <c r="BP97" s="8">
        <v>3.3378599999999999E-5</v>
      </c>
      <c r="BQ97" s="1">
        <v>1.2061820000000001</v>
      </c>
      <c r="BR97" s="1">
        <v>76.561850000000007</v>
      </c>
      <c r="BS97" s="1">
        <v>3.3378599999999998E-4</v>
      </c>
      <c r="BT97" s="1">
        <f t="shared" si="12"/>
        <v>69.561914285714295</v>
      </c>
      <c r="BV97" s="1">
        <v>18.2</v>
      </c>
      <c r="BW97" s="1">
        <v>25.652729999999998</v>
      </c>
      <c r="BX97" s="1">
        <v>0.60467499999999996</v>
      </c>
      <c r="BY97" s="8">
        <v>2.384186E-5</v>
      </c>
      <c r="BZ97" s="1">
        <v>1.209128</v>
      </c>
      <c r="CA97" s="1">
        <v>80.668949999999995</v>
      </c>
      <c r="CB97" s="1">
        <v>2.3841859999999999E-4</v>
      </c>
      <c r="CC97" s="1">
        <f t="shared" si="13"/>
        <v>65.776230769230764</v>
      </c>
    </row>
    <row r="98" spans="1:81" x14ac:dyDescent="0.2">
      <c r="A98" s="1">
        <v>18.2</v>
      </c>
      <c r="B98" s="5">
        <v>22.52881</v>
      </c>
      <c r="C98" s="1">
        <v>0.60467499999999996</v>
      </c>
      <c r="D98" s="8">
        <v>-1.5894570000000001E-6</v>
      </c>
      <c r="E98" s="10">
        <v>1.209041</v>
      </c>
      <c r="F98" s="1">
        <v>70.845299999999995</v>
      </c>
      <c r="G98" s="4">
        <v>-1.589457E-5</v>
      </c>
      <c r="H98" s="1">
        <f t="shared" si="14"/>
        <v>60.888675675675678</v>
      </c>
      <c r="I98" s="1">
        <f t="shared" si="15"/>
        <v>4.2347387218045114</v>
      </c>
      <c r="J98" s="4">
        <f t="shared" si="16"/>
        <v>53.64503067905386</v>
      </c>
      <c r="L98" s="5">
        <v>27.801359999999999</v>
      </c>
      <c r="M98" s="1">
        <v>0.60465000000000002</v>
      </c>
      <c r="N98" s="8">
        <v>3.4968059999999999E-5</v>
      </c>
      <c r="O98" s="1">
        <v>1.2089160000000001</v>
      </c>
      <c r="P98" s="1">
        <v>87.425640000000001</v>
      </c>
      <c r="Q98" s="1">
        <v>3.4968059999999999E-4</v>
      </c>
      <c r="R98" s="1">
        <f t="shared" si="17"/>
        <v>77.225999999999999</v>
      </c>
      <c r="T98" s="1">
        <v>18.2</v>
      </c>
      <c r="U98" s="5">
        <v>27.77402</v>
      </c>
      <c r="V98" s="1">
        <v>0.60465000000000002</v>
      </c>
      <c r="W98" s="8">
        <v>1.589457E-5</v>
      </c>
      <c r="X98" s="1">
        <v>1.2090540000000001</v>
      </c>
      <c r="Y98" s="1">
        <v>87.339669999999998</v>
      </c>
      <c r="Z98" s="1">
        <v>1.5894570000000001E-4</v>
      </c>
      <c r="AA98" s="1">
        <f t="shared" si="18"/>
        <v>79.354342857142868</v>
      </c>
      <c r="AC98" s="1">
        <v>18.2</v>
      </c>
      <c r="AD98" s="1">
        <v>21.65222</v>
      </c>
      <c r="AE98" s="1">
        <v>0.60465000000000002</v>
      </c>
      <c r="AF98" s="8">
        <v>1.7484029999999999E-5</v>
      </c>
      <c r="AG98" s="1">
        <v>1.2092970000000001</v>
      </c>
      <c r="AH98" s="1">
        <v>68.088750000000005</v>
      </c>
      <c r="AI98" s="1">
        <v>1.7484029999999999E-4</v>
      </c>
      <c r="AJ98" s="1">
        <f t="shared" si="19"/>
        <v>61.863485714285716</v>
      </c>
      <c r="AL98" s="1">
        <v>18.2</v>
      </c>
      <c r="AM98" s="1">
        <v>22.669630000000002</v>
      </c>
      <c r="AN98" s="1">
        <v>0.60465000000000002</v>
      </c>
      <c r="AO98" s="1">
        <v>0</v>
      </c>
      <c r="AP98" s="1">
        <v>1.209077</v>
      </c>
      <c r="AQ98" s="1">
        <v>71.288150000000002</v>
      </c>
      <c r="AR98" s="1">
        <v>0</v>
      </c>
      <c r="AS98" s="1">
        <f t="shared" si="20"/>
        <v>62.97119444444445</v>
      </c>
      <c r="AU98" s="1">
        <v>18.2</v>
      </c>
      <c r="AV98" s="1">
        <v>26.553470000000001</v>
      </c>
      <c r="AW98" s="1">
        <v>0.60465000000000002</v>
      </c>
      <c r="AX98" s="8">
        <v>1.11262E-5</v>
      </c>
      <c r="AY98" s="1">
        <v>1.2088099999999999</v>
      </c>
      <c r="AZ98" s="1">
        <v>83.501480000000001</v>
      </c>
      <c r="BA98" s="1">
        <v>1.1126200000000001E-4</v>
      </c>
      <c r="BB98" s="1">
        <f t="shared" si="21"/>
        <v>75.867057142857149</v>
      </c>
      <c r="BD98" s="1">
        <v>18.399999999999999</v>
      </c>
      <c r="BE98" s="5">
        <v>22.569659999999999</v>
      </c>
      <c r="BF98" s="1">
        <v>0.61132500000000001</v>
      </c>
      <c r="BG98" s="8">
        <v>4.768372E-6</v>
      </c>
      <c r="BH98" s="1">
        <v>1.2203200000000001</v>
      </c>
      <c r="BI98" s="1">
        <v>70.973749999999995</v>
      </c>
      <c r="BJ98" s="8">
        <v>4.768372E-5</v>
      </c>
      <c r="BK98" s="1">
        <f t="shared" si="11"/>
        <v>66.381352941176459</v>
      </c>
      <c r="BM98" s="1">
        <v>18.399999999999999</v>
      </c>
      <c r="BN98" s="1">
        <v>24.41994</v>
      </c>
      <c r="BO98" s="1">
        <v>0.61132500000000001</v>
      </c>
      <c r="BP98" s="8">
        <v>3.0199690000000001E-5</v>
      </c>
      <c r="BQ98" s="1">
        <v>1.219498</v>
      </c>
      <c r="BR98" s="1">
        <v>76.792270000000002</v>
      </c>
      <c r="BS98" s="1">
        <v>3.019969E-4</v>
      </c>
      <c r="BT98" s="1">
        <f t="shared" si="12"/>
        <v>69.771257142857152</v>
      </c>
      <c r="BV98" s="1">
        <v>18.399999999999999</v>
      </c>
      <c r="BW98" s="1">
        <v>25.739830000000001</v>
      </c>
      <c r="BX98" s="1">
        <v>0.61132500000000001</v>
      </c>
      <c r="BY98" s="8">
        <v>3.0199690000000001E-5</v>
      </c>
      <c r="BZ98" s="1">
        <v>1.2224250000000001</v>
      </c>
      <c r="CA98" s="1">
        <v>80.942850000000007</v>
      </c>
      <c r="CB98" s="1">
        <v>3.019969E-4</v>
      </c>
      <c r="CC98" s="1">
        <f t="shared" si="13"/>
        <v>65.999564102564108</v>
      </c>
    </row>
    <row r="99" spans="1:81" x14ac:dyDescent="0.2">
      <c r="A99" s="1">
        <v>18.399999999999999</v>
      </c>
      <c r="B99" s="5">
        <v>22.588090000000001</v>
      </c>
      <c r="C99" s="1">
        <v>0.61132500000000001</v>
      </c>
      <c r="D99" s="8">
        <v>1.11262E-5</v>
      </c>
      <c r="E99" s="10">
        <v>1.222337</v>
      </c>
      <c r="F99" s="1">
        <v>71.031739999999999</v>
      </c>
      <c r="G99" s="4">
        <v>1.1126200000000001E-4</v>
      </c>
      <c r="H99" s="1">
        <f t="shared" si="14"/>
        <v>61.048891891891898</v>
      </c>
      <c r="I99" s="1">
        <f t="shared" si="15"/>
        <v>4.245881578947369</v>
      </c>
      <c r="J99" s="4">
        <f t="shared" si="16"/>
        <v>53.786186710759679</v>
      </c>
      <c r="L99" s="5">
        <v>27.87209</v>
      </c>
      <c r="M99" s="1">
        <v>0.61132500000000001</v>
      </c>
      <c r="N99" s="8">
        <v>6.3578289999999997E-6</v>
      </c>
      <c r="O99" s="1">
        <v>1.222262</v>
      </c>
      <c r="P99" s="1">
        <v>87.648060000000001</v>
      </c>
      <c r="Q99" s="8">
        <v>6.357829E-5</v>
      </c>
      <c r="R99" s="1">
        <f t="shared" si="17"/>
        <v>77.422472222222225</v>
      </c>
      <c r="S99" s="8"/>
      <c r="T99" s="1">
        <v>18.399999999999999</v>
      </c>
      <c r="U99" s="5">
        <v>27.860800000000001</v>
      </c>
      <c r="V99" s="1">
        <v>0.61132500000000001</v>
      </c>
      <c r="W99" s="8">
        <v>3.8146969999999997E-5</v>
      </c>
      <c r="X99" s="1">
        <v>1.222402</v>
      </c>
      <c r="Y99" s="1">
        <v>87.612570000000005</v>
      </c>
      <c r="Z99" s="1">
        <v>3.8146970000000002E-4</v>
      </c>
      <c r="AA99" s="1">
        <f t="shared" si="18"/>
        <v>79.602285714285728</v>
      </c>
      <c r="AC99" s="1">
        <v>18.399999999999999</v>
      </c>
      <c r="AD99" s="1">
        <v>21.70261</v>
      </c>
      <c r="AE99" s="1">
        <v>0.61132500000000001</v>
      </c>
      <c r="AF99" s="8">
        <v>2.2252400000000001E-5</v>
      </c>
      <c r="AG99" s="1">
        <v>1.222647</v>
      </c>
      <c r="AH99" s="1">
        <v>68.247190000000003</v>
      </c>
      <c r="AI99" s="1">
        <v>2.2252400000000001E-4</v>
      </c>
      <c r="AJ99" s="1">
        <f t="shared" si="19"/>
        <v>62.007457142857149</v>
      </c>
      <c r="AL99" s="1">
        <v>18.399999999999999</v>
      </c>
      <c r="AM99" s="1">
        <v>22.736229999999999</v>
      </c>
      <c r="AN99" s="1">
        <v>0.61132500000000001</v>
      </c>
      <c r="AO99" s="8">
        <v>7.9472859999999993E-6</v>
      </c>
      <c r="AP99" s="1">
        <v>1.2224250000000001</v>
      </c>
      <c r="AQ99" s="1">
        <v>71.497569999999996</v>
      </c>
      <c r="AR99" s="8">
        <v>7.9472850000000006E-5</v>
      </c>
      <c r="AS99" s="1">
        <f t="shared" si="20"/>
        <v>63.156194444444445</v>
      </c>
      <c r="AU99" s="1">
        <v>18.399999999999999</v>
      </c>
      <c r="AV99" s="1">
        <v>26.653289999999998</v>
      </c>
      <c r="AW99" s="1">
        <v>0.61132500000000001</v>
      </c>
      <c r="AX99" s="8">
        <v>2.0662940000000001E-5</v>
      </c>
      <c r="AY99" s="1">
        <v>1.222154</v>
      </c>
      <c r="AZ99" s="1">
        <v>83.815370000000001</v>
      </c>
      <c r="BA99" s="1">
        <v>2.066294E-4</v>
      </c>
      <c r="BB99" s="1">
        <f t="shared" si="21"/>
        <v>76.152257142857138</v>
      </c>
      <c r="BD99" s="1">
        <v>18.600000000000001</v>
      </c>
      <c r="BE99" s="5">
        <v>22.649450000000002</v>
      </c>
      <c r="BF99" s="1">
        <v>0.61799999999999999</v>
      </c>
      <c r="BG99" s="8">
        <v>1.271566E-5</v>
      </c>
      <c r="BH99" s="1">
        <v>1.233644</v>
      </c>
      <c r="BI99" s="1">
        <v>71.224670000000003</v>
      </c>
      <c r="BJ99" s="1">
        <v>1.271566E-4</v>
      </c>
      <c r="BK99" s="1">
        <f t="shared" si="11"/>
        <v>66.6160294117647</v>
      </c>
      <c r="BM99" s="1">
        <v>18.600000000000001</v>
      </c>
      <c r="BN99" s="1">
        <v>24.489239999999999</v>
      </c>
      <c r="BO99" s="1">
        <v>0.61799999999999999</v>
      </c>
      <c r="BP99" s="8">
        <v>1.11262E-5</v>
      </c>
      <c r="BQ99" s="1">
        <v>1.2328129999999999</v>
      </c>
      <c r="BR99" s="1">
        <v>77.010199999999998</v>
      </c>
      <c r="BS99" s="1">
        <v>1.1126200000000001E-4</v>
      </c>
      <c r="BT99" s="1">
        <f t="shared" si="12"/>
        <v>69.969257142857145</v>
      </c>
      <c r="BV99" s="1">
        <v>18.600000000000001</v>
      </c>
      <c r="BW99" s="1">
        <v>25.804359999999999</v>
      </c>
      <c r="BX99" s="1">
        <v>0.61799999999999999</v>
      </c>
      <c r="BY99" s="8">
        <v>3.9736430000000003E-5</v>
      </c>
      <c r="BZ99" s="1">
        <v>1.235773</v>
      </c>
      <c r="CA99" s="1">
        <v>81.145780000000002</v>
      </c>
      <c r="CB99" s="1">
        <v>3.9736429999999998E-4</v>
      </c>
      <c r="CC99" s="1">
        <f t="shared" si="13"/>
        <v>66.165025641025636</v>
      </c>
    </row>
    <row r="100" spans="1:81" x14ac:dyDescent="0.2">
      <c r="A100" s="1">
        <v>18.600000000000001</v>
      </c>
      <c r="B100" s="5">
        <v>22.661840000000002</v>
      </c>
      <c r="C100" s="1">
        <v>0.61799999999999999</v>
      </c>
      <c r="D100" s="8">
        <v>2.0662940000000001E-5</v>
      </c>
      <c r="E100" s="10">
        <v>1.235684</v>
      </c>
      <c r="F100" s="1">
        <v>71.263660000000002</v>
      </c>
      <c r="G100" s="4">
        <v>2.066294E-4</v>
      </c>
      <c r="H100" s="1">
        <f t="shared" si="14"/>
        <v>61.248216216216221</v>
      </c>
      <c r="I100" s="1">
        <f t="shared" si="15"/>
        <v>4.2597443609022561</v>
      </c>
      <c r="J100" s="4">
        <f t="shared" si="16"/>
        <v>53.961798339273571</v>
      </c>
      <c r="L100" s="5">
        <v>27.931059999999999</v>
      </c>
      <c r="M100" s="1">
        <v>0.61799999999999999</v>
      </c>
      <c r="N100" s="8">
        <v>1.9073489999999999E-5</v>
      </c>
      <c r="O100" s="1">
        <v>1.235608</v>
      </c>
      <c r="P100" s="1">
        <v>87.833500000000001</v>
      </c>
      <c r="Q100" s="1">
        <v>1.907349E-4</v>
      </c>
      <c r="R100" s="1">
        <f t="shared" si="17"/>
        <v>77.586277777777781</v>
      </c>
      <c r="T100" s="1">
        <v>18.600000000000001</v>
      </c>
      <c r="U100" s="5">
        <v>27.939640000000001</v>
      </c>
      <c r="V100" s="1">
        <v>0.61799999999999999</v>
      </c>
      <c r="W100" s="8">
        <v>9.5367430000000007E-6</v>
      </c>
      <c r="X100" s="1">
        <v>1.235749</v>
      </c>
      <c r="Y100" s="1">
        <v>87.860489999999999</v>
      </c>
      <c r="Z100" s="8">
        <v>9.536743E-5</v>
      </c>
      <c r="AA100" s="1">
        <f t="shared" si="18"/>
        <v>79.827542857142859</v>
      </c>
      <c r="AB100" s="8"/>
      <c r="AC100" s="1">
        <v>18.600000000000001</v>
      </c>
      <c r="AD100" s="1">
        <v>21.756969999999999</v>
      </c>
      <c r="AE100" s="1">
        <v>0.61799999999999999</v>
      </c>
      <c r="AF100" s="8">
        <v>2.7020769999999998E-5</v>
      </c>
      <c r="AG100" s="1">
        <v>1.235997</v>
      </c>
      <c r="AH100" s="1">
        <v>68.418139999999994</v>
      </c>
      <c r="AI100" s="1">
        <v>2.7020769999999998E-4</v>
      </c>
      <c r="AJ100" s="1">
        <f t="shared" si="19"/>
        <v>62.162771428571432</v>
      </c>
      <c r="AL100" s="1">
        <v>18.600000000000001</v>
      </c>
      <c r="AM100" s="1">
        <v>22.796309999999998</v>
      </c>
      <c r="AN100" s="1">
        <v>0.61799999999999999</v>
      </c>
      <c r="AO100" s="8">
        <v>2.7020769999999998E-5</v>
      </c>
      <c r="AP100" s="1">
        <v>1.2357720000000001</v>
      </c>
      <c r="AQ100" s="1">
        <v>71.686520000000002</v>
      </c>
      <c r="AR100" s="1">
        <v>2.7020769999999998E-4</v>
      </c>
      <c r="AS100" s="1">
        <f t="shared" si="20"/>
        <v>63.323083333333329</v>
      </c>
      <c r="AU100" s="1">
        <v>18.600000000000001</v>
      </c>
      <c r="AV100" s="1">
        <v>26.753579999999999</v>
      </c>
      <c r="AW100" s="1">
        <v>0.61799999999999999</v>
      </c>
      <c r="AX100" s="8">
        <v>1.589457E-5</v>
      </c>
      <c r="AY100" s="1">
        <v>1.2354989999999999</v>
      </c>
      <c r="AZ100" s="1">
        <v>84.130759999999995</v>
      </c>
      <c r="BA100" s="1">
        <v>1.5894570000000001E-4</v>
      </c>
      <c r="BB100" s="1">
        <f t="shared" si="21"/>
        <v>76.438800000000001</v>
      </c>
      <c r="BD100" s="1">
        <v>18.8</v>
      </c>
      <c r="BE100" s="5">
        <v>22.727650000000001</v>
      </c>
      <c r="BF100" s="1">
        <v>0.62467499999999998</v>
      </c>
      <c r="BG100" s="8">
        <v>-6.3578289999999997E-6</v>
      </c>
      <c r="BH100" s="1">
        <v>1.246969</v>
      </c>
      <c r="BI100" s="1">
        <v>71.470590000000001</v>
      </c>
      <c r="BJ100" s="8">
        <v>-6.357829E-5</v>
      </c>
      <c r="BK100" s="1">
        <f t="shared" si="11"/>
        <v>66.846029411764704</v>
      </c>
      <c r="BM100" s="1">
        <v>18.8</v>
      </c>
      <c r="BN100" s="1">
        <v>24.549959999999999</v>
      </c>
      <c r="BO100" s="1">
        <v>0.62465000000000004</v>
      </c>
      <c r="BP100" s="8">
        <v>4.4504800000000001E-5</v>
      </c>
      <c r="BQ100" s="1">
        <v>1.2460789999999999</v>
      </c>
      <c r="BR100" s="1">
        <v>77.201130000000006</v>
      </c>
      <c r="BS100" s="1">
        <v>4.4504800000000003E-4</v>
      </c>
      <c r="BT100" s="1">
        <f t="shared" si="12"/>
        <v>70.142742857142863</v>
      </c>
      <c r="BV100" s="1">
        <v>18.8</v>
      </c>
      <c r="BW100" s="1">
        <v>25.865400000000001</v>
      </c>
      <c r="BX100" s="1">
        <v>0.62467499999999998</v>
      </c>
      <c r="BY100" s="8">
        <v>3.3378599999999999E-5</v>
      </c>
      <c r="BZ100" s="1">
        <v>1.24912</v>
      </c>
      <c r="CA100" s="1">
        <v>81.337720000000004</v>
      </c>
      <c r="CB100" s="1">
        <v>3.3378599999999998E-4</v>
      </c>
      <c r="CC100" s="1">
        <f t="shared" si="13"/>
        <v>66.321538461538466</v>
      </c>
    </row>
    <row r="101" spans="1:81" x14ac:dyDescent="0.2">
      <c r="A101" s="1">
        <v>18.8</v>
      </c>
      <c r="B101" s="5">
        <v>22.716999999999999</v>
      </c>
      <c r="C101" s="1">
        <v>0.62467499999999998</v>
      </c>
      <c r="D101" s="8">
        <v>-7.9472859999999993E-6</v>
      </c>
      <c r="E101" s="10">
        <v>1.2490300000000001</v>
      </c>
      <c r="F101" s="1">
        <v>71.437100000000001</v>
      </c>
      <c r="G101" s="4">
        <v>-7.9472850000000006E-5</v>
      </c>
      <c r="H101" s="1">
        <f t="shared" si="14"/>
        <v>61.397297297297293</v>
      </c>
      <c r="I101" s="1">
        <f t="shared" si="15"/>
        <v>4.2701127819548867</v>
      </c>
      <c r="J101" s="4">
        <f t="shared" si="16"/>
        <v>54.093143931528843</v>
      </c>
      <c r="L101" s="5">
        <v>27.997810000000001</v>
      </c>
      <c r="M101" s="1">
        <v>0.62467499999999998</v>
      </c>
      <c r="N101" s="8">
        <v>1.271566E-5</v>
      </c>
      <c r="O101" s="1">
        <v>1.248953</v>
      </c>
      <c r="P101" s="1">
        <v>88.043430000000001</v>
      </c>
      <c r="Q101" s="1">
        <v>1.271566E-4</v>
      </c>
      <c r="R101" s="1">
        <f t="shared" si="17"/>
        <v>77.771694444444449</v>
      </c>
      <c r="T101" s="1">
        <v>18.8</v>
      </c>
      <c r="U101" s="5">
        <v>28.021809999999999</v>
      </c>
      <c r="V101" s="1">
        <v>0.62467499999999998</v>
      </c>
      <c r="W101" s="8">
        <v>2.2252400000000001E-5</v>
      </c>
      <c r="X101" s="1">
        <v>1.249096</v>
      </c>
      <c r="Y101" s="1">
        <v>88.118899999999996</v>
      </c>
      <c r="Z101" s="1">
        <v>2.2252400000000001E-4</v>
      </c>
      <c r="AA101" s="1">
        <f t="shared" si="18"/>
        <v>80.062314285714294</v>
      </c>
      <c r="AC101" s="1">
        <v>18.8</v>
      </c>
      <c r="AD101" s="1">
        <v>21.828330000000001</v>
      </c>
      <c r="AE101" s="1">
        <v>0.62465000000000004</v>
      </c>
      <c r="AF101" s="8">
        <v>1.7484029999999999E-5</v>
      </c>
      <c r="AG101" s="1">
        <v>1.2492970000000001</v>
      </c>
      <c r="AH101" s="1">
        <v>68.642560000000003</v>
      </c>
      <c r="AI101" s="1">
        <v>1.7484029999999999E-4</v>
      </c>
      <c r="AJ101" s="1">
        <f t="shared" si="19"/>
        <v>62.36665714285715</v>
      </c>
      <c r="AL101" s="1">
        <v>18.8</v>
      </c>
      <c r="AM101" s="1">
        <v>22.86148</v>
      </c>
      <c r="AN101" s="1">
        <v>0.62467499999999998</v>
      </c>
      <c r="AO101" s="8">
        <v>1.5894570000000001E-6</v>
      </c>
      <c r="AP101" s="1">
        <v>1.24912</v>
      </c>
      <c r="AQ101" s="1">
        <v>71.891440000000003</v>
      </c>
      <c r="AR101" s="8">
        <v>1.589457E-5</v>
      </c>
      <c r="AS101" s="1">
        <f t="shared" si="20"/>
        <v>63.504111111111115</v>
      </c>
      <c r="AU101" s="1">
        <v>18.8</v>
      </c>
      <c r="AV101" s="1">
        <v>26.843389999999999</v>
      </c>
      <c r="AW101" s="1">
        <v>0.62467499999999998</v>
      </c>
      <c r="AX101" s="8">
        <v>1.430511E-5</v>
      </c>
      <c r="AY101" s="1">
        <v>1.2488429999999999</v>
      </c>
      <c r="AZ101" s="1">
        <v>84.413169999999994</v>
      </c>
      <c r="BA101" s="1">
        <v>1.430511E-4</v>
      </c>
      <c r="BB101" s="1">
        <f t="shared" si="21"/>
        <v>76.695400000000006</v>
      </c>
      <c r="BD101" s="1">
        <v>19</v>
      </c>
      <c r="BE101" s="5">
        <v>22.80219</v>
      </c>
      <c r="BF101" s="1">
        <v>0.63132500000000003</v>
      </c>
      <c r="BG101" s="1">
        <v>0</v>
      </c>
      <c r="BH101" s="1">
        <v>1.2602439999999999</v>
      </c>
      <c r="BI101" s="1">
        <v>71.705010000000001</v>
      </c>
      <c r="BJ101" s="1">
        <v>0</v>
      </c>
      <c r="BK101" s="1">
        <f t="shared" si="11"/>
        <v>67.065264705882342</v>
      </c>
      <c r="BM101" s="1">
        <v>19</v>
      </c>
      <c r="BN101" s="1">
        <v>24.62181</v>
      </c>
      <c r="BO101" s="1">
        <v>0.63132500000000003</v>
      </c>
      <c r="BP101" s="8">
        <v>2.5431309999999999E-5</v>
      </c>
      <c r="BQ101" s="1">
        <v>1.2593939999999999</v>
      </c>
      <c r="BR101" s="1">
        <v>77.427059999999997</v>
      </c>
      <c r="BS101" s="1">
        <v>2.5431310000000002E-4</v>
      </c>
      <c r="BT101" s="1">
        <f t="shared" si="12"/>
        <v>70.348028571428571</v>
      </c>
      <c r="BV101" s="1">
        <v>19</v>
      </c>
      <c r="BW101" s="1">
        <v>25.941690000000001</v>
      </c>
      <c r="BX101" s="1">
        <v>0.63132500000000003</v>
      </c>
      <c r="BY101" s="8">
        <v>4.1325890000000003E-5</v>
      </c>
      <c r="BZ101" s="1">
        <v>1.262418</v>
      </c>
      <c r="CA101" s="1">
        <v>81.577640000000002</v>
      </c>
      <c r="CB101" s="1">
        <v>4.1325889999999999E-4</v>
      </c>
      <c r="CC101" s="1">
        <f t="shared" si="13"/>
        <v>66.517153846153846</v>
      </c>
    </row>
    <row r="102" spans="1:81" x14ac:dyDescent="0.2">
      <c r="A102" s="1">
        <v>19</v>
      </c>
      <c r="B102" s="5">
        <v>22.77327</v>
      </c>
      <c r="C102" s="1">
        <v>0.63132500000000003</v>
      </c>
      <c r="D102" s="8">
        <v>-1.5894570000000001E-6</v>
      </c>
      <c r="E102" s="10">
        <v>1.262327</v>
      </c>
      <c r="F102" s="1">
        <v>71.614040000000003</v>
      </c>
      <c r="G102" s="4">
        <v>-1.589457E-5</v>
      </c>
      <c r="H102" s="1">
        <f t="shared" si="14"/>
        <v>61.549378378378378</v>
      </c>
      <c r="I102" s="1">
        <f t="shared" si="15"/>
        <v>4.2806898496240606</v>
      </c>
      <c r="J102" s="4">
        <f t="shared" si="16"/>
        <v>54.227132627616683</v>
      </c>
      <c r="L102" s="5">
        <v>28.081420000000001</v>
      </c>
      <c r="M102" s="1">
        <v>0.63132500000000003</v>
      </c>
      <c r="N102" s="8">
        <v>1.589457E-5</v>
      </c>
      <c r="O102" s="1">
        <v>1.262249</v>
      </c>
      <c r="P102" s="1">
        <v>88.306340000000006</v>
      </c>
      <c r="Q102" s="1">
        <v>1.5894570000000001E-4</v>
      </c>
      <c r="R102" s="1">
        <f t="shared" si="17"/>
        <v>78.003944444444457</v>
      </c>
      <c r="T102" s="1">
        <v>19</v>
      </c>
      <c r="U102" s="5">
        <v>28.098109999999998</v>
      </c>
      <c r="V102" s="1">
        <v>0.63132500000000003</v>
      </c>
      <c r="W102" s="8">
        <v>3.3378599999999999E-5</v>
      </c>
      <c r="X102" s="1">
        <v>1.262394</v>
      </c>
      <c r="Y102" s="1">
        <v>88.358819999999994</v>
      </c>
      <c r="Z102" s="1">
        <v>3.3378599999999998E-4</v>
      </c>
      <c r="AA102" s="1">
        <f t="shared" si="18"/>
        <v>80.280314285714283</v>
      </c>
      <c r="AC102" s="1">
        <v>19</v>
      </c>
      <c r="AD102" s="1">
        <v>21.883649999999999</v>
      </c>
      <c r="AE102" s="1">
        <v>0.63132500000000003</v>
      </c>
      <c r="AF102" s="8">
        <v>2.5431309999999999E-5</v>
      </c>
      <c r="AG102" s="1">
        <v>1.2626470000000001</v>
      </c>
      <c r="AH102" s="1">
        <v>68.816490000000002</v>
      </c>
      <c r="AI102" s="1">
        <v>2.5431310000000002E-4</v>
      </c>
      <c r="AJ102" s="1">
        <f t="shared" si="19"/>
        <v>62.524714285714289</v>
      </c>
      <c r="AL102" s="1">
        <v>19</v>
      </c>
      <c r="AM102" s="1">
        <v>22.926169999999999</v>
      </c>
      <c r="AN102" s="1">
        <v>0.63132500000000003</v>
      </c>
      <c r="AO102" s="1">
        <v>0</v>
      </c>
      <c r="AP102" s="1">
        <v>1.2624169999999999</v>
      </c>
      <c r="AQ102" s="1">
        <v>72.094880000000003</v>
      </c>
      <c r="AR102" s="1">
        <v>0</v>
      </c>
      <c r="AS102" s="1">
        <f t="shared" si="20"/>
        <v>63.683805555555558</v>
      </c>
      <c r="AU102" s="1">
        <v>19</v>
      </c>
      <c r="AV102" s="1">
        <v>26.923179999999999</v>
      </c>
      <c r="AW102" s="1">
        <v>0.63132500000000003</v>
      </c>
      <c r="AX102" s="8">
        <v>2.2252400000000001E-5</v>
      </c>
      <c r="AY102" s="1">
        <v>1.262138</v>
      </c>
      <c r="AZ102" s="1">
        <v>84.664090000000002</v>
      </c>
      <c r="BA102" s="1">
        <v>2.2252400000000001E-4</v>
      </c>
      <c r="BB102" s="1">
        <f t="shared" si="21"/>
        <v>76.923371428571429</v>
      </c>
      <c r="BD102" s="1">
        <v>19.2</v>
      </c>
      <c r="BE102" s="5">
        <v>22.880549999999999</v>
      </c>
      <c r="BF102" s="1">
        <v>0.63800000000000001</v>
      </c>
      <c r="BG102" s="8">
        <v>4.768372E-6</v>
      </c>
      <c r="BH102" s="1">
        <v>1.273568</v>
      </c>
      <c r="BI102" s="1">
        <v>71.951419999999999</v>
      </c>
      <c r="BJ102" s="8">
        <v>4.768372E-5</v>
      </c>
      <c r="BK102" s="1">
        <f t="shared" si="11"/>
        <v>67.295735294117634</v>
      </c>
      <c r="BM102" s="1">
        <v>19.2</v>
      </c>
      <c r="BN102" s="1">
        <v>24.689520000000002</v>
      </c>
      <c r="BO102" s="1">
        <v>0.63800000000000001</v>
      </c>
      <c r="BP102" s="8">
        <v>4.4504800000000001E-5</v>
      </c>
      <c r="BQ102" s="1">
        <v>1.27271</v>
      </c>
      <c r="BR102" s="1">
        <v>77.639979999999994</v>
      </c>
      <c r="BS102" s="1">
        <v>4.4504800000000003E-4</v>
      </c>
      <c r="BT102" s="1">
        <f t="shared" si="12"/>
        <v>70.541485714285727</v>
      </c>
      <c r="BV102" s="1">
        <v>19.2</v>
      </c>
      <c r="BW102" s="1">
        <v>26.015280000000001</v>
      </c>
      <c r="BX102" s="1">
        <v>0.63800000000000001</v>
      </c>
      <c r="BY102" s="8">
        <v>2.384186E-5</v>
      </c>
      <c r="BZ102" s="1">
        <v>1.275765</v>
      </c>
      <c r="CA102" s="1">
        <v>81.809060000000002</v>
      </c>
      <c r="CB102" s="1">
        <v>2.3841859999999999E-4</v>
      </c>
      <c r="CC102" s="1">
        <f t="shared" si="13"/>
        <v>66.705846153846153</v>
      </c>
    </row>
    <row r="103" spans="1:81" x14ac:dyDescent="0.2">
      <c r="A103" s="1">
        <v>19.2</v>
      </c>
      <c r="B103" s="5">
        <v>22.833819999999999</v>
      </c>
      <c r="C103" s="1">
        <v>0.63800000000000001</v>
      </c>
      <c r="D103" s="8">
        <v>-7.9472859999999993E-6</v>
      </c>
      <c r="E103" s="10">
        <v>1.275674</v>
      </c>
      <c r="F103" s="1">
        <v>71.804469999999995</v>
      </c>
      <c r="G103" s="4">
        <v>-7.9472850000000006E-5</v>
      </c>
      <c r="H103" s="1">
        <f t="shared" si="14"/>
        <v>61.713027027027024</v>
      </c>
      <c r="I103" s="1">
        <f t="shared" si="15"/>
        <v>4.2920714285714281</v>
      </c>
      <c r="J103" s="4">
        <f t="shared" si="16"/>
        <v>54.371312751094862</v>
      </c>
      <c r="L103" s="5">
        <v>28.152940000000001</v>
      </c>
      <c r="M103" s="1">
        <v>0.63800000000000001</v>
      </c>
      <c r="N103" s="8">
        <v>9.5367430000000007E-6</v>
      </c>
      <c r="O103" s="1">
        <v>1.275595</v>
      </c>
      <c r="P103" s="1">
        <v>88.531260000000003</v>
      </c>
      <c r="Q103" s="8">
        <v>9.536743E-5</v>
      </c>
      <c r="R103" s="1">
        <f t="shared" si="17"/>
        <v>78.202611111111111</v>
      </c>
      <c r="S103" s="8"/>
      <c r="T103" s="1">
        <v>19.2</v>
      </c>
      <c r="U103" s="5">
        <v>28.174720000000001</v>
      </c>
      <c r="V103" s="1">
        <v>0.63800000000000001</v>
      </c>
      <c r="W103" s="8">
        <v>2.2252400000000001E-5</v>
      </c>
      <c r="X103" s="1">
        <v>1.275741</v>
      </c>
      <c r="Y103" s="1">
        <v>88.599739999999997</v>
      </c>
      <c r="Z103" s="1">
        <v>2.2252400000000001E-4</v>
      </c>
      <c r="AA103" s="1">
        <f t="shared" si="18"/>
        <v>80.499200000000002</v>
      </c>
      <c r="AC103" s="1">
        <v>19.2</v>
      </c>
      <c r="AD103" s="1">
        <v>21.937370000000001</v>
      </c>
      <c r="AE103" s="1">
        <v>0.63800000000000001</v>
      </c>
      <c r="AF103" s="8">
        <v>1.7484029999999999E-5</v>
      </c>
      <c r="AG103" s="1">
        <v>1.275997</v>
      </c>
      <c r="AH103" s="1">
        <v>68.985439999999997</v>
      </c>
      <c r="AI103" s="1">
        <v>1.7484029999999999E-4</v>
      </c>
      <c r="AJ103" s="1">
        <f t="shared" si="19"/>
        <v>62.678200000000011</v>
      </c>
      <c r="AL103" s="1">
        <v>19.2</v>
      </c>
      <c r="AM103" s="1">
        <v>22.989270000000001</v>
      </c>
      <c r="AN103" s="1">
        <v>0.63800000000000001</v>
      </c>
      <c r="AO103" s="8">
        <v>4.768372E-6</v>
      </c>
      <c r="AP103" s="1">
        <v>1.275765</v>
      </c>
      <c r="AQ103" s="1">
        <v>72.293300000000002</v>
      </c>
      <c r="AR103" s="8">
        <v>4.768372E-5</v>
      </c>
      <c r="AS103" s="1">
        <f t="shared" si="20"/>
        <v>63.859083333333338</v>
      </c>
      <c r="AU103" s="1">
        <v>19.2</v>
      </c>
      <c r="AV103" s="1">
        <v>27.02347</v>
      </c>
      <c r="AW103" s="1">
        <v>0.63800000000000001</v>
      </c>
      <c r="AX103" s="8">
        <v>1.7484029999999999E-5</v>
      </c>
      <c r="AY103" s="1">
        <v>1.2754829999999999</v>
      </c>
      <c r="AZ103" s="1">
        <v>84.979470000000006</v>
      </c>
      <c r="BA103" s="1">
        <v>1.7484029999999999E-4</v>
      </c>
      <c r="BB103" s="1">
        <f t="shared" si="21"/>
        <v>77.209914285714291</v>
      </c>
      <c r="BD103" s="1">
        <v>19.399999999999999</v>
      </c>
      <c r="BE103" s="5">
        <v>22.962890000000002</v>
      </c>
      <c r="BF103" s="1">
        <v>0.644675</v>
      </c>
      <c r="BG103" s="8">
        <v>-1.5894570000000001E-6</v>
      </c>
      <c r="BH103" s="1">
        <v>1.2868930000000001</v>
      </c>
      <c r="BI103" s="1">
        <v>72.210329999999999</v>
      </c>
      <c r="BJ103" s="8">
        <v>-1.589457E-5</v>
      </c>
      <c r="BK103" s="1">
        <f t="shared" si="11"/>
        <v>67.537911764705882</v>
      </c>
      <c r="BM103" s="1">
        <v>19.399999999999999</v>
      </c>
      <c r="BN103" s="1">
        <v>24.742920000000002</v>
      </c>
      <c r="BO103" s="1">
        <v>0.64464999999999995</v>
      </c>
      <c r="BP103" s="8">
        <v>5.4041549999999998E-5</v>
      </c>
      <c r="BQ103" s="1">
        <v>1.285976</v>
      </c>
      <c r="BR103" s="1">
        <v>77.807919999999996</v>
      </c>
      <c r="BS103" s="1">
        <v>5.4041549999999999E-4</v>
      </c>
      <c r="BT103" s="1">
        <f t="shared" si="12"/>
        <v>70.694057142857147</v>
      </c>
      <c r="BV103" s="1">
        <v>19.399999999999999</v>
      </c>
      <c r="BW103" s="1">
        <v>26.083469999999998</v>
      </c>
      <c r="BX103" s="1">
        <v>0.644675</v>
      </c>
      <c r="BY103" s="8">
        <v>3.0199690000000001E-5</v>
      </c>
      <c r="BZ103" s="1">
        <v>1.289113</v>
      </c>
      <c r="CA103" s="1">
        <v>82.023480000000006</v>
      </c>
      <c r="CB103" s="1">
        <v>3.019969E-4</v>
      </c>
      <c r="CC103" s="1">
        <f t="shared" si="13"/>
        <v>66.8806923076923</v>
      </c>
    </row>
    <row r="104" spans="1:81" x14ac:dyDescent="0.2">
      <c r="A104" s="1">
        <v>19.399999999999999</v>
      </c>
      <c r="B104" s="5">
        <v>22.892790000000002</v>
      </c>
      <c r="C104" s="1">
        <v>0.644675</v>
      </c>
      <c r="D104" s="8">
        <v>9.5367430000000007E-6</v>
      </c>
      <c r="E104" s="10">
        <v>1.2890200000000001</v>
      </c>
      <c r="F104" s="1">
        <v>71.989909999999995</v>
      </c>
      <c r="G104" s="4">
        <v>9.536743E-5</v>
      </c>
      <c r="H104" s="1">
        <f t="shared" si="14"/>
        <v>61.872405405405409</v>
      </c>
      <c r="I104" s="1">
        <f t="shared" si="15"/>
        <v>4.3031560150375947</v>
      </c>
      <c r="J104" s="4">
        <f t="shared" si="16"/>
        <v>54.511730618667272</v>
      </c>
      <c r="L104" s="5">
        <v>28.22081</v>
      </c>
      <c r="M104" s="1">
        <v>0.64464999999999995</v>
      </c>
      <c r="N104" s="8">
        <v>2.8610230000000001E-5</v>
      </c>
      <c r="O104" s="1">
        <v>1.288891</v>
      </c>
      <c r="P104" s="1">
        <v>88.744690000000006</v>
      </c>
      <c r="Q104" s="1">
        <v>2.8610229999999999E-4</v>
      </c>
      <c r="R104" s="1">
        <f t="shared" si="17"/>
        <v>78.391138888888889</v>
      </c>
      <c r="T104" s="1">
        <v>19.399999999999999</v>
      </c>
      <c r="U104" s="5">
        <v>28.242270000000001</v>
      </c>
      <c r="V104" s="1">
        <v>0.64464999999999995</v>
      </c>
      <c r="W104" s="8">
        <v>2.8610230000000001E-5</v>
      </c>
      <c r="X104" s="1">
        <v>1.2890379999999999</v>
      </c>
      <c r="Y104" s="1">
        <v>88.812160000000006</v>
      </c>
      <c r="Z104" s="1">
        <v>2.8610229999999999E-4</v>
      </c>
      <c r="AA104" s="1">
        <f t="shared" si="18"/>
        <v>80.692200000000014</v>
      </c>
      <c r="AC104" s="1">
        <v>19.399999999999999</v>
      </c>
      <c r="AD104" s="1">
        <v>22.011279999999999</v>
      </c>
      <c r="AE104" s="1">
        <v>0.644675</v>
      </c>
      <c r="AF104" s="8">
        <v>1.11262E-5</v>
      </c>
      <c r="AG104" s="1">
        <v>1.289347</v>
      </c>
      <c r="AH104" s="1">
        <v>69.217860000000002</v>
      </c>
      <c r="AI104" s="1">
        <v>1.1126200000000001E-4</v>
      </c>
      <c r="AJ104" s="1">
        <f t="shared" si="19"/>
        <v>62.88937142857143</v>
      </c>
      <c r="AL104" s="1">
        <v>19.399999999999999</v>
      </c>
      <c r="AM104" s="1">
        <v>23.049040000000002</v>
      </c>
      <c r="AN104" s="1">
        <v>0.644675</v>
      </c>
      <c r="AO104" s="8">
        <v>3.1789140000000001E-6</v>
      </c>
      <c r="AP104" s="1">
        <v>1.289112</v>
      </c>
      <c r="AQ104" s="1">
        <v>72.48124</v>
      </c>
      <c r="AR104" s="8">
        <v>3.178914E-5</v>
      </c>
      <c r="AS104" s="1">
        <f t="shared" si="20"/>
        <v>64.025111111111116</v>
      </c>
      <c r="AU104" s="1">
        <v>19.399999999999999</v>
      </c>
      <c r="AV104" s="1">
        <v>27.10819</v>
      </c>
      <c r="AW104" s="1">
        <v>0.644675</v>
      </c>
      <c r="AX104" s="8">
        <v>9.5367430000000007E-6</v>
      </c>
      <c r="AY104" s="1">
        <v>1.2888269999999999</v>
      </c>
      <c r="AZ104" s="1">
        <v>85.24588</v>
      </c>
      <c r="BA104" s="8">
        <v>9.536743E-5</v>
      </c>
      <c r="BB104" s="1">
        <f t="shared" si="21"/>
        <v>77.45197142857144</v>
      </c>
      <c r="BD104" s="1">
        <v>19.600000000000001</v>
      </c>
      <c r="BE104" s="5">
        <v>23.03314</v>
      </c>
      <c r="BF104" s="1">
        <v>0.65132500000000004</v>
      </c>
      <c r="BG104" s="8">
        <v>4.768372E-6</v>
      </c>
      <c r="BH104" s="1">
        <v>1.3001670000000001</v>
      </c>
      <c r="BI104" s="1">
        <v>72.431259999999995</v>
      </c>
      <c r="BJ104" s="8">
        <v>4.768372E-5</v>
      </c>
      <c r="BK104" s="1">
        <f t="shared" si="11"/>
        <v>67.744529411764702</v>
      </c>
      <c r="BM104" s="1">
        <v>19.600000000000001</v>
      </c>
      <c r="BN104" s="1">
        <v>24.818580000000001</v>
      </c>
      <c r="BO104" s="1">
        <v>0.65132500000000004</v>
      </c>
      <c r="BP104" s="8">
        <v>5.5631000000000003E-5</v>
      </c>
      <c r="BQ104" s="1">
        <v>1.299291</v>
      </c>
      <c r="BR104" s="1">
        <v>78.045839999999998</v>
      </c>
      <c r="BS104" s="1">
        <v>5.5630999999999996E-4</v>
      </c>
      <c r="BT104" s="1">
        <f t="shared" si="12"/>
        <v>70.910228571428576</v>
      </c>
      <c r="BV104" s="1">
        <v>19.600000000000001</v>
      </c>
      <c r="BW104" s="1">
        <v>26.15166</v>
      </c>
      <c r="BX104" s="1">
        <v>0.65132500000000004</v>
      </c>
      <c r="BY104" s="8">
        <v>2.0662940000000001E-5</v>
      </c>
      <c r="BZ104" s="1">
        <v>1.3024100000000001</v>
      </c>
      <c r="CA104" s="1">
        <v>82.237909999999999</v>
      </c>
      <c r="CB104" s="1">
        <v>2.066294E-4</v>
      </c>
      <c r="CC104" s="1">
        <f t="shared" si="13"/>
        <v>67.055538461538461</v>
      </c>
    </row>
    <row r="105" spans="1:81" x14ac:dyDescent="0.2">
      <c r="A105" s="1">
        <v>19.600000000000001</v>
      </c>
      <c r="B105" s="5">
        <v>22.94858</v>
      </c>
      <c r="C105" s="1">
        <v>0.65132500000000004</v>
      </c>
      <c r="D105" s="8">
        <v>2.0662940000000001E-5</v>
      </c>
      <c r="E105" s="10">
        <v>1.3023169999999999</v>
      </c>
      <c r="F105" s="1">
        <v>72.165350000000004</v>
      </c>
      <c r="G105" s="4">
        <v>2.066294E-4</v>
      </c>
      <c r="H105" s="1">
        <f t="shared" si="14"/>
        <v>62.023189189189189</v>
      </c>
      <c r="I105" s="1">
        <f t="shared" si="15"/>
        <v>4.3136428571428569</v>
      </c>
      <c r="J105" s="4">
        <f t="shared" si="16"/>
        <v>54.644576350935608</v>
      </c>
      <c r="L105" s="5">
        <v>28.306170000000002</v>
      </c>
      <c r="M105" s="1">
        <v>0.65132500000000004</v>
      </c>
      <c r="N105" s="8">
        <v>1.430511E-5</v>
      </c>
      <c r="O105" s="1">
        <v>1.3022359999999999</v>
      </c>
      <c r="P105" s="1">
        <v>89.013090000000005</v>
      </c>
      <c r="Q105" s="1">
        <v>1.430511E-4</v>
      </c>
      <c r="R105" s="1">
        <f t="shared" si="17"/>
        <v>78.628250000000008</v>
      </c>
      <c r="T105" s="1">
        <v>19.600000000000001</v>
      </c>
      <c r="U105" s="5">
        <v>28.304739999999999</v>
      </c>
      <c r="V105" s="1">
        <v>0.65132500000000004</v>
      </c>
      <c r="W105" s="8">
        <v>3.3378599999999999E-5</v>
      </c>
      <c r="X105" s="1">
        <v>1.302386</v>
      </c>
      <c r="Y105" s="1">
        <v>89.008600000000001</v>
      </c>
      <c r="Z105" s="1">
        <v>3.3378599999999998E-4</v>
      </c>
      <c r="AA105" s="1">
        <f t="shared" si="18"/>
        <v>80.870685714285713</v>
      </c>
      <c r="AC105" s="1">
        <v>19.600000000000001</v>
      </c>
      <c r="AD105" s="1">
        <v>22.063410000000001</v>
      </c>
      <c r="AE105" s="1">
        <v>0.65132500000000004</v>
      </c>
      <c r="AF105" s="8">
        <v>2.0662940000000001E-5</v>
      </c>
      <c r="AG105" s="1">
        <v>1.3026470000000001</v>
      </c>
      <c r="AH105" s="1">
        <v>69.381799999999998</v>
      </c>
      <c r="AI105" s="1">
        <v>2.066294E-4</v>
      </c>
      <c r="AJ105" s="1">
        <f t="shared" si="19"/>
        <v>63.038314285714293</v>
      </c>
      <c r="AL105" s="1">
        <v>19.600000000000001</v>
      </c>
      <c r="AM105" s="1">
        <v>23.107690000000002</v>
      </c>
      <c r="AN105" s="1">
        <v>0.65132500000000004</v>
      </c>
      <c r="AO105" s="8">
        <v>9.5367430000000007E-6</v>
      </c>
      <c r="AP105" s="1">
        <v>1.3024100000000001</v>
      </c>
      <c r="AQ105" s="1">
        <v>72.665679999999995</v>
      </c>
      <c r="AR105" s="8">
        <v>9.536743E-5</v>
      </c>
      <c r="AS105" s="1">
        <f t="shared" si="20"/>
        <v>64.188027777777791</v>
      </c>
      <c r="AU105" s="1">
        <v>19.600000000000001</v>
      </c>
      <c r="AV105" s="1">
        <v>27.199750000000002</v>
      </c>
      <c r="AW105" s="1">
        <v>0.65132500000000004</v>
      </c>
      <c r="AX105" s="8">
        <v>1.11262E-5</v>
      </c>
      <c r="AY105" s="1">
        <v>1.302122</v>
      </c>
      <c r="AZ105" s="1">
        <v>85.533779999999993</v>
      </c>
      <c r="BA105" s="1">
        <v>1.1126200000000001E-4</v>
      </c>
      <c r="BB105" s="1">
        <f t="shared" si="21"/>
        <v>77.713571428571441</v>
      </c>
      <c r="BD105" s="1">
        <v>19.8</v>
      </c>
      <c r="BE105" s="5">
        <v>23.115480000000002</v>
      </c>
      <c r="BF105" s="1">
        <v>0.65800000000000003</v>
      </c>
      <c r="BG105" s="8">
        <v>-3.1789140000000001E-6</v>
      </c>
      <c r="BH105" s="1">
        <v>1.3134920000000001</v>
      </c>
      <c r="BI105" s="1">
        <v>72.690169999999995</v>
      </c>
      <c r="BJ105" s="8">
        <v>-3.178914E-5</v>
      </c>
      <c r="BK105" s="1">
        <f t="shared" si="11"/>
        <v>67.986705882352936</v>
      </c>
      <c r="BM105" s="1">
        <v>19.8</v>
      </c>
      <c r="BN105" s="1">
        <v>24.864830000000001</v>
      </c>
      <c r="BO105" s="1">
        <v>0.65800000000000003</v>
      </c>
      <c r="BP105" s="8">
        <v>6.1988829999999994E-5</v>
      </c>
      <c r="BQ105" s="1">
        <v>1.3126070000000001</v>
      </c>
      <c r="BR105" s="1">
        <v>78.191289999999995</v>
      </c>
      <c r="BS105" s="1">
        <v>6.1988829999999997E-4</v>
      </c>
      <c r="BT105" s="1">
        <f t="shared" si="12"/>
        <v>71.042371428571442</v>
      </c>
      <c r="BV105" s="1">
        <v>19.8</v>
      </c>
      <c r="BW105" s="1">
        <v>26.23208</v>
      </c>
      <c r="BX105" s="1">
        <v>0.65800000000000003</v>
      </c>
      <c r="BY105" s="8">
        <v>2.2252400000000001E-5</v>
      </c>
      <c r="BZ105" s="1">
        <v>1.315758</v>
      </c>
      <c r="CA105" s="1">
        <v>82.490830000000003</v>
      </c>
      <c r="CB105" s="1">
        <v>2.2252400000000001E-4</v>
      </c>
      <c r="CC105" s="1">
        <f t="shared" si="13"/>
        <v>67.261743589743588</v>
      </c>
    </row>
    <row r="106" spans="1:81" x14ac:dyDescent="0.2">
      <c r="A106" s="1">
        <v>19.8</v>
      </c>
      <c r="B106" s="5">
        <v>23.01566</v>
      </c>
      <c r="C106" s="1">
        <v>0.65800000000000003</v>
      </c>
      <c r="D106" s="8">
        <v>-1.5894570000000001E-6</v>
      </c>
      <c r="E106" s="10">
        <v>1.315663</v>
      </c>
      <c r="F106" s="1">
        <v>72.376270000000005</v>
      </c>
      <c r="G106" s="4">
        <v>-1.589457E-5</v>
      </c>
      <c r="H106" s="1">
        <f t="shared" si="14"/>
        <v>62.204486486486488</v>
      </c>
      <c r="I106" s="1">
        <f t="shared" si="15"/>
        <v>4.3262518796992477</v>
      </c>
      <c r="J106" s="4">
        <f t="shared" si="16"/>
        <v>54.804305544707987</v>
      </c>
      <c r="L106" s="5">
        <v>28.372129999999999</v>
      </c>
      <c r="M106" s="1">
        <v>0.65800000000000003</v>
      </c>
      <c r="N106" s="8">
        <v>2.5431309999999999E-5</v>
      </c>
      <c r="O106" s="1">
        <v>1.315582</v>
      </c>
      <c r="P106" s="1">
        <v>89.220529999999997</v>
      </c>
      <c r="Q106" s="1">
        <v>2.5431310000000002E-4</v>
      </c>
      <c r="R106" s="1">
        <f t="shared" si="17"/>
        <v>78.811472222222221</v>
      </c>
      <c r="T106" s="1">
        <v>19.8</v>
      </c>
      <c r="U106" s="5">
        <v>28.379439999999999</v>
      </c>
      <c r="V106" s="1">
        <v>0.65800000000000003</v>
      </c>
      <c r="W106" s="8">
        <v>1.9073489999999999E-5</v>
      </c>
      <c r="X106" s="1">
        <v>1.315733</v>
      </c>
      <c r="Y106" s="1">
        <v>89.243520000000004</v>
      </c>
      <c r="Z106" s="1">
        <v>1.907349E-4</v>
      </c>
      <c r="AA106" s="1">
        <f t="shared" si="18"/>
        <v>81.084114285714293</v>
      </c>
      <c r="AC106" s="1">
        <v>19.8</v>
      </c>
      <c r="AD106" s="1">
        <v>22.120159999999998</v>
      </c>
      <c r="AE106" s="1">
        <v>0.65800000000000003</v>
      </c>
      <c r="AF106" s="8">
        <v>2.8610230000000001E-5</v>
      </c>
      <c r="AG106" s="1">
        <v>1.3159970000000001</v>
      </c>
      <c r="AH106" s="1">
        <v>69.560239999999993</v>
      </c>
      <c r="AI106" s="1">
        <v>2.8610229999999999E-4</v>
      </c>
      <c r="AJ106" s="1">
        <f t="shared" si="19"/>
        <v>63.20045714285714</v>
      </c>
      <c r="AL106" s="1">
        <v>19.8</v>
      </c>
      <c r="AM106" s="1">
        <v>23.17492</v>
      </c>
      <c r="AN106" s="1">
        <v>0.65800000000000003</v>
      </c>
      <c r="AO106" s="8">
        <v>1.7484029999999999E-5</v>
      </c>
      <c r="AP106" s="1">
        <v>1.3157570000000001</v>
      </c>
      <c r="AQ106" s="1">
        <v>72.877110000000002</v>
      </c>
      <c r="AR106" s="1">
        <v>1.7484029999999999E-4</v>
      </c>
      <c r="AS106" s="1">
        <f t="shared" si="20"/>
        <v>64.37477777777778</v>
      </c>
      <c r="AU106" s="1">
        <v>19.8</v>
      </c>
      <c r="AV106" s="1">
        <v>27.27779</v>
      </c>
      <c r="AW106" s="1">
        <v>0.65800000000000003</v>
      </c>
      <c r="AX106" s="8">
        <v>4.768372E-6</v>
      </c>
      <c r="AY106" s="1">
        <v>1.3154669999999999</v>
      </c>
      <c r="AZ106" s="1">
        <v>85.779210000000006</v>
      </c>
      <c r="BA106" s="8">
        <v>4.768372E-5</v>
      </c>
      <c r="BB106" s="1">
        <f t="shared" si="21"/>
        <v>77.936542857142854</v>
      </c>
      <c r="BD106" s="1">
        <v>20</v>
      </c>
      <c r="BE106" s="5">
        <v>23.182390000000002</v>
      </c>
      <c r="BF106" s="1">
        <v>0.66467500000000002</v>
      </c>
      <c r="BG106" s="8">
        <v>1.430511E-5</v>
      </c>
      <c r="BH106" s="1">
        <v>1.3268169999999999</v>
      </c>
      <c r="BI106" s="1">
        <v>72.900599999999997</v>
      </c>
      <c r="BJ106" s="1">
        <v>1.430511E-4</v>
      </c>
      <c r="BK106" s="1">
        <f t="shared" si="11"/>
        <v>68.183499999999995</v>
      </c>
      <c r="BM106" s="1">
        <v>20</v>
      </c>
      <c r="BN106" s="1">
        <v>24.92428</v>
      </c>
      <c r="BO106" s="1">
        <v>0.66464999999999996</v>
      </c>
      <c r="BP106" s="8">
        <v>6.5167750000000006E-5</v>
      </c>
      <c r="BQ106" s="1">
        <v>1.3258730000000001</v>
      </c>
      <c r="BR106" s="1">
        <v>78.378230000000002</v>
      </c>
      <c r="BS106" s="1">
        <v>6.5167749999999998E-4</v>
      </c>
      <c r="BT106" s="1">
        <f t="shared" si="12"/>
        <v>71.212228571428568</v>
      </c>
      <c r="BV106" s="1">
        <v>20</v>
      </c>
      <c r="BW106" s="1">
        <v>26.300750000000001</v>
      </c>
      <c r="BX106" s="1">
        <v>0.66464999999999996</v>
      </c>
      <c r="BY106" s="8">
        <v>3.3378599999999999E-5</v>
      </c>
      <c r="BZ106" s="1">
        <v>1.3290550000000001</v>
      </c>
      <c r="CA106" s="1">
        <v>82.70675</v>
      </c>
      <c r="CB106" s="1">
        <v>3.3378599999999998E-4</v>
      </c>
      <c r="CC106" s="1">
        <f t="shared" si="13"/>
        <v>67.437820512820508</v>
      </c>
    </row>
    <row r="107" spans="1:81" x14ac:dyDescent="0.2">
      <c r="A107" s="1">
        <v>20</v>
      </c>
      <c r="B107" s="5">
        <v>23.06541</v>
      </c>
      <c r="C107" s="1">
        <v>0.66467500000000002</v>
      </c>
      <c r="D107" s="8">
        <v>1.589457E-5</v>
      </c>
      <c r="E107" s="10">
        <v>1.32901</v>
      </c>
      <c r="F107" s="1">
        <v>72.532730000000001</v>
      </c>
      <c r="G107" s="4">
        <v>1.5894570000000001E-4</v>
      </c>
      <c r="H107" s="1">
        <f t="shared" si="14"/>
        <v>62.338945945945945</v>
      </c>
      <c r="I107" s="1">
        <f t="shared" si="15"/>
        <v>4.3356033834586469</v>
      </c>
      <c r="J107" s="4">
        <f t="shared" si="16"/>
        <v>54.922768982247874</v>
      </c>
      <c r="L107" s="5">
        <v>28.429670000000002</v>
      </c>
      <c r="M107" s="1">
        <v>0.66467500000000002</v>
      </c>
      <c r="N107" s="8">
        <v>2.384186E-5</v>
      </c>
      <c r="O107" s="1">
        <v>1.3289280000000001</v>
      </c>
      <c r="P107" s="1">
        <v>89.40146</v>
      </c>
      <c r="Q107" s="1">
        <v>2.3841859999999999E-4</v>
      </c>
      <c r="R107" s="1">
        <f t="shared" si="17"/>
        <v>78.97130555555556</v>
      </c>
      <c r="T107" s="1">
        <v>20</v>
      </c>
      <c r="U107" s="5">
        <v>28.439520000000002</v>
      </c>
      <c r="V107" s="1">
        <v>0.66467500000000002</v>
      </c>
      <c r="W107" s="8">
        <v>2.384186E-5</v>
      </c>
      <c r="X107" s="1">
        <v>1.32908</v>
      </c>
      <c r="Y107" s="1">
        <v>89.432460000000006</v>
      </c>
      <c r="Z107" s="1">
        <v>2.3841859999999999E-4</v>
      </c>
      <c r="AA107" s="1">
        <f t="shared" si="18"/>
        <v>81.255771428571435</v>
      </c>
      <c r="AC107" s="1">
        <v>20</v>
      </c>
      <c r="AD107" s="1">
        <v>22.18946</v>
      </c>
      <c r="AE107" s="1">
        <v>0.66467500000000002</v>
      </c>
      <c r="AF107" s="8">
        <v>2.2252400000000001E-5</v>
      </c>
      <c r="AG107" s="1">
        <v>1.3293470000000001</v>
      </c>
      <c r="AH107" s="1">
        <v>69.778170000000003</v>
      </c>
      <c r="AI107" s="1">
        <v>2.2252400000000001E-4</v>
      </c>
      <c r="AJ107" s="1">
        <f t="shared" si="19"/>
        <v>63.398457142857147</v>
      </c>
      <c r="AL107" s="1">
        <v>20</v>
      </c>
      <c r="AM107" s="1">
        <v>23.229279999999999</v>
      </c>
      <c r="AN107" s="1">
        <v>0.66467500000000002</v>
      </c>
      <c r="AO107" s="8">
        <v>-3.1789140000000001E-6</v>
      </c>
      <c r="AP107" s="1">
        <v>1.329105</v>
      </c>
      <c r="AQ107" s="1">
        <v>73.048050000000003</v>
      </c>
      <c r="AR107" s="8">
        <v>-3.178914E-5</v>
      </c>
      <c r="AS107" s="1">
        <f t="shared" si="20"/>
        <v>64.525777777777776</v>
      </c>
      <c r="AU107" s="1">
        <v>20</v>
      </c>
      <c r="AV107" s="1">
        <v>27.362670000000001</v>
      </c>
      <c r="AW107" s="1">
        <v>0.66464999999999996</v>
      </c>
      <c r="AX107" s="8">
        <v>4.768372E-6</v>
      </c>
      <c r="AY107" s="1">
        <v>1.3287610000000001</v>
      </c>
      <c r="AZ107" s="1">
        <v>86.046109999999999</v>
      </c>
      <c r="BA107" s="8">
        <v>4.768372E-5</v>
      </c>
      <c r="BB107" s="1">
        <f t="shared" si="21"/>
        <v>78.179057142857147</v>
      </c>
      <c r="BD107" s="1">
        <v>20.2</v>
      </c>
      <c r="BE107" s="5">
        <v>23.260909999999999</v>
      </c>
      <c r="BF107" s="1">
        <v>0.67132499999999995</v>
      </c>
      <c r="BG107" s="8">
        <v>1.5894570000000001E-6</v>
      </c>
      <c r="BH107" s="1">
        <v>1.3400909999999999</v>
      </c>
      <c r="BI107" s="1">
        <v>73.147509999999997</v>
      </c>
      <c r="BJ107" s="8">
        <v>1.589457E-5</v>
      </c>
      <c r="BK107" s="1">
        <f t="shared" si="11"/>
        <v>68.414441176470575</v>
      </c>
      <c r="BM107" s="1">
        <v>20.2</v>
      </c>
      <c r="BN107" s="1">
        <v>24.977530000000002</v>
      </c>
      <c r="BO107" s="1">
        <v>0.67132499999999995</v>
      </c>
      <c r="BP107" s="8">
        <v>5.4041549999999998E-5</v>
      </c>
      <c r="BQ107" s="1">
        <v>1.339188</v>
      </c>
      <c r="BR107" s="1">
        <v>78.545680000000004</v>
      </c>
      <c r="BS107" s="1">
        <v>5.4041549999999999E-4</v>
      </c>
      <c r="BT107" s="1">
        <f t="shared" si="12"/>
        <v>71.364371428571431</v>
      </c>
      <c r="BV107" s="1">
        <v>20.2</v>
      </c>
      <c r="BW107" s="1">
        <v>26.36242</v>
      </c>
      <c r="BX107" s="1">
        <v>0.67132499999999995</v>
      </c>
      <c r="BY107" s="8">
        <v>3.6557509999999998E-5</v>
      </c>
      <c r="BZ107" s="1">
        <v>1.342403</v>
      </c>
      <c r="CA107" s="1">
        <v>82.900679999999994</v>
      </c>
      <c r="CB107" s="1">
        <v>3.6557510000000002E-4</v>
      </c>
      <c r="CC107" s="1">
        <f t="shared" si="13"/>
        <v>67.595948717948716</v>
      </c>
    </row>
    <row r="108" spans="1:81" x14ac:dyDescent="0.2">
      <c r="A108" s="1">
        <v>20.2</v>
      </c>
      <c r="B108" s="5">
        <v>23.131689999999999</v>
      </c>
      <c r="C108" s="1">
        <v>0.67132499999999995</v>
      </c>
      <c r="D108" s="8">
        <v>-1.271566E-5</v>
      </c>
      <c r="E108" s="10">
        <v>1.342306</v>
      </c>
      <c r="F108" s="1">
        <v>72.741159999999994</v>
      </c>
      <c r="G108" s="4">
        <v>-1.271566E-4</v>
      </c>
      <c r="H108" s="1">
        <f t="shared" si="14"/>
        <v>62.518081081081078</v>
      </c>
      <c r="I108" s="1">
        <f t="shared" si="15"/>
        <v>4.3480620300751882</v>
      </c>
      <c r="J108" s="4">
        <f t="shared" si="16"/>
        <v>55.080593236321107</v>
      </c>
      <c r="L108" s="5">
        <v>28.501830000000002</v>
      </c>
      <c r="M108" s="1">
        <v>0.67132499999999995</v>
      </c>
      <c r="N108" s="8">
        <v>2.384186E-5</v>
      </c>
      <c r="O108" s="1">
        <v>1.3422240000000001</v>
      </c>
      <c r="P108" s="1">
        <v>89.628389999999996</v>
      </c>
      <c r="Q108" s="1">
        <v>2.3841859999999999E-4</v>
      </c>
      <c r="R108" s="1">
        <f t="shared" si="17"/>
        <v>79.171750000000003</v>
      </c>
      <c r="T108" s="1">
        <v>20.2</v>
      </c>
      <c r="U108" s="5">
        <v>28.496269999999999</v>
      </c>
      <c r="V108" s="1">
        <v>0.67132499999999995</v>
      </c>
      <c r="W108" s="8">
        <v>1.589457E-5</v>
      </c>
      <c r="X108" s="1">
        <v>1.3423769999999999</v>
      </c>
      <c r="Y108" s="1">
        <v>89.610889999999998</v>
      </c>
      <c r="Z108" s="1">
        <v>1.5894570000000001E-4</v>
      </c>
      <c r="AA108" s="1">
        <f t="shared" si="18"/>
        <v>81.417914285714289</v>
      </c>
      <c r="AC108" s="1">
        <v>20.2</v>
      </c>
      <c r="AD108" s="1">
        <v>22.23714</v>
      </c>
      <c r="AE108" s="1">
        <v>0.67132499999999995</v>
      </c>
      <c r="AF108" s="8">
        <v>2.2252400000000001E-5</v>
      </c>
      <c r="AG108" s="1">
        <v>1.342646</v>
      </c>
      <c r="AH108" s="1">
        <v>69.928120000000007</v>
      </c>
      <c r="AI108" s="1">
        <v>2.2252400000000001E-4</v>
      </c>
      <c r="AJ108" s="1">
        <f t="shared" si="19"/>
        <v>63.534685714285722</v>
      </c>
      <c r="AL108" s="1">
        <v>20.2</v>
      </c>
      <c r="AM108" s="1">
        <v>23.298739999999999</v>
      </c>
      <c r="AN108" s="1">
        <v>0.67132499999999995</v>
      </c>
      <c r="AO108" s="8">
        <v>1.430511E-5</v>
      </c>
      <c r="AP108" s="1">
        <v>1.3424020000000001</v>
      </c>
      <c r="AQ108" s="1">
        <v>73.266469999999998</v>
      </c>
      <c r="AR108" s="1">
        <v>1.430511E-4</v>
      </c>
      <c r="AS108" s="1">
        <f t="shared" si="20"/>
        <v>64.718722222222226</v>
      </c>
      <c r="AU108" s="1">
        <v>20.2</v>
      </c>
      <c r="AV108" s="1">
        <v>27.44595</v>
      </c>
      <c r="AW108" s="1">
        <v>0.67132499999999995</v>
      </c>
      <c r="AX108" s="8">
        <v>-6.3578289999999997E-6</v>
      </c>
      <c r="AY108" s="1">
        <v>1.342106</v>
      </c>
      <c r="AZ108" s="1">
        <v>86.308019999999999</v>
      </c>
      <c r="BA108" s="8">
        <v>-6.357829E-5</v>
      </c>
      <c r="BB108" s="1">
        <f t="shared" si="21"/>
        <v>78.417000000000002</v>
      </c>
      <c r="BD108" s="1">
        <v>20.399999999999999</v>
      </c>
      <c r="BE108" s="5">
        <v>23.33117</v>
      </c>
      <c r="BF108" s="1">
        <v>0.67800000000000005</v>
      </c>
      <c r="BG108" s="8">
        <v>1.5894570000000001E-6</v>
      </c>
      <c r="BH108" s="1">
        <v>1.353416</v>
      </c>
      <c r="BI108" s="1">
        <v>73.368440000000007</v>
      </c>
      <c r="BJ108" s="8">
        <v>1.589457E-5</v>
      </c>
      <c r="BK108" s="1">
        <f t="shared" si="11"/>
        <v>68.62108823529411</v>
      </c>
      <c r="BM108" s="1">
        <v>20.399999999999999</v>
      </c>
      <c r="BN108" s="1">
        <v>25.0322</v>
      </c>
      <c r="BO108" s="1">
        <v>0.67800000000000005</v>
      </c>
      <c r="BP108" s="8">
        <v>5.4041549999999998E-5</v>
      </c>
      <c r="BQ108" s="1">
        <v>1.3525039999999999</v>
      </c>
      <c r="BR108" s="1">
        <v>78.717609999999993</v>
      </c>
      <c r="BS108" s="1">
        <v>5.4041549999999999E-4</v>
      </c>
      <c r="BT108" s="1">
        <f t="shared" si="12"/>
        <v>71.520571428571429</v>
      </c>
      <c r="BV108" s="1">
        <v>20.399999999999999</v>
      </c>
      <c r="BW108" s="1">
        <v>26.430769999999999</v>
      </c>
      <c r="BX108" s="1">
        <v>0.67800000000000005</v>
      </c>
      <c r="BY108" s="8">
        <v>3.0199690000000001E-5</v>
      </c>
      <c r="BZ108" s="1">
        <v>1.35575</v>
      </c>
      <c r="CA108" s="1">
        <v>83.115610000000004</v>
      </c>
      <c r="CB108" s="1">
        <v>3.019969E-4</v>
      </c>
      <c r="CC108" s="1">
        <f t="shared" si="13"/>
        <v>67.771205128205125</v>
      </c>
    </row>
    <row r="109" spans="1:81" x14ac:dyDescent="0.2">
      <c r="A109" s="1">
        <v>20.399999999999999</v>
      </c>
      <c r="B109" s="5">
        <v>23.188749999999999</v>
      </c>
      <c r="C109" s="1">
        <v>0.67800000000000005</v>
      </c>
      <c r="D109" s="8">
        <v>9.5367430000000007E-6</v>
      </c>
      <c r="E109" s="10">
        <v>1.355653</v>
      </c>
      <c r="F109" s="1">
        <v>72.920590000000004</v>
      </c>
      <c r="G109" s="4">
        <v>9.536743E-5</v>
      </c>
      <c r="H109" s="1">
        <f t="shared" si="14"/>
        <v>62.672297297297298</v>
      </c>
      <c r="I109" s="1">
        <f t="shared" si="15"/>
        <v>4.3587875939849621</v>
      </c>
      <c r="J109" s="4">
        <f t="shared" si="16"/>
        <v>55.216463060361818</v>
      </c>
      <c r="L109" s="5">
        <v>28.566680000000002</v>
      </c>
      <c r="M109" s="1">
        <v>0.67800000000000005</v>
      </c>
      <c r="N109" s="8">
        <v>3.178914E-5</v>
      </c>
      <c r="O109" s="1">
        <v>1.355569</v>
      </c>
      <c r="P109" s="1">
        <v>89.832319999999996</v>
      </c>
      <c r="Q109" s="1">
        <v>3.1789140000000002E-4</v>
      </c>
      <c r="R109" s="1">
        <f t="shared" si="17"/>
        <v>79.351888888888894</v>
      </c>
      <c r="T109" s="1">
        <v>20.399999999999999</v>
      </c>
      <c r="U109" s="5">
        <v>28.56747</v>
      </c>
      <c r="V109" s="1">
        <v>0.67800000000000005</v>
      </c>
      <c r="W109" s="8">
        <v>1.430511E-5</v>
      </c>
      <c r="X109" s="1">
        <v>1.3557250000000001</v>
      </c>
      <c r="Y109" s="1">
        <v>89.834819999999993</v>
      </c>
      <c r="Z109" s="1">
        <v>1.430511E-4</v>
      </c>
      <c r="AA109" s="1">
        <f t="shared" si="18"/>
        <v>81.621342857142864</v>
      </c>
      <c r="AC109" s="1">
        <v>20.399999999999999</v>
      </c>
      <c r="AD109" s="1">
        <v>22.288640000000001</v>
      </c>
      <c r="AE109" s="1">
        <v>0.67800000000000005</v>
      </c>
      <c r="AF109" s="8">
        <v>6.3578289999999997E-6</v>
      </c>
      <c r="AG109" s="1">
        <v>1.355996</v>
      </c>
      <c r="AH109" s="1">
        <v>70.090069999999997</v>
      </c>
      <c r="AI109" s="8">
        <v>6.357829E-5</v>
      </c>
      <c r="AJ109" s="1">
        <f t="shared" si="19"/>
        <v>63.681828571428575</v>
      </c>
      <c r="AK109" s="8"/>
      <c r="AL109" s="1">
        <v>20.399999999999999</v>
      </c>
      <c r="AM109" s="1">
        <v>23.356120000000001</v>
      </c>
      <c r="AN109" s="1">
        <v>0.67800000000000005</v>
      </c>
      <c r="AO109" s="8">
        <v>9.5367430000000007E-6</v>
      </c>
      <c r="AP109" s="1">
        <v>1.35575</v>
      </c>
      <c r="AQ109" s="1">
        <v>73.446910000000003</v>
      </c>
      <c r="AR109" s="8">
        <v>9.536743E-5</v>
      </c>
      <c r="AS109" s="1">
        <f t="shared" si="20"/>
        <v>64.87811111111111</v>
      </c>
      <c r="AU109" s="1">
        <v>20.399999999999999</v>
      </c>
      <c r="AV109" s="1">
        <v>27.519860000000001</v>
      </c>
      <c r="AW109" s="1">
        <v>0.67800000000000005</v>
      </c>
      <c r="AX109" s="8">
        <v>4.768372E-6</v>
      </c>
      <c r="AY109" s="1">
        <v>1.35545</v>
      </c>
      <c r="AZ109" s="1">
        <v>86.540440000000004</v>
      </c>
      <c r="BA109" s="8">
        <v>4.768372E-5</v>
      </c>
      <c r="BB109" s="1">
        <f t="shared" si="21"/>
        <v>78.628171428571434</v>
      </c>
      <c r="BD109" s="1">
        <v>20.6</v>
      </c>
      <c r="BE109" s="5">
        <v>23.402059999999999</v>
      </c>
      <c r="BF109" s="1">
        <v>0.68467500000000003</v>
      </c>
      <c r="BG109" s="8">
        <v>-1.271566E-5</v>
      </c>
      <c r="BH109" s="1">
        <v>1.3667400000000001</v>
      </c>
      <c r="BI109" s="1">
        <v>73.591369999999998</v>
      </c>
      <c r="BJ109" s="1">
        <v>-1.271566E-4</v>
      </c>
      <c r="BK109" s="1">
        <f t="shared" si="11"/>
        <v>68.829588235294111</v>
      </c>
      <c r="BM109" s="1">
        <v>20.6</v>
      </c>
      <c r="BN109" s="1">
        <v>25.083379999999998</v>
      </c>
      <c r="BO109" s="1">
        <v>0.68467500000000003</v>
      </c>
      <c r="BP109" s="8">
        <v>4.4504800000000001E-5</v>
      </c>
      <c r="BQ109" s="1">
        <v>1.3658189999999999</v>
      </c>
      <c r="BR109" s="1">
        <v>78.878559999999993</v>
      </c>
      <c r="BS109" s="1">
        <v>4.4504800000000003E-4</v>
      </c>
      <c r="BT109" s="1">
        <f t="shared" si="12"/>
        <v>71.666799999999995</v>
      </c>
      <c r="BV109" s="1">
        <v>20.6</v>
      </c>
      <c r="BW109" s="1">
        <v>26.50563</v>
      </c>
      <c r="BX109" s="1">
        <v>0.68467500000000003</v>
      </c>
      <c r="BY109" s="8">
        <v>1.7484029999999999E-5</v>
      </c>
      <c r="BZ109" s="1">
        <v>1.3690979999999999</v>
      </c>
      <c r="CA109" s="1">
        <v>83.351029999999994</v>
      </c>
      <c r="CB109" s="1">
        <v>1.7484029999999999E-4</v>
      </c>
      <c r="CC109" s="1">
        <f t="shared" si="13"/>
        <v>67.963153846153844</v>
      </c>
    </row>
    <row r="110" spans="1:81" x14ac:dyDescent="0.2">
      <c r="A110" s="1">
        <v>20.6</v>
      </c>
      <c r="B110" s="5">
        <v>23.239930000000001</v>
      </c>
      <c r="C110" s="1">
        <v>0.68467500000000003</v>
      </c>
      <c r="D110" s="8">
        <v>1.11262E-5</v>
      </c>
      <c r="E110" s="10">
        <v>1.369</v>
      </c>
      <c r="F110" s="1">
        <v>73.081540000000004</v>
      </c>
      <c r="G110" s="4">
        <v>1.1126200000000001E-4</v>
      </c>
      <c r="H110" s="1">
        <f t="shared" si="14"/>
        <v>62.810621621621628</v>
      </c>
      <c r="I110" s="1">
        <f t="shared" si="15"/>
        <v>4.3684078947368423</v>
      </c>
      <c r="J110" s="4">
        <f t="shared" si="16"/>
        <v>55.338331577613914</v>
      </c>
      <c r="L110" s="5">
        <v>28.627549999999999</v>
      </c>
      <c r="M110" s="1">
        <v>0.68464999999999998</v>
      </c>
      <c r="N110" s="8">
        <v>2.8610230000000001E-5</v>
      </c>
      <c r="O110" s="1">
        <v>1.368865</v>
      </c>
      <c r="P110" s="1">
        <v>90.023750000000007</v>
      </c>
      <c r="Q110" s="1">
        <v>2.8610229999999999E-4</v>
      </c>
      <c r="R110" s="1">
        <f t="shared" si="17"/>
        <v>79.520972222222227</v>
      </c>
      <c r="T110" s="1">
        <v>20.6</v>
      </c>
      <c r="U110" s="5">
        <v>28.636140000000001</v>
      </c>
      <c r="V110" s="1">
        <v>0.68467500000000003</v>
      </c>
      <c r="W110" s="8">
        <v>6.3578289999999997E-6</v>
      </c>
      <c r="X110" s="1">
        <v>1.3690720000000001</v>
      </c>
      <c r="Y110" s="1">
        <v>90.050740000000005</v>
      </c>
      <c r="Z110" s="8">
        <v>6.357829E-5</v>
      </c>
      <c r="AA110" s="1">
        <f t="shared" si="18"/>
        <v>81.817542857142868</v>
      </c>
      <c r="AB110" s="8"/>
      <c r="AC110" s="1">
        <v>20.6</v>
      </c>
      <c r="AD110" s="1">
        <v>22.34665</v>
      </c>
      <c r="AE110" s="1">
        <v>0.68464999999999998</v>
      </c>
      <c r="AF110" s="8">
        <v>6.3578289999999997E-6</v>
      </c>
      <c r="AG110" s="1">
        <v>1.3692960000000001</v>
      </c>
      <c r="AH110" s="1">
        <v>70.272499999999994</v>
      </c>
      <c r="AI110" s="8">
        <v>6.357829E-5</v>
      </c>
      <c r="AJ110" s="1">
        <f t="shared" si="19"/>
        <v>63.847571428571435</v>
      </c>
      <c r="AK110" s="8"/>
      <c r="AL110" s="1">
        <v>20.6</v>
      </c>
      <c r="AM110" s="1">
        <v>23.408249999999999</v>
      </c>
      <c r="AN110" s="1">
        <v>0.68467500000000003</v>
      </c>
      <c r="AO110" s="8">
        <v>1.11262E-5</v>
      </c>
      <c r="AP110" s="1">
        <v>1.369097</v>
      </c>
      <c r="AQ110" s="1">
        <v>73.610860000000002</v>
      </c>
      <c r="AR110" s="1">
        <v>1.1126200000000001E-4</v>
      </c>
      <c r="AS110" s="1">
        <f t="shared" si="20"/>
        <v>65.02291666666666</v>
      </c>
      <c r="AU110" s="1">
        <v>20.6</v>
      </c>
      <c r="AV110" s="1">
        <v>27.604099999999999</v>
      </c>
      <c r="AW110" s="1">
        <v>0.68464999999999998</v>
      </c>
      <c r="AX110" s="8">
        <v>1.589457E-5</v>
      </c>
      <c r="AY110" s="1">
        <v>1.3687450000000001</v>
      </c>
      <c r="AZ110" s="1">
        <v>86.805350000000004</v>
      </c>
      <c r="BA110" s="1">
        <v>1.5894570000000001E-4</v>
      </c>
      <c r="BB110" s="1">
        <f t="shared" si="21"/>
        <v>78.868857142857138</v>
      </c>
      <c r="BD110" s="1">
        <v>20.8</v>
      </c>
      <c r="BE110" s="5">
        <v>23.479620000000001</v>
      </c>
      <c r="BF110" s="1">
        <v>0.69132499999999997</v>
      </c>
      <c r="BG110" s="8">
        <v>1.271566E-5</v>
      </c>
      <c r="BH110" s="1">
        <v>1.380015</v>
      </c>
      <c r="BI110" s="1">
        <v>73.835279999999997</v>
      </c>
      <c r="BJ110" s="1">
        <v>1.271566E-4</v>
      </c>
      <c r="BK110" s="1">
        <f t="shared" si="11"/>
        <v>69.057705882352934</v>
      </c>
      <c r="BM110" s="1">
        <v>20.8</v>
      </c>
      <c r="BN110" s="1">
        <v>25.13456</v>
      </c>
      <c r="BO110" s="1">
        <v>0.69132499999999997</v>
      </c>
      <c r="BP110" s="8">
        <v>2.2252400000000001E-5</v>
      </c>
      <c r="BQ110" s="1">
        <v>1.3790849999999999</v>
      </c>
      <c r="BR110" s="1">
        <v>79.039510000000007</v>
      </c>
      <c r="BS110" s="1">
        <v>2.2252400000000001E-4</v>
      </c>
      <c r="BT110" s="1">
        <f t="shared" si="12"/>
        <v>71.813028571428575</v>
      </c>
      <c r="BV110" s="1">
        <v>20.8</v>
      </c>
      <c r="BW110" s="1">
        <v>26.556170000000002</v>
      </c>
      <c r="BX110" s="1">
        <v>0.69132499999999997</v>
      </c>
      <c r="BY110" s="8">
        <v>3.4968059999999999E-5</v>
      </c>
      <c r="BZ110" s="1">
        <v>1.382396</v>
      </c>
      <c r="CA110" s="1">
        <v>83.509969999999996</v>
      </c>
      <c r="CB110" s="1">
        <v>3.4968059999999999E-4</v>
      </c>
      <c r="CC110" s="1">
        <f t="shared" si="13"/>
        <v>68.092743589743591</v>
      </c>
    </row>
    <row r="111" spans="1:81" x14ac:dyDescent="0.2">
      <c r="A111" s="1">
        <v>20.8</v>
      </c>
      <c r="B111" s="5">
        <v>23.295400000000001</v>
      </c>
      <c r="C111" s="1">
        <v>0.69132499999999997</v>
      </c>
      <c r="D111" s="8">
        <v>1.271566E-5</v>
      </c>
      <c r="E111" s="10">
        <v>1.382296</v>
      </c>
      <c r="F111" s="1">
        <v>73.255979999999994</v>
      </c>
      <c r="G111" s="4">
        <v>1.271566E-4</v>
      </c>
      <c r="H111" s="1">
        <f t="shared" si="14"/>
        <v>62.960540540540542</v>
      </c>
      <c r="I111" s="1">
        <f t="shared" si="15"/>
        <v>4.3788345864661657</v>
      </c>
      <c r="J111" s="4">
        <f t="shared" si="16"/>
        <v>55.47041533400261</v>
      </c>
      <c r="L111" s="5">
        <v>28.685569999999998</v>
      </c>
      <c r="M111" s="1">
        <v>0.69132499999999997</v>
      </c>
      <c r="N111" s="8">
        <v>2.5431309999999999E-5</v>
      </c>
      <c r="O111" s="1">
        <v>1.3822110000000001</v>
      </c>
      <c r="P111" s="1">
        <v>90.206190000000007</v>
      </c>
      <c r="Q111" s="1">
        <v>2.5431310000000002E-4</v>
      </c>
      <c r="R111" s="1">
        <f t="shared" si="17"/>
        <v>79.682138888888886</v>
      </c>
      <c r="T111" s="1">
        <v>20.8</v>
      </c>
      <c r="U111" s="5">
        <v>28.69256</v>
      </c>
      <c r="V111" s="1">
        <v>0.69132499999999997</v>
      </c>
      <c r="W111" s="8">
        <v>2.7020769999999998E-5</v>
      </c>
      <c r="X111" s="1">
        <v>1.382369</v>
      </c>
      <c r="Y111" s="1">
        <v>90.228179999999995</v>
      </c>
      <c r="Z111" s="1">
        <v>2.7020769999999998E-4</v>
      </c>
      <c r="AA111" s="1">
        <f t="shared" si="18"/>
        <v>81.978742857142862</v>
      </c>
      <c r="AC111" s="1">
        <v>20.8</v>
      </c>
      <c r="AD111" s="1">
        <v>22.397359999999999</v>
      </c>
      <c r="AE111" s="1">
        <v>0.69132499999999997</v>
      </c>
      <c r="AF111" s="8">
        <v>-3.1789140000000001E-6</v>
      </c>
      <c r="AG111" s="1">
        <v>1.382646</v>
      </c>
      <c r="AH111" s="1">
        <v>70.431950000000001</v>
      </c>
      <c r="AI111" s="8">
        <v>-3.178914E-5</v>
      </c>
      <c r="AJ111" s="1">
        <f t="shared" si="19"/>
        <v>63.992457142857141</v>
      </c>
      <c r="AK111" s="8"/>
      <c r="AL111" s="1">
        <v>20.8</v>
      </c>
      <c r="AM111" s="1">
        <v>23.461980000000001</v>
      </c>
      <c r="AN111" s="1">
        <v>0.69132499999999997</v>
      </c>
      <c r="AO111" s="8">
        <v>2.7020769999999998E-5</v>
      </c>
      <c r="AP111" s="1">
        <v>1.382395</v>
      </c>
      <c r="AQ111" s="1">
        <v>73.779799999999994</v>
      </c>
      <c r="AR111" s="1">
        <v>2.7020769999999998E-4</v>
      </c>
      <c r="AS111" s="1">
        <f t="shared" si="20"/>
        <v>65.172166666666669</v>
      </c>
      <c r="AU111" s="1">
        <v>20.8</v>
      </c>
      <c r="AV111" s="1">
        <v>27.6831</v>
      </c>
      <c r="AW111" s="1">
        <v>0.69132499999999997</v>
      </c>
      <c r="AX111" s="8">
        <v>4.768372E-6</v>
      </c>
      <c r="AY111" s="1">
        <v>1.3820889999999999</v>
      </c>
      <c r="AZ111" s="1">
        <v>87.053759999999997</v>
      </c>
      <c r="BA111" s="8">
        <v>4.768372E-5</v>
      </c>
      <c r="BB111" s="1">
        <f t="shared" si="21"/>
        <v>79.094571428571427</v>
      </c>
      <c r="BD111" s="1">
        <v>21</v>
      </c>
      <c r="BE111" s="5">
        <v>23.559090000000001</v>
      </c>
      <c r="BF111" s="1">
        <v>0.69799999999999995</v>
      </c>
      <c r="BG111" s="8">
        <v>4.768372E-6</v>
      </c>
      <c r="BH111" s="1">
        <v>1.3933390000000001</v>
      </c>
      <c r="BI111" s="1">
        <v>74.0852</v>
      </c>
      <c r="BJ111" s="8">
        <v>4.768372E-5</v>
      </c>
      <c r="BK111" s="1">
        <f t="shared" si="11"/>
        <v>69.291441176470585</v>
      </c>
      <c r="BM111" s="1">
        <v>21</v>
      </c>
      <c r="BN111" s="1">
        <v>25.178270000000001</v>
      </c>
      <c r="BO111" s="1">
        <v>0.69799999999999995</v>
      </c>
      <c r="BP111" s="8">
        <v>9.5367430000000007E-6</v>
      </c>
      <c r="BQ111" s="1">
        <v>1.392401</v>
      </c>
      <c r="BR111" s="1">
        <v>79.176959999999994</v>
      </c>
      <c r="BS111" s="8">
        <v>9.536743E-5</v>
      </c>
      <c r="BT111" s="1">
        <f t="shared" si="12"/>
        <v>71.937914285714299</v>
      </c>
      <c r="BU111" s="8"/>
      <c r="BV111" s="1">
        <v>21</v>
      </c>
      <c r="BW111" s="1">
        <v>26.62134</v>
      </c>
      <c r="BX111" s="1">
        <v>0.69799999999999995</v>
      </c>
      <c r="BY111" s="8">
        <v>3.4968059999999999E-5</v>
      </c>
      <c r="BZ111" s="1">
        <v>1.395743</v>
      </c>
      <c r="CA111" s="1">
        <v>83.7149</v>
      </c>
      <c r="CB111" s="1">
        <v>3.4968059999999999E-4</v>
      </c>
      <c r="CC111" s="1">
        <f t="shared" si="13"/>
        <v>68.259846153846155</v>
      </c>
    </row>
    <row r="112" spans="1:81" x14ac:dyDescent="0.2">
      <c r="A112" s="1">
        <v>21</v>
      </c>
      <c r="B112" s="5">
        <v>23.347539999999999</v>
      </c>
      <c r="C112" s="1">
        <v>0.69799999999999995</v>
      </c>
      <c r="D112" s="8">
        <v>2.384186E-5</v>
      </c>
      <c r="E112" s="10">
        <v>1.395643</v>
      </c>
      <c r="F112" s="1">
        <v>73.419920000000005</v>
      </c>
      <c r="G112" s="4">
        <v>2.3841859999999999E-4</v>
      </c>
      <c r="H112" s="1">
        <f t="shared" si="14"/>
        <v>63.101459459459456</v>
      </c>
      <c r="I112" s="1">
        <f t="shared" si="15"/>
        <v>4.3886353383458649</v>
      </c>
      <c r="J112" s="4">
        <f t="shared" si="16"/>
        <v>55.59456977889365</v>
      </c>
      <c r="L112" s="5">
        <v>28.75582</v>
      </c>
      <c r="M112" s="1">
        <v>0.69799999999999995</v>
      </c>
      <c r="N112" s="8">
        <v>2.384186E-5</v>
      </c>
      <c r="O112" s="1">
        <v>1.3955569999999999</v>
      </c>
      <c r="P112" s="1">
        <v>90.427109999999999</v>
      </c>
      <c r="Q112" s="1">
        <v>2.3841859999999999E-4</v>
      </c>
      <c r="R112" s="1">
        <f t="shared" si="17"/>
        <v>79.877277777777778</v>
      </c>
      <c r="T112" s="1">
        <v>21</v>
      </c>
      <c r="U112" s="5">
        <v>28.759160000000001</v>
      </c>
      <c r="V112" s="1">
        <v>0.69799999999999995</v>
      </c>
      <c r="W112" s="8">
        <v>1.589457E-5</v>
      </c>
      <c r="X112" s="1">
        <v>1.3957170000000001</v>
      </c>
      <c r="Y112" s="1">
        <v>90.437610000000006</v>
      </c>
      <c r="Z112" s="1">
        <v>1.5894570000000001E-4</v>
      </c>
      <c r="AA112" s="1">
        <f t="shared" si="18"/>
        <v>82.169028571428584</v>
      </c>
      <c r="AC112" s="1">
        <v>21</v>
      </c>
      <c r="AD112" s="1">
        <v>22.454419999999999</v>
      </c>
      <c r="AE112" s="1">
        <v>0.69799999999999995</v>
      </c>
      <c r="AF112" s="8">
        <v>1.271566E-5</v>
      </c>
      <c r="AG112" s="1">
        <v>1.395996</v>
      </c>
      <c r="AH112" s="1">
        <v>70.611379999999997</v>
      </c>
      <c r="AI112" s="1">
        <v>1.271566E-4</v>
      </c>
      <c r="AJ112" s="1">
        <f t="shared" si="19"/>
        <v>64.155485714285717</v>
      </c>
      <c r="AL112" s="1">
        <v>21</v>
      </c>
      <c r="AM112" s="1">
        <v>23.509979999999999</v>
      </c>
      <c r="AN112" s="1">
        <v>0.69799999999999995</v>
      </c>
      <c r="AO112" s="8">
        <v>2.0662940000000001E-5</v>
      </c>
      <c r="AP112" s="1">
        <v>1.395743</v>
      </c>
      <c r="AQ112" s="1">
        <v>73.930750000000003</v>
      </c>
      <c r="AR112" s="1">
        <v>2.066294E-4</v>
      </c>
      <c r="AS112" s="1">
        <f t="shared" si="20"/>
        <v>65.305499999999995</v>
      </c>
      <c r="AU112" s="1">
        <v>21</v>
      </c>
      <c r="AV112" s="1">
        <v>27.766390000000001</v>
      </c>
      <c r="AW112" s="1">
        <v>0.69799999999999995</v>
      </c>
      <c r="AX112" s="1">
        <v>0</v>
      </c>
      <c r="AY112" s="1">
        <v>1.3954340000000001</v>
      </c>
      <c r="AZ112" s="1">
        <v>87.315669999999997</v>
      </c>
      <c r="BA112" s="1">
        <v>0</v>
      </c>
      <c r="BB112" s="1">
        <f t="shared" si="21"/>
        <v>79.332542857142869</v>
      </c>
      <c r="BD112" s="1">
        <v>21.2</v>
      </c>
      <c r="BE112" s="5">
        <v>23.63157</v>
      </c>
      <c r="BF112" s="1">
        <v>0.70467500000000005</v>
      </c>
      <c r="BG112" s="8">
        <v>1.5894570000000001E-6</v>
      </c>
      <c r="BH112" s="1">
        <v>1.4066639999999999</v>
      </c>
      <c r="BI112" s="1">
        <v>74.313119999999998</v>
      </c>
      <c r="BJ112" s="8">
        <v>1.589457E-5</v>
      </c>
      <c r="BK112" s="1">
        <f t="shared" si="11"/>
        <v>69.504617647058822</v>
      </c>
      <c r="BM112" s="1">
        <v>21.2</v>
      </c>
      <c r="BN112" s="1">
        <v>25.177800000000001</v>
      </c>
      <c r="BO112" s="1">
        <v>0.70467500000000005</v>
      </c>
      <c r="BP112" s="8">
        <v>2.7020769999999998E-5</v>
      </c>
      <c r="BQ112" s="1">
        <v>1.405716</v>
      </c>
      <c r="BR112" s="1">
        <v>79.175460000000001</v>
      </c>
      <c r="BS112" s="1">
        <v>2.7020769999999998E-4</v>
      </c>
      <c r="BT112" s="1">
        <f t="shared" si="12"/>
        <v>71.93657142857144</v>
      </c>
      <c r="BV112" s="1">
        <v>21.2</v>
      </c>
      <c r="BW112" s="1">
        <v>26.689689999999999</v>
      </c>
      <c r="BX112" s="1">
        <v>0.70467500000000005</v>
      </c>
      <c r="BY112" s="8">
        <v>3.8146969999999997E-5</v>
      </c>
      <c r="BZ112" s="1">
        <v>1.4090910000000001</v>
      </c>
      <c r="CA112" s="1">
        <v>83.929829999999995</v>
      </c>
      <c r="CB112" s="1">
        <v>3.8146970000000002E-4</v>
      </c>
      <c r="CC112" s="1">
        <f t="shared" si="13"/>
        <v>68.435102564102564</v>
      </c>
    </row>
    <row r="113" spans="1:81" x14ac:dyDescent="0.2">
      <c r="A113" s="1">
        <v>21.2</v>
      </c>
      <c r="B113" s="5">
        <v>23.404119999999999</v>
      </c>
      <c r="C113" s="1">
        <v>0.70467500000000005</v>
      </c>
      <c r="D113" s="1">
        <v>0</v>
      </c>
      <c r="E113" s="10">
        <v>1.408989</v>
      </c>
      <c r="F113" s="1">
        <v>73.597859999999997</v>
      </c>
      <c r="G113" s="4">
        <v>0</v>
      </c>
      <c r="H113" s="1">
        <f t="shared" si="14"/>
        <v>63.254378378378377</v>
      </c>
      <c r="I113" s="1">
        <f t="shared" si="15"/>
        <v>4.3992706766917298</v>
      </c>
      <c r="J113" s="4">
        <f t="shared" si="16"/>
        <v>55.729296639114899</v>
      </c>
      <c r="L113" s="5">
        <v>28.808119999999999</v>
      </c>
      <c r="M113" s="1">
        <v>0.70465</v>
      </c>
      <c r="N113" s="8">
        <v>3.178914E-5</v>
      </c>
      <c r="O113" s="1">
        <v>1.4088529999999999</v>
      </c>
      <c r="P113" s="1">
        <v>90.591560000000001</v>
      </c>
      <c r="Q113" s="1">
        <v>3.1789140000000002E-4</v>
      </c>
      <c r="R113" s="1">
        <f t="shared" si="17"/>
        <v>80.022555555555556</v>
      </c>
      <c r="T113" s="1">
        <v>21.2</v>
      </c>
      <c r="U113" s="5">
        <v>28.825759999999999</v>
      </c>
      <c r="V113" s="1">
        <v>0.70467500000000005</v>
      </c>
      <c r="W113" s="1">
        <v>0</v>
      </c>
      <c r="X113" s="1">
        <v>1.4090640000000001</v>
      </c>
      <c r="Y113" s="1">
        <v>90.647040000000004</v>
      </c>
      <c r="Z113" s="1">
        <v>0</v>
      </c>
      <c r="AA113" s="1">
        <f t="shared" si="18"/>
        <v>82.359314285714291</v>
      </c>
      <c r="AC113" s="1">
        <v>21.2</v>
      </c>
      <c r="AD113" s="1">
        <v>22.508780000000002</v>
      </c>
      <c r="AE113" s="1">
        <v>0.70467500000000005</v>
      </c>
      <c r="AF113" s="8">
        <v>9.5367430000000007E-6</v>
      </c>
      <c r="AG113" s="1">
        <v>1.409346</v>
      </c>
      <c r="AH113" s="1">
        <v>70.782319999999999</v>
      </c>
      <c r="AI113" s="8">
        <v>9.536743E-5</v>
      </c>
      <c r="AJ113" s="1">
        <f t="shared" si="19"/>
        <v>64.310800000000015</v>
      </c>
      <c r="AK113" s="8"/>
      <c r="AL113" s="1">
        <v>21.2</v>
      </c>
      <c r="AM113" s="1">
        <v>23.564019999999999</v>
      </c>
      <c r="AN113" s="1">
        <v>0.70467500000000005</v>
      </c>
      <c r="AO113" s="8">
        <v>9.5367430000000007E-6</v>
      </c>
      <c r="AP113" s="1">
        <v>1.40909</v>
      </c>
      <c r="AQ113" s="1">
        <v>74.10069</v>
      </c>
      <c r="AR113" s="8">
        <v>9.536743E-5</v>
      </c>
      <c r="AS113" s="1">
        <f t="shared" si="20"/>
        <v>65.455611111111111</v>
      </c>
      <c r="AU113" s="1">
        <v>21.2</v>
      </c>
      <c r="AV113" s="1">
        <v>27.846340000000001</v>
      </c>
      <c r="AW113" s="1">
        <v>0.70467500000000005</v>
      </c>
      <c r="AX113" s="8">
        <v>1.9073489999999999E-5</v>
      </c>
      <c r="AY113" s="1">
        <v>1.408779</v>
      </c>
      <c r="AZ113" s="1">
        <v>87.567089999999993</v>
      </c>
      <c r="BA113" s="1">
        <v>1.907349E-4</v>
      </c>
      <c r="BB113" s="1">
        <f t="shared" si="21"/>
        <v>79.560971428571435</v>
      </c>
      <c r="BD113" s="1">
        <v>21.4</v>
      </c>
      <c r="BE113" s="5">
        <v>23.70214</v>
      </c>
      <c r="BF113" s="1">
        <v>0.71132499999999999</v>
      </c>
      <c r="BG113" s="8">
        <v>4.768372E-6</v>
      </c>
      <c r="BH113" s="1">
        <v>1.4199390000000001</v>
      </c>
      <c r="BI113" s="1">
        <v>74.535039999999995</v>
      </c>
      <c r="BJ113" s="8">
        <v>4.768372E-5</v>
      </c>
      <c r="BK113" s="1">
        <f t="shared" si="11"/>
        <v>69.712176470588233</v>
      </c>
      <c r="BM113" s="1">
        <v>21.4</v>
      </c>
      <c r="BN113" s="1">
        <v>-2.3093219999999999</v>
      </c>
      <c r="BO113" s="1">
        <v>0.70855000000000001</v>
      </c>
      <c r="BP113" s="8">
        <v>3.8146969999999997E-5</v>
      </c>
      <c r="BQ113" s="1">
        <v>1.413446</v>
      </c>
      <c r="BR113" s="1">
        <v>-7.2620199999999997</v>
      </c>
      <c r="BS113" s="1">
        <v>3.8146970000000002E-4</v>
      </c>
      <c r="BT113" s="1">
        <f t="shared" si="12"/>
        <v>-6.5980628571428568</v>
      </c>
      <c r="BV113" s="1">
        <v>21.4</v>
      </c>
      <c r="BW113" s="1">
        <v>26.744050000000001</v>
      </c>
      <c r="BX113" s="1">
        <v>0.71132499999999999</v>
      </c>
      <c r="BY113" s="8">
        <v>3.0199690000000001E-5</v>
      </c>
      <c r="BZ113" s="1">
        <v>1.422388</v>
      </c>
      <c r="CA113" s="1">
        <v>84.100769999999997</v>
      </c>
      <c r="CB113" s="1">
        <v>3.019969E-4</v>
      </c>
      <c r="CC113" s="1">
        <f t="shared" si="13"/>
        <v>68.574487179487178</v>
      </c>
    </row>
    <row r="114" spans="1:81" x14ac:dyDescent="0.2">
      <c r="A114" s="1">
        <v>21.4</v>
      </c>
      <c r="B114" s="5">
        <v>23.455300000000001</v>
      </c>
      <c r="C114" s="1">
        <v>0.71132499999999999</v>
      </c>
      <c r="D114" s="1">
        <v>0</v>
      </c>
      <c r="E114" s="10">
        <v>1.4222859999999999</v>
      </c>
      <c r="F114" s="1">
        <v>73.758799999999994</v>
      </c>
      <c r="G114" s="4">
        <v>0</v>
      </c>
      <c r="H114" s="1">
        <f t="shared" si="14"/>
        <v>63.392702702702707</v>
      </c>
      <c r="I114" s="1">
        <f t="shared" si="15"/>
        <v>4.4088909774436091</v>
      </c>
      <c r="J114" s="4">
        <f t="shared" si="16"/>
        <v>55.851165156366974</v>
      </c>
      <c r="L114" s="5">
        <v>28.871379999999998</v>
      </c>
      <c r="M114" s="1">
        <v>0.71132499999999999</v>
      </c>
      <c r="N114" s="8">
        <v>3.0199690000000001E-5</v>
      </c>
      <c r="O114" s="1">
        <v>1.4221980000000001</v>
      </c>
      <c r="P114" s="1">
        <v>90.790490000000005</v>
      </c>
      <c r="Q114" s="1">
        <v>3.019969E-4</v>
      </c>
      <c r="R114" s="1">
        <f t="shared" si="17"/>
        <v>80.198277777777776</v>
      </c>
      <c r="T114" s="1">
        <v>21.4</v>
      </c>
      <c r="U114" s="5">
        <v>28.882660000000001</v>
      </c>
      <c r="V114" s="1">
        <v>0.71132499999999999</v>
      </c>
      <c r="W114" s="8">
        <v>9.5367430000000007E-6</v>
      </c>
      <c r="X114" s="1">
        <v>1.422361</v>
      </c>
      <c r="Y114" s="1">
        <v>90.825969999999998</v>
      </c>
      <c r="Z114" s="8">
        <v>9.536743E-5</v>
      </c>
      <c r="AA114" s="1">
        <f t="shared" si="18"/>
        <v>82.52188571428573</v>
      </c>
      <c r="AB114" s="8"/>
      <c r="AC114" s="1">
        <v>21.4</v>
      </c>
      <c r="AD114" s="1">
        <v>22.549949999999999</v>
      </c>
      <c r="AE114" s="1">
        <v>0.71132499999999999</v>
      </c>
      <c r="AF114" s="8">
        <v>1.9073489999999999E-5</v>
      </c>
      <c r="AG114" s="1">
        <v>1.4226460000000001</v>
      </c>
      <c r="AH114" s="1">
        <v>70.911779999999993</v>
      </c>
      <c r="AI114" s="1">
        <v>1.907349E-4</v>
      </c>
      <c r="AJ114" s="1">
        <f t="shared" si="19"/>
        <v>64.428428571428569</v>
      </c>
      <c r="AL114" s="1">
        <v>21.4</v>
      </c>
      <c r="AM114" s="1">
        <v>23.616949999999999</v>
      </c>
      <c r="AN114" s="1">
        <v>0.71132499999999999</v>
      </c>
      <c r="AO114" s="8">
        <v>2.0662940000000001E-5</v>
      </c>
      <c r="AP114" s="1">
        <v>1.422388</v>
      </c>
      <c r="AQ114" s="1">
        <v>74.267129999999995</v>
      </c>
      <c r="AR114" s="1">
        <v>2.066294E-4</v>
      </c>
      <c r="AS114" s="1">
        <f t="shared" si="20"/>
        <v>65.60263888888889</v>
      </c>
      <c r="AU114" s="1">
        <v>21.4</v>
      </c>
      <c r="AV114" s="1">
        <v>27.920400000000001</v>
      </c>
      <c r="AW114" s="1">
        <v>0.71132499999999999</v>
      </c>
      <c r="AX114" s="8">
        <v>1.7484029999999999E-5</v>
      </c>
      <c r="AY114" s="1">
        <v>1.4220729999999999</v>
      </c>
      <c r="AZ114" s="1">
        <v>87.80001</v>
      </c>
      <c r="BA114" s="1">
        <v>1.7484029999999999E-4</v>
      </c>
      <c r="BB114" s="1">
        <f t="shared" si="21"/>
        <v>79.772571428571439</v>
      </c>
      <c r="BD114" s="1">
        <v>21.6</v>
      </c>
      <c r="BE114" s="5">
        <v>23.774149999999999</v>
      </c>
      <c r="BF114" s="1">
        <v>0.71799999999999997</v>
      </c>
      <c r="BG114" s="8">
        <v>1.5894570000000001E-6</v>
      </c>
      <c r="BH114" s="1">
        <v>1.433263</v>
      </c>
      <c r="BI114" s="1">
        <v>74.761470000000003</v>
      </c>
      <c r="BJ114" s="8">
        <v>1.589457E-5</v>
      </c>
      <c r="BK114" s="1">
        <f t="shared" si="11"/>
        <v>69.923970588235292</v>
      </c>
      <c r="BV114" s="1">
        <v>21.6</v>
      </c>
      <c r="BW114" s="1">
        <v>26.795069999999999</v>
      </c>
      <c r="BX114" s="1">
        <v>0.71799999999999997</v>
      </c>
      <c r="BY114" s="8">
        <v>3.4968059999999999E-5</v>
      </c>
      <c r="BZ114" s="1">
        <v>1.4357359999999999</v>
      </c>
      <c r="CA114" s="1">
        <v>84.261219999999994</v>
      </c>
      <c r="CB114" s="1">
        <v>3.4968059999999999E-4</v>
      </c>
      <c r="CC114" s="1">
        <f t="shared" si="13"/>
        <v>68.705307692307684</v>
      </c>
    </row>
    <row r="115" spans="1:81" x14ac:dyDescent="0.2">
      <c r="A115" s="1">
        <v>21.6</v>
      </c>
      <c r="B115" s="5">
        <v>23.509979999999999</v>
      </c>
      <c r="C115" s="1">
        <v>0.71799999999999997</v>
      </c>
      <c r="D115" s="8">
        <v>9.5367430000000007E-6</v>
      </c>
      <c r="E115" s="10">
        <v>1.4356329999999999</v>
      </c>
      <c r="F115" s="1">
        <v>73.930750000000003</v>
      </c>
      <c r="G115" s="4">
        <v>9.536743E-5</v>
      </c>
      <c r="H115" s="1">
        <f t="shared" si="14"/>
        <v>63.540486486486486</v>
      </c>
      <c r="I115" s="1">
        <f t="shared" si="15"/>
        <v>4.4191691729323308</v>
      </c>
      <c r="J115" s="4">
        <f t="shared" si="16"/>
        <v>55.981367784802778</v>
      </c>
      <c r="L115" s="5">
        <v>28.939879999999999</v>
      </c>
      <c r="M115" s="1">
        <v>0.71799999999999997</v>
      </c>
      <c r="N115" s="8">
        <v>2.2252400000000001E-5</v>
      </c>
      <c r="O115" s="1">
        <v>1.4355439999999999</v>
      </c>
      <c r="P115" s="1">
        <v>91.00591</v>
      </c>
      <c r="Q115" s="1">
        <v>2.2252400000000001E-4</v>
      </c>
      <c r="R115" s="1">
        <f t="shared" si="17"/>
        <v>80.388555555555556</v>
      </c>
      <c r="T115" s="1">
        <v>21.6</v>
      </c>
      <c r="U115" s="5">
        <v>28.9526</v>
      </c>
      <c r="V115" s="1">
        <v>0.71799999999999997</v>
      </c>
      <c r="W115" s="8">
        <v>1.9073489999999999E-5</v>
      </c>
      <c r="X115" s="1">
        <v>1.4357089999999999</v>
      </c>
      <c r="Y115" s="1">
        <v>91.045900000000003</v>
      </c>
      <c r="Z115" s="1">
        <v>1.907349E-4</v>
      </c>
      <c r="AA115" s="1">
        <f t="shared" si="18"/>
        <v>82.721714285714299</v>
      </c>
      <c r="AC115" s="1">
        <v>21.6</v>
      </c>
      <c r="AD115" s="1">
        <v>22.61337</v>
      </c>
      <c r="AE115" s="1">
        <v>0.71799999999999997</v>
      </c>
      <c r="AF115" s="8">
        <v>2.384186E-5</v>
      </c>
      <c r="AG115" s="1">
        <v>1.4359960000000001</v>
      </c>
      <c r="AH115" s="1">
        <v>71.11121</v>
      </c>
      <c r="AI115" s="1">
        <v>2.3841859999999999E-4</v>
      </c>
      <c r="AJ115" s="1">
        <f t="shared" si="19"/>
        <v>64.609628571428573</v>
      </c>
      <c r="AL115" s="1">
        <v>21.6</v>
      </c>
      <c r="AM115" s="1">
        <v>23.65541</v>
      </c>
      <c r="AN115" s="1">
        <v>0.71799999999999997</v>
      </c>
      <c r="AO115" s="8">
        <v>6.3578289999999997E-6</v>
      </c>
      <c r="AP115" s="1">
        <v>1.435735</v>
      </c>
      <c r="AQ115" s="1">
        <v>74.388090000000005</v>
      </c>
      <c r="AR115" s="8">
        <v>6.357829E-5</v>
      </c>
      <c r="AS115" s="1">
        <f t="shared" si="20"/>
        <v>65.709472222222217</v>
      </c>
      <c r="AU115" s="1">
        <v>21.6</v>
      </c>
      <c r="AV115" s="1">
        <v>27.99511</v>
      </c>
      <c r="AW115" s="1">
        <v>0.71799999999999997</v>
      </c>
      <c r="AX115" s="8">
        <v>9.5367430000000007E-6</v>
      </c>
      <c r="AY115" s="1">
        <v>1.4354180000000001</v>
      </c>
      <c r="AZ115" s="1">
        <v>88.034930000000003</v>
      </c>
      <c r="BA115" s="8">
        <v>9.536743E-5</v>
      </c>
      <c r="BB115" s="1">
        <f t="shared" si="21"/>
        <v>79.986028571428577</v>
      </c>
      <c r="BD115" s="1">
        <v>21.8</v>
      </c>
      <c r="BE115" s="5">
        <v>23.838200000000001</v>
      </c>
      <c r="BF115" s="1">
        <v>0.72467499999999996</v>
      </c>
      <c r="BG115" s="8">
        <v>-1.5894570000000001E-6</v>
      </c>
      <c r="BH115" s="1">
        <v>1.446588</v>
      </c>
      <c r="BI115" s="1">
        <v>74.962890000000002</v>
      </c>
      <c r="BJ115" s="8">
        <v>-1.589457E-5</v>
      </c>
      <c r="BK115" s="1">
        <f t="shared" si="11"/>
        <v>70.112352941176468</v>
      </c>
      <c r="BV115" s="1">
        <v>21.8</v>
      </c>
      <c r="BW115" s="1">
        <v>26.872</v>
      </c>
      <c r="BX115" s="1">
        <v>0.72467499999999996</v>
      </c>
      <c r="BY115" s="8">
        <v>3.6557509999999998E-5</v>
      </c>
      <c r="BZ115" s="1">
        <v>1.4490829999999999</v>
      </c>
      <c r="CA115" s="1">
        <v>84.503140000000002</v>
      </c>
      <c r="CB115" s="1">
        <v>3.6557510000000002E-4</v>
      </c>
      <c r="CC115" s="1">
        <f t="shared" si="13"/>
        <v>68.902564102564099</v>
      </c>
    </row>
    <row r="116" spans="1:81" x14ac:dyDescent="0.2">
      <c r="A116" s="1">
        <v>21.8</v>
      </c>
      <c r="B116" s="5">
        <v>23.564499999999999</v>
      </c>
      <c r="C116" s="1">
        <v>0.72467499999999996</v>
      </c>
      <c r="D116" s="8">
        <v>1.5894570000000001E-6</v>
      </c>
      <c r="E116" s="10">
        <v>1.448979</v>
      </c>
      <c r="F116" s="1">
        <v>74.102189999999993</v>
      </c>
      <c r="G116" s="4">
        <v>1.589457E-5</v>
      </c>
      <c r="H116" s="1">
        <f t="shared" si="14"/>
        <v>63.687837837837833</v>
      </c>
      <c r="I116" s="1">
        <f t="shared" si="15"/>
        <v>4.4294172932330822</v>
      </c>
      <c r="J116" s="4">
        <f t="shared" si="16"/>
        <v>56.111189425298733</v>
      </c>
      <c r="L116" s="5">
        <v>28.997420000000002</v>
      </c>
      <c r="M116" s="1">
        <v>0.72465000000000002</v>
      </c>
      <c r="N116" s="8">
        <v>3.1789140000000001E-6</v>
      </c>
      <c r="O116" s="1">
        <v>1.4488399999999999</v>
      </c>
      <c r="P116" s="1">
        <v>91.186850000000007</v>
      </c>
      <c r="Q116" s="8">
        <v>3.178914E-5</v>
      </c>
      <c r="R116" s="1">
        <f t="shared" si="17"/>
        <v>80.548388888888894</v>
      </c>
      <c r="S116" s="8"/>
      <c r="T116" s="1">
        <v>21.8</v>
      </c>
      <c r="U116" s="5">
        <v>28.998059999999999</v>
      </c>
      <c r="V116" s="1">
        <v>0.72465000000000002</v>
      </c>
      <c r="W116" s="8">
        <v>1.7484029999999999E-5</v>
      </c>
      <c r="X116" s="1">
        <v>1.449006</v>
      </c>
      <c r="Y116" s="1">
        <v>91.188850000000002</v>
      </c>
      <c r="Z116" s="1">
        <v>1.7484029999999999E-4</v>
      </c>
      <c r="AA116" s="1">
        <f t="shared" si="18"/>
        <v>82.851600000000005</v>
      </c>
      <c r="AC116" s="1">
        <v>21.8</v>
      </c>
      <c r="AD116" s="1">
        <v>22.661370000000002</v>
      </c>
      <c r="AE116" s="1">
        <v>0.72465000000000002</v>
      </c>
      <c r="AF116" s="8">
        <v>1.589457E-5</v>
      </c>
      <c r="AG116" s="1">
        <v>1.4492959999999999</v>
      </c>
      <c r="AH116" s="1">
        <v>71.262159999999994</v>
      </c>
      <c r="AI116" s="1">
        <v>1.5894570000000001E-4</v>
      </c>
      <c r="AJ116" s="1">
        <f t="shared" si="19"/>
        <v>64.746771428571435</v>
      </c>
      <c r="AL116" s="1">
        <v>21.8</v>
      </c>
      <c r="AM116" s="1">
        <v>23.705159999999999</v>
      </c>
      <c r="AN116" s="1">
        <v>0.72467499999999996</v>
      </c>
      <c r="AO116" s="8">
        <v>2.5431309999999999E-5</v>
      </c>
      <c r="AP116" s="1">
        <v>1.4490829999999999</v>
      </c>
      <c r="AQ116" s="1">
        <v>74.544529999999995</v>
      </c>
      <c r="AR116" s="1">
        <v>2.5431310000000002E-4</v>
      </c>
      <c r="AS116" s="1">
        <f t="shared" si="20"/>
        <v>65.847666666666669</v>
      </c>
      <c r="AU116" s="1">
        <v>21.8</v>
      </c>
      <c r="AV116" s="1">
        <v>28.07029</v>
      </c>
      <c r="AW116" s="1">
        <v>0.72465000000000002</v>
      </c>
      <c r="AX116" s="8">
        <v>9.5367430000000007E-6</v>
      </c>
      <c r="AY116" s="1">
        <v>1.448712</v>
      </c>
      <c r="AZ116" s="1">
        <v>88.271349999999998</v>
      </c>
      <c r="BA116" s="8">
        <v>9.536743E-5</v>
      </c>
      <c r="BB116" s="1">
        <f t="shared" si="21"/>
        <v>80.200828571428573</v>
      </c>
      <c r="BD116" s="1">
        <v>22</v>
      </c>
      <c r="BE116" s="5">
        <v>23.904800000000002</v>
      </c>
      <c r="BF116" s="1">
        <v>0.731325</v>
      </c>
      <c r="BG116" s="8">
        <v>-1.271566E-5</v>
      </c>
      <c r="BH116" s="1">
        <v>1.459862</v>
      </c>
      <c r="BI116" s="1">
        <v>75.172330000000002</v>
      </c>
      <c r="BJ116" s="1">
        <v>-1.271566E-4</v>
      </c>
      <c r="BK116" s="1">
        <f t="shared" si="11"/>
        <v>70.308235294117651</v>
      </c>
      <c r="BV116" s="1">
        <v>22</v>
      </c>
      <c r="BW116" s="1">
        <v>26.920159999999999</v>
      </c>
      <c r="BX116" s="1">
        <v>0.731325</v>
      </c>
      <c r="BY116" s="8">
        <v>4.2915340000000002E-5</v>
      </c>
      <c r="BZ116" s="1">
        <v>1.4623809999999999</v>
      </c>
      <c r="CA116" s="1">
        <v>84.654589999999999</v>
      </c>
      <c r="CB116" s="1">
        <v>4.2915340000000002E-4</v>
      </c>
      <c r="CC116" s="1">
        <f t="shared" si="13"/>
        <v>69.026051282051284</v>
      </c>
    </row>
    <row r="117" spans="1:81" x14ac:dyDescent="0.2">
      <c r="A117" s="1">
        <v>22</v>
      </c>
      <c r="B117" s="5">
        <v>23.617740000000001</v>
      </c>
      <c r="C117" s="1">
        <v>0.731325</v>
      </c>
      <c r="D117" s="8">
        <v>1.7484029999999999E-5</v>
      </c>
      <c r="E117" s="10">
        <v>1.4622759999999999</v>
      </c>
      <c r="F117" s="1">
        <v>74.269630000000006</v>
      </c>
      <c r="G117" s="4">
        <v>1.7484029999999999E-4</v>
      </c>
      <c r="H117" s="1">
        <f t="shared" si="14"/>
        <v>63.831729729729737</v>
      </c>
      <c r="I117" s="1">
        <f t="shared" si="15"/>
        <v>4.439424812030075</v>
      </c>
      <c r="J117" s="4">
        <f t="shared" si="16"/>
        <v>56.237963162276102</v>
      </c>
      <c r="L117" s="5">
        <v>29.059729999999998</v>
      </c>
      <c r="M117" s="1">
        <v>0.731325</v>
      </c>
      <c r="N117" s="8">
        <v>1.9073489999999999E-5</v>
      </c>
      <c r="O117" s="1">
        <v>1.462186</v>
      </c>
      <c r="P117" s="1">
        <v>91.38279</v>
      </c>
      <c r="Q117" s="1">
        <v>1.907349E-4</v>
      </c>
      <c r="R117" s="1">
        <f t="shared" si="17"/>
        <v>80.721472222222218</v>
      </c>
      <c r="T117" s="1">
        <v>22</v>
      </c>
      <c r="U117" s="5">
        <v>29.059570000000001</v>
      </c>
      <c r="V117" s="1">
        <v>0.731325</v>
      </c>
      <c r="W117" s="8">
        <v>1.271566E-5</v>
      </c>
      <c r="X117" s="1">
        <v>1.462353</v>
      </c>
      <c r="Y117" s="1">
        <v>91.382289999999998</v>
      </c>
      <c r="Z117" s="1">
        <v>1.271566E-4</v>
      </c>
      <c r="AA117" s="1">
        <f t="shared" si="18"/>
        <v>83.02734285714287</v>
      </c>
      <c r="AC117" s="1">
        <v>22</v>
      </c>
      <c r="AD117" s="1">
        <v>22.698239999999998</v>
      </c>
      <c r="AE117" s="1">
        <v>0.731325</v>
      </c>
      <c r="AF117" s="8">
        <v>1.430511E-5</v>
      </c>
      <c r="AG117" s="1">
        <v>1.4626459999999999</v>
      </c>
      <c r="AH117" s="1">
        <v>71.378119999999996</v>
      </c>
      <c r="AI117" s="1">
        <v>1.430511E-4</v>
      </c>
      <c r="AJ117" s="1">
        <f t="shared" si="19"/>
        <v>64.852114285714279</v>
      </c>
      <c r="AL117" s="1">
        <v>22</v>
      </c>
      <c r="AM117" s="1">
        <v>23.752849999999999</v>
      </c>
      <c r="AN117" s="1">
        <v>0.73134999999999994</v>
      </c>
      <c r="AO117" s="8">
        <v>1.9073489999999999E-5</v>
      </c>
      <c r="AP117" s="1">
        <v>1.4624299999999999</v>
      </c>
      <c r="AQ117" s="1">
        <v>74.694490000000002</v>
      </c>
      <c r="AR117" s="1">
        <v>1.907349E-4</v>
      </c>
      <c r="AS117" s="1">
        <f t="shared" si="20"/>
        <v>65.980138888888888</v>
      </c>
      <c r="AU117" s="1">
        <v>22</v>
      </c>
      <c r="AV117" s="1">
        <v>28.144359999999999</v>
      </c>
      <c r="AW117" s="1">
        <v>0.731325</v>
      </c>
      <c r="AX117" s="8">
        <v>2.0662940000000001E-5</v>
      </c>
      <c r="AY117" s="1">
        <v>1.4620569999999999</v>
      </c>
      <c r="AZ117" s="1">
        <v>88.504270000000005</v>
      </c>
      <c r="BA117" s="1">
        <v>2.066294E-4</v>
      </c>
      <c r="BB117" s="1">
        <f t="shared" si="21"/>
        <v>80.41245714285715</v>
      </c>
      <c r="BD117" s="1">
        <v>22.2</v>
      </c>
      <c r="BE117" s="5">
        <v>23.96123</v>
      </c>
      <c r="BF117" s="1">
        <v>0.73799999999999999</v>
      </c>
      <c r="BG117" s="8">
        <v>4.768372E-6</v>
      </c>
      <c r="BH117" s="1">
        <v>1.473187</v>
      </c>
      <c r="BI117" s="1">
        <v>75.349760000000003</v>
      </c>
      <c r="BJ117" s="8">
        <v>4.768372E-5</v>
      </c>
      <c r="BK117" s="1">
        <f t="shared" si="11"/>
        <v>70.474205882352933</v>
      </c>
      <c r="BV117" s="1">
        <v>22.2</v>
      </c>
      <c r="BW117" s="1">
        <v>26.975950000000001</v>
      </c>
      <c r="BX117" s="1">
        <v>0.73799999999999999</v>
      </c>
      <c r="BY117" s="8">
        <v>3.8146969999999997E-5</v>
      </c>
      <c r="BZ117" s="1">
        <v>1.4757279999999999</v>
      </c>
      <c r="CA117" s="1">
        <v>84.830020000000005</v>
      </c>
      <c r="CB117" s="1">
        <v>3.8146970000000002E-4</v>
      </c>
      <c r="CC117" s="1">
        <f t="shared" si="13"/>
        <v>69.169102564102559</v>
      </c>
    </row>
    <row r="118" spans="1:81" x14ac:dyDescent="0.2">
      <c r="A118" s="1">
        <v>22.2</v>
      </c>
      <c r="B118" s="5">
        <v>23.67258</v>
      </c>
      <c r="C118" s="1">
        <v>0.73799999999999999</v>
      </c>
      <c r="D118" s="8">
        <v>1.589457E-5</v>
      </c>
      <c r="E118" s="10">
        <v>1.475622</v>
      </c>
      <c r="F118" s="1">
        <v>74.442070000000001</v>
      </c>
      <c r="G118" s="4">
        <v>1.5894570000000001E-4</v>
      </c>
      <c r="H118" s="1">
        <f t="shared" si="14"/>
        <v>63.97994594594595</v>
      </c>
      <c r="I118" s="1">
        <f t="shared" si="15"/>
        <v>4.4497330827067669</v>
      </c>
      <c r="J118" s="4">
        <f t="shared" si="16"/>
        <v>56.368546778651726</v>
      </c>
      <c r="L118" s="5">
        <v>29.121559999999999</v>
      </c>
      <c r="M118" s="1">
        <v>0.73799999999999999</v>
      </c>
      <c r="N118" s="8">
        <v>2.5431309999999999E-5</v>
      </c>
      <c r="O118" s="1">
        <v>1.4755309999999999</v>
      </c>
      <c r="P118" s="1">
        <v>91.577219999999997</v>
      </c>
      <c r="Q118" s="1">
        <v>2.5431310000000002E-4</v>
      </c>
      <c r="R118" s="1">
        <f t="shared" si="17"/>
        <v>80.893222222222221</v>
      </c>
      <c r="T118" s="1">
        <v>22.2</v>
      </c>
      <c r="U118" s="5">
        <v>29.13523</v>
      </c>
      <c r="V118" s="1">
        <v>0.73799999999999999</v>
      </c>
      <c r="W118" s="8">
        <v>1.589457E-5</v>
      </c>
      <c r="X118" s="1">
        <v>1.4757</v>
      </c>
      <c r="Y118" s="1">
        <v>91.62021</v>
      </c>
      <c r="Z118" s="1">
        <v>1.5894570000000001E-4</v>
      </c>
      <c r="AA118" s="1">
        <f t="shared" si="18"/>
        <v>83.243514285714298</v>
      </c>
      <c r="AC118" s="1">
        <v>22.2</v>
      </c>
      <c r="AD118" s="1">
        <v>22.75085</v>
      </c>
      <c r="AE118" s="1">
        <v>0.73799999999999999</v>
      </c>
      <c r="AF118" s="8">
        <v>1.589457E-5</v>
      </c>
      <c r="AG118" s="1">
        <v>1.4759960000000001</v>
      </c>
      <c r="AH118" s="1">
        <v>71.543559999999999</v>
      </c>
      <c r="AI118" s="1">
        <v>1.5894570000000001E-4</v>
      </c>
      <c r="AJ118" s="1">
        <f t="shared" si="19"/>
        <v>65.002428571428581</v>
      </c>
      <c r="AL118" s="1">
        <v>22.2</v>
      </c>
      <c r="AM118" s="1">
        <v>23.803550000000001</v>
      </c>
      <c r="AN118" s="1">
        <v>0.73799999999999999</v>
      </c>
      <c r="AO118" s="8">
        <v>1.7484029999999999E-5</v>
      </c>
      <c r="AP118" s="1">
        <v>1.4757279999999999</v>
      </c>
      <c r="AQ118" s="1">
        <v>74.853939999999994</v>
      </c>
      <c r="AR118" s="1">
        <v>1.7484029999999999E-4</v>
      </c>
      <c r="AS118" s="1">
        <f t="shared" si="20"/>
        <v>66.120972222222235</v>
      </c>
      <c r="AU118" s="1">
        <v>22.2</v>
      </c>
      <c r="AV118" s="1">
        <v>28.222560000000001</v>
      </c>
      <c r="AW118" s="1">
        <v>0.73799999999999999</v>
      </c>
      <c r="AX118" s="8">
        <v>7.9472859999999993E-6</v>
      </c>
      <c r="AY118" s="1">
        <v>1.4754020000000001</v>
      </c>
      <c r="AZ118" s="1">
        <v>88.75018</v>
      </c>
      <c r="BA118" s="8">
        <v>7.9472850000000006E-5</v>
      </c>
      <c r="BB118" s="1">
        <f t="shared" si="21"/>
        <v>80.63588571428572</v>
      </c>
      <c r="BD118" s="1">
        <v>22.4</v>
      </c>
      <c r="BE118" s="5">
        <v>24.027349999999998</v>
      </c>
      <c r="BF118" s="1">
        <v>0.74467499999999998</v>
      </c>
      <c r="BG118" s="8">
        <v>1.430511E-5</v>
      </c>
      <c r="BH118" s="1">
        <v>1.4865120000000001</v>
      </c>
      <c r="BI118" s="1">
        <v>75.557689999999994</v>
      </c>
      <c r="BJ118" s="1">
        <v>1.430511E-4</v>
      </c>
      <c r="BK118" s="1">
        <f t="shared" si="11"/>
        <v>70.668676470588224</v>
      </c>
      <c r="BV118" s="1">
        <v>22.4</v>
      </c>
      <c r="BW118" s="1">
        <v>27.05208</v>
      </c>
      <c r="BX118" s="1">
        <v>0.74465000000000003</v>
      </c>
      <c r="BY118" s="8">
        <v>4.768372E-5</v>
      </c>
      <c r="BZ118" s="1">
        <v>1.489026</v>
      </c>
      <c r="CA118" s="1">
        <v>85.06944</v>
      </c>
      <c r="CB118" s="1">
        <v>4.7683719999999999E-4</v>
      </c>
      <c r="CC118" s="1">
        <f t="shared" si="13"/>
        <v>69.36430769230769</v>
      </c>
    </row>
    <row r="119" spans="1:81" x14ac:dyDescent="0.2">
      <c r="A119" s="1">
        <v>22.4</v>
      </c>
      <c r="B119" s="5">
        <v>23.72297</v>
      </c>
      <c r="C119" s="1">
        <v>0.74467499999999998</v>
      </c>
      <c r="D119" s="8">
        <v>1.9073489999999999E-5</v>
      </c>
      <c r="E119" s="10">
        <v>1.488969</v>
      </c>
      <c r="F119" s="1">
        <v>74.600520000000003</v>
      </c>
      <c r="G119" s="4">
        <v>1.907349E-4</v>
      </c>
      <c r="H119" s="1">
        <f t="shared" si="14"/>
        <v>64.116135135135139</v>
      </c>
      <c r="I119" s="1">
        <f t="shared" si="15"/>
        <v>4.4592048872180445</v>
      </c>
      <c r="J119" s="4">
        <f t="shared" si="16"/>
        <v>56.48853416795091</v>
      </c>
      <c r="L119" s="5">
        <v>29.17512</v>
      </c>
      <c r="M119" s="1">
        <v>0.74467499999999998</v>
      </c>
      <c r="N119" s="8">
        <v>1.9073489999999999E-5</v>
      </c>
      <c r="O119" s="1">
        <v>1.488877</v>
      </c>
      <c r="P119" s="1">
        <v>91.745670000000004</v>
      </c>
      <c r="Q119" s="1">
        <v>1.907349E-4</v>
      </c>
      <c r="R119" s="1">
        <f t="shared" si="17"/>
        <v>81.042000000000002</v>
      </c>
      <c r="T119" s="1">
        <v>22.4</v>
      </c>
      <c r="U119" s="5">
        <v>29.195789999999999</v>
      </c>
      <c r="V119" s="1">
        <v>0.74467499999999998</v>
      </c>
      <c r="W119" s="8">
        <v>1.430511E-5</v>
      </c>
      <c r="X119" s="1">
        <v>1.4890479999999999</v>
      </c>
      <c r="Y119" s="1">
        <v>91.810640000000006</v>
      </c>
      <c r="Z119" s="1">
        <v>1.430511E-4</v>
      </c>
      <c r="AA119" s="1">
        <f t="shared" si="18"/>
        <v>83.416542857142858</v>
      </c>
      <c r="AC119" s="1">
        <v>22.4</v>
      </c>
      <c r="AD119" s="1">
        <v>22.801559999999998</v>
      </c>
      <c r="AE119" s="1">
        <v>0.74465000000000003</v>
      </c>
      <c r="AF119" s="8">
        <v>3.9736430000000003E-5</v>
      </c>
      <c r="AG119" s="1">
        <v>1.489296</v>
      </c>
      <c r="AH119" s="1">
        <v>71.703010000000006</v>
      </c>
      <c r="AI119" s="1">
        <v>3.9736429999999998E-4</v>
      </c>
      <c r="AJ119" s="1">
        <f t="shared" si="19"/>
        <v>65.147314285714288</v>
      </c>
      <c r="AL119" s="1">
        <v>22.4</v>
      </c>
      <c r="AM119" s="1">
        <v>23.847100000000001</v>
      </c>
      <c r="AN119" s="1">
        <v>0.74467499999999998</v>
      </c>
      <c r="AO119" s="8">
        <v>2.5431309999999999E-5</v>
      </c>
      <c r="AP119" s="1">
        <v>1.4890749999999999</v>
      </c>
      <c r="AQ119" s="1">
        <v>74.990880000000004</v>
      </c>
      <c r="AR119" s="1">
        <v>2.5431310000000002E-4</v>
      </c>
      <c r="AS119" s="1">
        <f t="shared" si="20"/>
        <v>66.241944444444457</v>
      </c>
      <c r="AU119" s="1">
        <v>22.4</v>
      </c>
      <c r="AV119" s="1">
        <v>28.283909999999999</v>
      </c>
      <c r="AW119" s="1">
        <v>0.74467499999999998</v>
      </c>
      <c r="AX119" s="8">
        <v>3.1789140000000001E-6</v>
      </c>
      <c r="AY119" s="1">
        <v>1.4887459999999999</v>
      </c>
      <c r="AZ119" s="1">
        <v>88.943119999999993</v>
      </c>
      <c r="BA119" s="8">
        <v>3.178914E-5</v>
      </c>
      <c r="BB119" s="1">
        <f t="shared" si="21"/>
        <v>80.811171428571427</v>
      </c>
      <c r="BD119" s="1">
        <v>22.6</v>
      </c>
      <c r="BE119" s="5">
        <v>24.086950000000002</v>
      </c>
      <c r="BF119" s="1">
        <v>0.75132500000000002</v>
      </c>
      <c r="BG119" s="8">
        <v>-9.5367430000000007E-6</v>
      </c>
      <c r="BH119" s="1">
        <v>1.4997860000000001</v>
      </c>
      <c r="BI119" s="1">
        <v>75.74512</v>
      </c>
      <c r="BJ119" s="8">
        <v>-9.536743E-5</v>
      </c>
      <c r="BK119" s="1">
        <f t="shared" si="11"/>
        <v>70.843970588235294</v>
      </c>
      <c r="BV119" s="1">
        <v>22.6</v>
      </c>
      <c r="BW119" s="1">
        <v>27.098179999999999</v>
      </c>
      <c r="BX119" s="1">
        <v>0.75132500000000002</v>
      </c>
      <c r="BY119" s="8">
        <v>4.1325890000000003E-5</v>
      </c>
      <c r="BZ119" s="1">
        <v>1.502373</v>
      </c>
      <c r="CA119" s="1">
        <v>85.214389999999995</v>
      </c>
      <c r="CB119" s="1">
        <v>4.1325889999999999E-4</v>
      </c>
      <c r="CC119" s="1">
        <f t="shared" si="13"/>
        <v>69.48251282051281</v>
      </c>
    </row>
    <row r="120" spans="1:81" x14ac:dyDescent="0.2">
      <c r="A120" s="1">
        <v>22.6</v>
      </c>
      <c r="B120" s="5">
        <v>23.78209</v>
      </c>
      <c r="C120" s="1">
        <v>0.75132500000000002</v>
      </c>
      <c r="D120" s="8">
        <v>1.9073489999999999E-5</v>
      </c>
      <c r="E120" s="10">
        <v>1.502265</v>
      </c>
      <c r="F120" s="1">
        <v>74.786460000000005</v>
      </c>
      <c r="G120" s="4">
        <v>1.907349E-4</v>
      </c>
      <c r="H120" s="1">
        <f t="shared" si="14"/>
        <v>64.275918918918919</v>
      </c>
      <c r="I120" s="1">
        <f t="shared" si="15"/>
        <v>4.4703176691729318</v>
      </c>
      <c r="J120" s="4">
        <f t="shared" si="16"/>
        <v>56.629309211716901</v>
      </c>
      <c r="L120" s="5">
        <v>29.230910000000002</v>
      </c>
      <c r="M120" s="1">
        <v>0.75132500000000002</v>
      </c>
      <c r="N120" s="8">
        <v>2.2252400000000001E-5</v>
      </c>
      <c r="O120" s="1">
        <v>1.502173</v>
      </c>
      <c r="P120" s="1">
        <v>91.921099999999996</v>
      </c>
      <c r="Q120" s="1">
        <v>2.2252400000000001E-4</v>
      </c>
      <c r="R120" s="1">
        <f t="shared" si="17"/>
        <v>81.196972222222229</v>
      </c>
      <c r="T120" s="1">
        <v>22.6</v>
      </c>
      <c r="U120" s="5">
        <v>29.257300000000001</v>
      </c>
      <c r="V120" s="1">
        <v>0.75132500000000002</v>
      </c>
      <c r="W120" s="8">
        <v>7.9472859999999993E-6</v>
      </c>
      <c r="X120" s="1">
        <v>1.502345</v>
      </c>
      <c r="Y120" s="1">
        <v>92.004069999999999</v>
      </c>
      <c r="Z120" s="8">
        <v>7.9472850000000006E-5</v>
      </c>
      <c r="AA120" s="1">
        <f t="shared" si="18"/>
        <v>83.592285714285723</v>
      </c>
      <c r="AB120" s="8"/>
      <c r="AC120" s="1">
        <v>22.6</v>
      </c>
      <c r="AD120" s="1">
        <v>22.849080000000001</v>
      </c>
      <c r="AE120" s="1">
        <v>0.75132500000000002</v>
      </c>
      <c r="AF120" s="8">
        <v>2.2252400000000001E-5</v>
      </c>
      <c r="AG120" s="1">
        <v>1.5026459999999999</v>
      </c>
      <c r="AH120" s="1">
        <v>71.852459999999994</v>
      </c>
      <c r="AI120" s="1">
        <v>2.2252400000000001E-4</v>
      </c>
      <c r="AJ120" s="1">
        <f t="shared" si="19"/>
        <v>65.283085714285718</v>
      </c>
      <c r="AL120" s="1">
        <v>22.6</v>
      </c>
      <c r="AM120" s="1">
        <v>23.896540000000002</v>
      </c>
      <c r="AN120" s="1">
        <v>0.75132500000000002</v>
      </c>
      <c r="AO120" s="8">
        <v>1.7484029999999999E-5</v>
      </c>
      <c r="AP120" s="1">
        <v>1.502373</v>
      </c>
      <c r="AQ120" s="1">
        <v>75.146330000000006</v>
      </c>
      <c r="AR120" s="1">
        <v>1.7484029999999999E-4</v>
      </c>
      <c r="AS120" s="1">
        <f t="shared" si="20"/>
        <v>66.379277777777787</v>
      </c>
      <c r="AU120" s="1">
        <v>22.6</v>
      </c>
      <c r="AV120" s="1">
        <v>28.357659999999999</v>
      </c>
      <c r="AW120" s="1">
        <v>0.75132500000000002</v>
      </c>
      <c r="AX120" s="8">
        <v>1.589457E-5</v>
      </c>
      <c r="AY120" s="1">
        <v>1.502041</v>
      </c>
      <c r="AZ120" s="1">
        <v>89.175039999999996</v>
      </c>
      <c r="BA120" s="1">
        <v>1.5894570000000001E-4</v>
      </c>
      <c r="BB120" s="1">
        <f t="shared" si="21"/>
        <v>81.021885714285716</v>
      </c>
      <c r="BD120" s="1">
        <v>22.8</v>
      </c>
      <c r="BE120" s="5">
        <v>24.148309999999999</v>
      </c>
      <c r="BF120" s="1">
        <v>0.75800000000000001</v>
      </c>
      <c r="BG120" s="8">
        <v>-1.5894570000000001E-6</v>
      </c>
      <c r="BH120" s="1">
        <v>1.5131110000000001</v>
      </c>
      <c r="BI120" s="1">
        <v>75.938059999999993</v>
      </c>
      <c r="BJ120" s="8">
        <v>-1.589457E-5</v>
      </c>
      <c r="BK120" s="1">
        <f t="shared" si="11"/>
        <v>71.024441176470575</v>
      </c>
      <c r="BV120" s="1">
        <v>22.8</v>
      </c>
      <c r="BW120" s="1">
        <v>27.159849999999999</v>
      </c>
      <c r="BX120" s="1">
        <v>0.75800000000000001</v>
      </c>
      <c r="BY120" s="8">
        <v>2.5431309999999999E-5</v>
      </c>
      <c r="BZ120" s="1">
        <v>1.5157210000000001</v>
      </c>
      <c r="CA120" s="1">
        <v>85.408330000000007</v>
      </c>
      <c r="CB120" s="1">
        <v>2.5431310000000002E-4</v>
      </c>
      <c r="CC120" s="1">
        <f t="shared" si="13"/>
        <v>69.640641025641017</v>
      </c>
    </row>
    <row r="121" spans="1:81" x14ac:dyDescent="0.2">
      <c r="A121" s="1">
        <v>22.8</v>
      </c>
      <c r="B121" s="5">
        <v>23.826440000000002</v>
      </c>
      <c r="C121" s="1">
        <v>0.75800000000000001</v>
      </c>
      <c r="D121" s="8">
        <v>1.7484029999999999E-5</v>
      </c>
      <c r="E121" s="10">
        <v>1.515612</v>
      </c>
      <c r="F121" s="1">
        <v>74.925910000000002</v>
      </c>
      <c r="G121" s="4">
        <v>1.7484029999999999E-4</v>
      </c>
      <c r="H121" s="1">
        <f t="shared" si="14"/>
        <v>64.395783783783784</v>
      </c>
      <c r="I121" s="1">
        <f t="shared" si="15"/>
        <v>4.4786541353383456</v>
      </c>
      <c r="J121" s="4">
        <f t="shared" si="16"/>
        <v>56.734914306287628</v>
      </c>
      <c r="L121" s="5">
        <v>29.294650000000001</v>
      </c>
      <c r="M121" s="1">
        <v>0.75800000000000001</v>
      </c>
      <c r="N121" s="8">
        <v>3.4968059999999999E-5</v>
      </c>
      <c r="O121" s="1">
        <v>1.5155190000000001</v>
      </c>
      <c r="P121" s="1">
        <v>92.121539999999996</v>
      </c>
      <c r="Q121" s="1">
        <v>3.4968059999999999E-4</v>
      </c>
      <c r="R121" s="1">
        <f t="shared" si="17"/>
        <v>81.374027777777783</v>
      </c>
      <c r="T121" s="1">
        <v>22.8</v>
      </c>
      <c r="U121" s="5">
        <v>29.326280000000001</v>
      </c>
      <c r="V121" s="1">
        <v>0.75800000000000001</v>
      </c>
      <c r="W121" s="8">
        <v>2.8610230000000001E-5</v>
      </c>
      <c r="X121" s="1">
        <v>1.515692</v>
      </c>
      <c r="Y121" s="1">
        <v>92.221000000000004</v>
      </c>
      <c r="Z121" s="1">
        <v>2.8610229999999999E-4</v>
      </c>
      <c r="AA121" s="1">
        <f t="shared" si="18"/>
        <v>83.789371428571442</v>
      </c>
      <c r="AC121" s="1">
        <v>22.8</v>
      </c>
      <c r="AD121" s="1">
        <v>22.903120000000001</v>
      </c>
      <c r="AE121" s="1">
        <v>0.75800000000000001</v>
      </c>
      <c r="AF121" s="8">
        <v>7.9472859999999993E-6</v>
      </c>
      <c r="AG121" s="1">
        <v>1.5159959999999999</v>
      </c>
      <c r="AH121" s="1">
        <v>72.022400000000005</v>
      </c>
      <c r="AI121" s="8">
        <v>7.9472850000000006E-5</v>
      </c>
      <c r="AJ121" s="1">
        <f t="shared" si="19"/>
        <v>65.437485714285728</v>
      </c>
      <c r="AK121" s="8"/>
      <c r="AL121" s="1">
        <v>22.8</v>
      </c>
      <c r="AM121" s="1">
        <v>23.951530000000002</v>
      </c>
      <c r="AN121" s="1">
        <v>0.75800000000000001</v>
      </c>
      <c r="AO121" s="8">
        <v>1.589457E-5</v>
      </c>
      <c r="AP121" s="1">
        <v>1.51572</v>
      </c>
      <c r="AQ121" s="1">
        <v>75.319270000000003</v>
      </c>
      <c r="AR121" s="1">
        <v>1.5894570000000001E-4</v>
      </c>
      <c r="AS121" s="1">
        <f t="shared" si="20"/>
        <v>66.532027777777785</v>
      </c>
      <c r="AU121" s="1">
        <v>22.8</v>
      </c>
      <c r="AV121" s="1">
        <v>28.41854</v>
      </c>
      <c r="AW121" s="1">
        <v>0.75800000000000001</v>
      </c>
      <c r="AX121" s="8">
        <v>2.0662940000000001E-5</v>
      </c>
      <c r="AY121" s="1">
        <v>1.515385</v>
      </c>
      <c r="AZ121" s="1">
        <v>89.366479999999996</v>
      </c>
      <c r="BA121" s="1">
        <v>2.066294E-4</v>
      </c>
      <c r="BB121" s="1">
        <f t="shared" si="21"/>
        <v>81.195828571428578</v>
      </c>
      <c r="BD121" s="1">
        <v>23</v>
      </c>
      <c r="BE121" s="5">
        <v>24.20505</v>
      </c>
      <c r="BF121" s="1">
        <v>0.76467499999999999</v>
      </c>
      <c r="BG121" s="8">
        <v>1.5894570000000001E-6</v>
      </c>
      <c r="BH121" s="1">
        <v>1.526435</v>
      </c>
      <c r="BI121" s="1">
        <v>76.116500000000002</v>
      </c>
      <c r="BJ121" s="8">
        <v>1.589457E-5</v>
      </c>
      <c r="BK121" s="1">
        <f t="shared" si="11"/>
        <v>71.191323529411761</v>
      </c>
      <c r="BV121" s="1">
        <v>23</v>
      </c>
      <c r="BW121" s="1">
        <v>27.223590000000002</v>
      </c>
      <c r="BX121" s="1">
        <v>0.76467499999999999</v>
      </c>
      <c r="BY121" s="8">
        <v>4.2915340000000002E-5</v>
      </c>
      <c r="BZ121" s="1">
        <v>1.5290680000000001</v>
      </c>
      <c r="CA121" s="1">
        <v>85.608760000000004</v>
      </c>
      <c r="CB121" s="1">
        <v>4.2915340000000002E-4</v>
      </c>
      <c r="CC121" s="1">
        <f t="shared" si="13"/>
        <v>69.80407692307692</v>
      </c>
    </row>
    <row r="122" spans="1:81" x14ac:dyDescent="0.2">
      <c r="A122" s="1">
        <v>23</v>
      </c>
      <c r="B122" s="5">
        <v>23.88287</v>
      </c>
      <c r="C122" s="1">
        <v>0.76467499999999999</v>
      </c>
      <c r="D122" s="8">
        <v>3.1789140000000001E-6</v>
      </c>
      <c r="E122" s="10">
        <v>1.528959</v>
      </c>
      <c r="F122" s="1">
        <v>75.103350000000006</v>
      </c>
      <c r="G122" s="4">
        <v>3.178914E-5</v>
      </c>
      <c r="H122" s="1">
        <f t="shared" si="14"/>
        <v>64.548297297297296</v>
      </c>
      <c r="I122" s="1">
        <f t="shared" si="15"/>
        <v>4.4892612781954888</v>
      </c>
      <c r="J122" s="4">
        <f t="shared" si="16"/>
        <v>56.869283990315289</v>
      </c>
      <c r="L122" s="5">
        <v>29.3568</v>
      </c>
      <c r="M122" s="1">
        <v>0.76465000000000005</v>
      </c>
      <c r="N122" s="8">
        <v>9.5367430000000007E-6</v>
      </c>
      <c r="O122" s="1">
        <v>1.5288139999999999</v>
      </c>
      <c r="P122" s="1">
        <v>92.316969999999998</v>
      </c>
      <c r="Q122" s="8">
        <v>9.536743E-5</v>
      </c>
      <c r="R122" s="1">
        <f t="shared" si="17"/>
        <v>81.546666666666667</v>
      </c>
      <c r="S122" s="8"/>
      <c r="T122" s="1">
        <v>23</v>
      </c>
      <c r="U122" s="5">
        <v>29.3889</v>
      </c>
      <c r="V122" s="1">
        <v>0.76467499999999999</v>
      </c>
      <c r="W122" s="8">
        <v>2.8610230000000001E-5</v>
      </c>
      <c r="X122" s="1">
        <v>1.52904</v>
      </c>
      <c r="Y122" s="1">
        <v>92.417929999999998</v>
      </c>
      <c r="Z122" s="1">
        <v>2.8610229999999999E-4</v>
      </c>
      <c r="AA122" s="1">
        <f t="shared" si="18"/>
        <v>83.968285714285713</v>
      </c>
      <c r="AC122" s="1">
        <v>23</v>
      </c>
      <c r="AD122" s="1">
        <v>22.943660000000001</v>
      </c>
      <c r="AE122" s="1">
        <v>0.76467499999999999</v>
      </c>
      <c r="AF122" s="8">
        <v>3.4968059999999999E-5</v>
      </c>
      <c r="AG122" s="1">
        <v>1.5293460000000001</v>
      </c>
      <c r="AH122" s="1">
        <v>72.149860000000004</v>
      </c>
      <c r="AI122" s="1">
        <v>3.4968059999999999E-4</v>
      </c>
      <c r="AJ122" s="1">
        <f t="shared" si="19"/>
        <v>65.553314285714293</v>
      </c>
      <c r="AL122" s="1">
        <v>23</v>
      </c>
      <c r="AM122" s="1">
        <v>24.00732</v>
      </c>
      <c r="AN122" s="1">
        <v>0.76467499999999999</v>
      </c>
      <c r="AO122" s="8">
        <v>1.9073489999999999E-5</v>
      </c>
      <c r="AP122" s="1">
        <v>1.5290680000000001</v>
      </c>
      <c r="AQ122" s="1">
        <v>75.494709999999998</v>
      </c>
      <c r="AR122" s="1">
        <v>1.907349E-4</v>
      </c>
      <c r="AS122" s="1">
        <f t="shared" si="20"/>
        <v>66.686999999999998</v>
      </c>
      <c r="AU122" s="1">
        <v>23</v>
      </c>
      <c r="AV122" s="1">
        <v>28.489270000000001</v>
      </c>
      <c r="AW122" s="1">
        <v>0.76467499999999999</v>
      </c>
      <c r="AX122" s="8">
        <v>3.4968059999999999E-5</v>
      </c>
      <c r="AY122" s="1">
        <v>1.5287299999999999</v>
      </c>
      <c r="AZ122" s="1">
        <v>89.588899999999995</v>
      </c>
      <c r="BA122" s="1">
        <v>3.4968059999999999E-4</v>
      </c>
      <c r="BB122" s="1">
        <f t="shared" si="21"/>
        <v>81.397914285714293</v>
      </c>
      <c r="BD122" s="1">
        <v>23.2</v>
      </c>
      <c r="BE122" s="5">
        <v>24.27149</v>
      </c>
      <c r="BF122" s="1">
        <v>0.77132500000000004</v>
      </c>
      <c r="BG122" s="8">
        <v>9.5367430000000007E-6</v>
      </c>
      <c r="BH122" s="1">
        <v>1.5397099999999999</v>
      </c>
      <c r="BI122" s="1">
        <v>76.325429999999997</v>
      </c>
      <c r="BJ122" s="8">
        <v>9.536743E-5</v>
      </c>
      <c r="BK122" s="1">
        <f t="shared" si="11"/>
        <v>71.386735294117642</v>
      </c>
      <c r="BV122" s="1">
        <v>23.2</v>
      </c>
      <c r="BW122" s="1">
        <v>27.27477</v>
      </c>
      <c r="BX122" s="1">
        <v>0.77132500000000004</v>
      </c>
      <c r="BY122" s="8">
        <v>4.2915340000000002E-5</v>
      </c>
      <c r="BZ122" s="1">
        <v>1.5423659999999999</v>
      </c>
      <c r="CA122" s="1">
        <v>85.7697</v>
      </c>
      <c r="CB122" s="1">
        <v>4.2915340000000002E-4</v>
      </c>
      <c r="CC122" s="1">
        <f t="shared" si="13"/>
        <v>69.935307692307688</v>
      </c>
    </row>
    <row r="123" spans="1:81" x14ac:dyDescent="0.2">
      <c r="A123" s="1">
        <v>23.2</v>
      </c>
      <c r="B123" s="5">
        <v>23.940719999999999</v>
      </c>
      <c r="C123" s="1">
        <v>0.77132500000000004</v>
      </c>
      <c r="D123" s="1">
        <v>0</v>
      </c>
      <c r="E123" s="10">
        <v>1.5422549999999999</v>
      </c>
      <c r="F123" s="1">
        <v>75.285290000000003</v>
      </c>
      <c r="G123" s="4">
        <v>0</v>
      </c>
      <c r="H123" s="1">
        <f t="shared" si="14"/>
        <v>64.704648648648643</v>
      </c>
      <c r="I123" s="1">
        <f t="shared" si="15"/>
        <v>4.5001353383458644</v>
      </c>
      <c r="J123" s="4">
        <f t="shared" si="16"/>
        <v>57.007034942308898</v>
      </c>
      <c r="L123" s="5">
        <v>29.419260000000001</v>
      </c>
      <c r="M123" s="1">
        <v>0.77132500000000004</v>
      </c>
      <c r="N123" s="8">
        <v>2.0662940000000001E-5</v>
      </c>
      <c r="O123" s="1">
        <v>1.54216</v>
      </c>
      <c r="P123" s="1">
        <v>92.513400000000004</v>
      </c>
      <c r="Q123" s="1">
        <v>2.066294E-4</v>
      </c>
      <c r="R123" s="1">
        <f t="shared" si="17"/>
        <v>81.720166666666671</v>
      </c>
      <c r="T123" s="1">
        <v>23.2</v>
      </c>
      <c r="U123" s="5">
        <v>29.449780000000001</v>
      </c>
      <c r="V123" s="1">
        <v>0.77132500000000004</v>
      </c>
      <c r="W123" s="8">
        <v>1.11262E-5</v>
      </c>
      <c r="X123" s="1">
        <v>1.5423370000000001</v>
      </c>
      <c r="Y123" s="1">
        <v>92.609369999999998</v>
      </c>
      <c r="Z123" s="1">
        <v>1.1126200000000001E-4</v>
      </c>
      <c r="AA123" s="1">
        <f t="shared" si="18"/>
        <v>84.142228571428575</v>
      </c>
      <c r="AC123" s="1">
        <v>23.2</v>
      </c>
      <c r="AD123" s="1">
        <v>22.992930000000001</v>
      </c>
      <c r="AE123" s="1">
        <v>0.77132500000000004</v>
      </c>
      <c r="AF123" s="8">
        <v>1.589457E-5</v>
      </c>
      <c r="AG123" s="1">
        <v>1.542646</v>
      </c>
      <c r="AH123" s="1">
        <v>72.3048</v>
      </c>
      <c r="AI123" s="1">
        <v>1.5894570000000001E-4</v>
      </c>
      <c r="AJ123" s="1">
        <f t="shared" si="19"/>
        <v>65.69408571428572</v>
      </c>
      <c r="AL123" s="1">
        <v>23.2</v>
      </c>
      <c r="AM123" s="1">
        <v>24.047219999999999</v>
      </c>
      <c r="AN123" s="1">
        <v>0.77132500000000004</v>
      </c>
      <c r="AO123" s="8">
        <v>4.1325890000000003E-5</v>
      </c>
      <c r="AP123" s="1">
        <v>1.5423659999999999</v>
      </c>
      <c r="AQ123" s="1">
        <v>75.620170000000002</v>
      </c>
      <c r="AR123" s="1">
        <v>4.1325889999999999E-4</v>
      </c>
      <c r="AS123" s="1">
        <f t="shared" si="20"/>
        <v>66.79783333333333</v>
      </c>
      <c r="AU123" s="1">
        <v>23.2</v>
      </c>
      <c r="AV123" s="1">
        <v>28.552689999999998</v>
      </c>
      <c r="AW123" s="1">
        <v>0.77132500000000004</v>
      </c>
      <c r="AX123" s="8">
        <v>1.7484029999999999E-5</v>
      </c>
      <c r="AY123" s="1">
        <v>1.542025</v>
      </c>
      <c r="AZ123" s="1">
        <v>89.788330000000002</v>
      </c>
      <c r="BA123" s="1">
        <v>1.7484029999999999E-4</v>
      </c>
      <c r="BB123" s="1">
        <f t="shared" si="21"/>
        <v>81.579114285714283</v>
      </c>
      <c r="BD123" s="1">
        <v>23.4</v>
      </c>
      <c r="BE123" s="5">
        <v>24.326640000000001</v>
      </c>
      <c r="BF123" s="1">
        <v>0.77800000000000002</v>
      </c>
      <c r="BG123" s="8">
        <v>1.271566E-5</v>
      </c>
      <c r="BH123" s="1">
        <v>1.5530349999999999</v>
      </c>
      <c r="BI123" s="1">
        <v>76.498869999999997</v>
      </c>
      <c r="BJ123" s="1">
        <v>1.271566E-4</v>
      </c>
      <c r="BK123" s="1">
        <f t="shared" si="11"/>
        <v>71.548941176470592</v>
      </c>
      <c r="BV123" s="1">
        <v>23.4</v>
      </c>
      <c r="BW123" s="1">
        <v>27.34057</v>
      </c>
      <c r="BX123" s="1">
        <v>0.77800000000000002</v>
      </c>
      <c r="BY123" s="8">
        <v>4.6094260000000001E-5</v>
      </c>
      <c r="BZ123" s="1">
        <v>1.555714</v>
      </c>
      <c r="CA123" s="1">
        <v>85.97663</v>
      </c>
      <c r="CB123" s="1">
        <v>4.6094259999999998E-4</v>
      </c>
      <c r="CC123" s="1">
        <f t="shared" si="13"/>
        <v>70.104025641025643</v>
      </c>
    </row>
    <row r="124" spans="1:81" x14ac:dyDescent="0.2">
      <c r="A124" s="1">
        <v>23.4</v>
      </c>
      <c r="B124" s="5">
        <v>23.99588</v>
      </c>
      <c r="C124" s="1">
        <v>0.77800000000000002</v>
      </c>
      <c r="D124" s="8">
        <v>1.271566E-5</v>
      </c>
      <c r="E124" s="10">
        <v>1.5556019999999999</v>
      </c>
      <c r="F124" s="1">
        <v>75.45872</v>
      </c>
      <c r="G124" s="4">
        <v>1.271566E-4</v>
      </c>
      <c r="H124" s="1">
        <f t="shared" si="14"/>
        <v>64.853729729729736</v>
      </c>
      <c r="I124" s="1">
        <f t="shared" si="15"/>
        <v>4.510503759398496</v>
      </c>
      <c r="J124" s="4">
        <f t="shared" si="16"/>
        <v>57.138380534564178</v>
      </c>
      <c r="L124" s="5">
        <v>29.469650000000001</v>
      </c>
      <c r="M124" s="1">
        <v>0.77800000000000002</v>
      </c>
      <c r="N124" s="8">
        <v>4.1325890000000003E-5</v>
      </c>
      <c r="O124" s="1">
        <v>1.5555060000000001</v>
      </c>
      <c r="P124" s="1">
        <v>92.671840000000003</v>
      </c>
      <c r="Q124" s="1">
        <v>4.1325889999999999E-4</v>
      </c>
      <c r="R124" s="1">
        <f t="shared" si="17"/>
        <v>81.860138888888898</v>
      </c>
      <c r="T124" s="1">
        <v>23.4</v>
      </c>
      <c r="U124" s="5">
        <v>29.5078</v>
      </c>
      <c r="V124" s="1">
        <v>0.77800000000000002</v>
      </c>
      <c r="W124" s="8">
        <v>1.271566E-5</v>
      </c>
      <c r="X124" s="1">
        <v>1.5556840000000001</v>
      </c>
      <c r="Y124" s="1">
        <v>92.791799999999995</v>
      </c>
      <c r="Z124" s="1">
        <v>1.271566E-4</v>
      </c>
      <c r="AA124" s="1">
        <f t="shared" si="18"/>
        <v>84.308000000000007</v>
      </c>
      <c r="AC124" s="1">
        <v>23.4</v>
      </c>
      <c r="AD124" s="1">
        <v>23.04983</v>
      </c>
      <c r="AE124" s="1">
        <v>0.77800000000000002</v>
      </c>
      <c r="AF124" s="8">
        <v>3.6557509999999998E-5</v>
      </c>
      <c r="AG124" s="1">
        <v>1.5559959999999999</v>
      </c>
      <c r="AH124" s="1">
        <v>72.483739999999997</v>
      </c>
      <c r="AI124" s="1">
        <v>3.6557510000000002E-4</v>
      </c>
      <c r="AJ124" s="1">
        <f t="shared" si="19"/>
        <v>65.856657142857145</v>
      </c>
      <c r="AL124" s="1">
        <v>23.4</v>
      </c>
      <c r="AM124" s="1">
        <v>24.098549999999999</v>
      </c>
      <c r="AN124" s="1">
        <v>0.77800000000000002</v>
      </c>
      <c r="AO124" s="8">
        <v>2.384186E-5</v>
      </c>
      <c r="AP124" s="1">
        <v>1.5557129999999999</v>
      </c>
      <c r="AQ124" s="1">
        <v>75.781620000000004</v>
      </c>
      <c r="AR124" s="1">
        <v>2.3841859999999999E-4</v>
      </c>
      <c r="AS124" s="1">
        <f t="shared" si="20"/>
        <v>66.940416666666664</v>
      </c>
      <c r="AU124" s="1">
        <v>23.4</v>
      </c>
      <c r="AV124" s="1">
        <v>28.618649999999999</v>
      </c>
      <c r="AW124" s="1">
        <v>0.77800000000000002</v>
      </c>
      <c r="AX124" s="8">
        <v>3.0199690000000001E-5</v>
      </c>
      <c r="AY124" s="1">
        <v>1.555369</v>
      </c>
      <c r="AZ124" s="1">
        <v>89.995769999999993</v>
      </c>
      <c r="BA124" s="1">
        <v>3.019969E-4</v>
      </c>
      <c r="BB124" s="1">
        <f t="shared" si="21"/>
        <v>81.767571428571429</v>
      </c>
      <c r="BD124" s="1">
        <v>23.6</v>
      </c>
      <c r="BE124" s="5">
        <v>24.388310000000001</v>
      </c>
      <c r="BF124" s="1">
        <v>0.78467500000000001</v>
      </c>
      <c r="BG124" s="8">
        <v>-6.3578289999999997E-6</v>
      </c>
      <c r="BH124" s="1">
        <v>1.5663590000000001</v>
      </c>
      <c r="BI124" s="1">
        <v>76.692800000000005</v>
      </c>
      <c r="BJ124" s="8">
        <v>-6.357829E-5</v>
      </c>
      <c r="BK124" s="1">
        <f t="shared" si="11"/>
        <v>71.730323529411763</v>
      </c>
      <c r="BV124" s="1">
        <v>23.6</v>
      </c>
      <c r="BW124" s="1">
        <v>27.40494</v>
      </c>
      <c r="BX124" s="1">
        <v>0.78464999999999996</v>
      </c>
      <c r="BY124" s="8">
        <v>3.8146969999999997E-5</v>
      </c>
      <c r="BZ124" s="1">
        <v>1.5690109999999999</v>
      </c>
      <c r="CA124" s="1">
        <v>86.179060000000007</v>
      </c>
      <c r="CB124" s="1">
        <v>3.8146970000000002E-4</v>
      </c>
      <c r="CC124" s="1">
        <f t="shared" si="13"/>
        <v>70.269076923076923</v>
      </c>
    </row>
    <row r="125" spans="1:81" x14ac:dyDescent="0.2">
      <c r="A125" s="1">
        <v>23.6</v>
      </c>
      <c r="B125" s="5">
        <v>24.05198</v>
      </c>
      <c r="C125" s="1">
        <v>0.78467500000000001</v>
      </c>
      <c r="D125" s="8">
        <v>-3.1789140000000001E-6</v>
      </c>
      <c r="E125" s="10">
        <v>1.5689489999999999</v>
      </c>
      <c r="F125" s="1">
        <v>75.635170000000002</v>
      </c>
      <c r="G125" s="4">
        <v>-3.178914E-5</v>
      </c>
      <c r="H125" s="1">
        <f t="shared" si="14"/>
        <v>65.005351351351351</v>
      </c>
      <c r="I125" s="1">
        <f t="shared" si="15"/>
        <v>4.5210488721804509</v>
      </c>
      <c r="J125" s="4">
        <f t="shared" si="16"/>
        <v>57.271964430965944</v>
      </c>
      <c r="L125" s="5">
        <v>29.523530000000001</v>
      </c>
      <c r="M125" s="1">
        <v>0.78467500000000001</v>
      </c>
      <c r="N125" s="8">
        <v>1.271566E-5</v>
      </c>
      <c r="O125" s="1">
        <v>1.5688519999999999</v>
      </c>
      <c r="P125" s="1">
        <v>92.841290000000001</v>
      </c>
      <c r="Q125" s="1">
        <v>1.271566E-4</v>
      </c>
      <c r="R125" s="1">
        <f t="shared" si="17"/>
        <v>82.009805555555559</v>
      </c>
      <c r="T125" s="1">
        <v>23.6</v>
      </c>
      <c r="U125" s="5">
        <v>29.56804</v>
      </c>
      <c r="V125" s="1">
        <v>0.78467500000000001</v>
      </c>
      <c r="W125" s="8">
        <v>2.0662940000000001E-5</v>
      </c>
      <c r="X125" s="1">
        <v>1.569032</v>
      </c>
      <c r="Y125" s="1">
        <v>92.98124</v>
      </c>
      <c r="Z125" s="1">
        <v>2.066294E-4</v>
      </c>
      <c r="AA125" s="1">
        <f t="shared" si="18"/>
        <v>84.480114285714293</v>
      </c>
      <c r="AC125" s="1">
        <v>23.6</v>
      </c>
      <c r="AD125" s="1">
        <v>23.09545</v>
      </c>
      <c r="AE125" s="1">
        <v>0.78464999999999996</v>
      </c>
      <c r="AF125" s="8">
        <v>1.430511E-5</v>
      </c>
      <c r="AG125" s="1">
        <v>1.569296</v>
      </c>
      <c r="AH125" s="1">
        <v>72.627200000000002</v>
      </c>
      <c r="AI125" s="1">
        <v>1.430511E-4</v>
      </c>
      <c r="AJ125" s="1">
        <f t="shared" si="19"/>
        <v>65.987000000000009</v>
      </c>
      <c r="AL125" s="1">
        <v>23.6</v>
      </c>
      <c r="AM125" s="1">
        <v>24.145759999999999</v>
      </c>
      <c r="AN125" s="1">
        <v>0.78467500000000001</v>
      </c>
      <c r="AO125" s="8">
        <v>2.7020769999999998E-5</v>
      </c>
      <c r="AP125" s="1">
        <v>1.569061</v>
      </c>
      <c r="AQ125" s="1">
        <v>75.930059999999997</v>
      </c>
      <c r="AR125" s="1">
        <v>2.7020769999999998E-4</v>
      </c>
      <c r="AS125" s="1">
        <f t="shared" si="20"/>
        <v>67.071555555555562</v>
      </c>
      <c r="AU125" s="1">
        <v>23.6</v>
      </c>
      <c r="AV125" s="1">
        <v>28.685890000000001</v>
      </c>
      <c r="AW125" s="1">
        <v>0.78467500000000001</v>
      </c>
      <c r="AX125" s="8">
        <v>2.0662940000000001E-5</v>
      </c>
      <c r="AY125" s="1">
        <v>1.5687139999999999</v>
      </c>
      <c r="AZ125" s="1">
        <v>90.207189999999997</v>
      </c>
      <c r="BA125" s="1">
        <v>2.066294E-4</v>
      </c>
      <c r="BB125" s="1">
        <f t="shared" si="21"/>
        <v>81.959685714285726</v>
      </c>
      <c r="BD125" s="1">
        <v>23.8</v>
      </c>
      <c r="BE125" s="5">
        <v>24.439489999999999</v>
      </c>
      <c r="BF125" s="1">
        <v>0.79132499999999995</v>
      </c>
      <c r="BG125" s="8">
        <v>9.5367430000000007E-6</v>
      </c>
      <c r="BH125" s="1">
        <v>1.579634</v>
      </c>
      <c r="BI125" s="1">
        <v>76.853740000000002</v>
      </c>
      <c r="BJ125" s="8">
        <v>9.536743E-5</v>
      </c>
      <c r="BK125" s="1">
        <f t="shared" si="11"/>
        <v>71.880852941176457</v>
      </c>
      <c r="BV125" s="1">
        <v>23.8</v>
      </c>
      <c r="BW125" s="1">
        <v>27.46677</v>
      </c>
      <c r="BX125" s="1">
        <v>0.79132499999999995</v>
      </c>
      <c r="BY125" s="8">
        <v>3.8146969999999997E-5</v>
      </c>
      <c r="BZ125" s="1">
        <v>1.5823590000000001</v>
      </c>
      <c r="CA125" s="1">
        <v>86.373500000000007</v>
      </c>
      <c r="CB125" s="1">
        <v>3.8146970000000002E-4</v>
      </c>
      <c r="CC125" s="1">
        <f t="shared" si="13"/>
        <v>70.427615384615379</v>
      </c>
    </row>
    <row r="126" spans="1:81" x14ac:dyDescent="0.2">
      <c r="A126" s="1">
        <v>23.8</v>
      </c>
      <c r="B126" s="5">
        <v>24.098870000000002</v>
      </c>
      <c r="C126" s="1">
        <v>0.79132499999999995</v>
      </c>
      <c r="D126" s="8">
        <v>1.430511E-5</v>
      </c>
      <c r="E126" s="10">
        <v>1.5822449999999999</v>
      </c>
      <c r="F126" s="1">
        <v>75.782619999999994</v>
      </c>
      <c r="G126" s="4">
        <v>1.430511E-4</v>
      </c>
      <c r="H126" s="1">
        <f t="shared" si="14"/>
        <v>65.132081081081083</v>
      </c>
      <c r="I126" s="1">
        <f t="shared" si="15"/>
        <v>4.5298627819548871</v>
      </c>
      <c r="J126" s="4">
        <f t="shared" si="16"/>
        <v>57.38361770908142</v>
      </c>
      <c r="L126" s="5">
        <v>29.57582</v>
      </c>
      <c r="M126" s="1">
        <v>0.79132499999999995</v>
      </c>
      <c r="N126" s="8">
        <v>2.2252400000000001E-5</v>
      </c>
      <c r="O126" s="1">
        <v>1.582147</v>
      </c>
      <c r="P126" s="1">
        <v>93.00573</v>
      </c>
      <c r="Q126" s="1">
        <v>2.2252400000000001E-4</v>
      </c>
      <c r="R126" s="1">
        <f t="shared" si="17"/>
        <v>82.155055555555563</v>
      </c>
      <c r="T126" s="1">
        <v>23.8</v>
      </c>
      <c r="U126" s="5">
        <v>29.62875</v>
      </c>
      <c r="V126" s="1">
        <v>0.79132499999999995</v>
      </c>
      <c r="W126" s="8">
        <v>2.8610230000000001E-5</v>
      </c>
      <c r="X126" s="1">
        <v>1.5823290000000001</v>
      </c>
      <c r="Y126" s="1">
        <v>93.172169999999994</v>
      </c>
      <c r="Z126" s="1">
        <v>2.8610229999999999E-4</v>
      </c>
      <c r="AA126" s="1">
        <f t="shared" si="18"/>
        <v>84.653571428571439</v>
      </c>
      <c r="AC126" s="1">
        <v>23.8</v>
      </c>
      <c r="AD126" s="1">
        <v>23.153459999999999</v>
      </c>
      <c r="AE126" s="1">
        <v>0.79132499999999995</v>
      </c>
      <c r="AF126" s="8">
        <v>2.384186E-5</v>
      </c>
      <c r="AG126" s="1">
        <v>1.582646</v>
      </c>
      <c r="AH126" s="1">
        <v>72.809629999999999</v>
      </c>
      <c r="AI126" s="1">
        <v>2.3841859999999999E-4</v>
      </c>
      <c r="AJ126" s="1">
        <f t="shared" si="19"/>
        <v>66.152742857142854</v>
      </c>
      <c r="AL126" s="1">
        <v>23.8</v>
      </c>
      <c r="AM126" s="1">
        <v>24.200119999999998</v>
      </c>
      <c r="AN126" s="1">
        <v>0.79132499999999995</v>
      </c>
      <c r="AO126" s="8">
        <v>4.768372E-6</v>
      </c>
      <c r="AP126" s="1">
        <v>1.5823579999999999</v>
      </c>
      <c r="AQ126" s="1">
        <v>76.101010000000002</v>
      </c>
      <c r="AR126" s="8">
        <v>4.768372E-5</v>
      </c>
      <c r="AS126" s="1">
        <f t="shared" si="20"/>
        <v>67.222555555555559</v>
      </c>
      <c r="AU126" s="1">
        <v>23.8</v>
      </c>
      <c r="AV126" s="1">
        <v>28.753440000000001</v>
      </c>
      <c r="AW126" s="1">
        <v>0.79132499999999995</v>
      </c>
      <c r="AX126" s="8">
        <v>2.8610230000000001E-5</v>
      </c>
      <c r="AY126" s="1">
        <v>1.5820080000000001</v>
      </c>
      <c r="AZ126" s="1">
        <v>90.419619999999995</v>
      </c>
      <c r="BA126" s="1">
        <v>2.8610229999999999E-4</v>
      </c>
      <c r="BB126" s="1">
        <f t="shared" si="21"/>
        <v>82.152685714285724</v>
      </c>
      <c r="BD126" s="1">
        <v>24</v>
      </c>
      <c r="BE126" s="5">
        <v>24.502120000000001</v>
      </c>
      <c r="BF126" s="1">
        <v>0.79800000000000004</v>
      </c>
      <c r="BG126" s="8">
        <v>-1.5894570000000001E-6</v>
      </c>
      <c r="BH126" s="1">
        <v>1.5929580000000001</v>
      </c>
      <c r="BI126" s="1">
        <v>77.05068</v>
      </c>
      <c r="BJ126" s="8">
        <v>-1.589457E-5</v>
      </c>
      <c r="BK126" s="1">
        <f t="shared" si="11"/>
        <v>72.065058823529412</v>
      </c>
      <c r="BV126" s="1">
        <v>24</v>
      </c>
      <c r="BW126" s="1">
        <v>27.527809999999999</v>
      </c>
      <c r="BX126" s="1">
        <v>0.79800000000000004</v>
      </c>
      <c r="BY126" s="8">
        <v>4.2915340000000002E-5</v>
      </c>
      <c r="BZ126" s="1">
        <v>1.5957060000000001</v>
      </c>
      <c r="CA126" s="1">
        <v>86.565430000000006</v>
      </c>
      <c r="CB126" s="1">
        <v>4.2915340000000002E-4</v>
      </c>
      <c r="CC126" s="1">
        <f t="shared" si="13"/>
        <v>70.584128205128195</v>
      </c>
    </row>
    <row r="127" spans="1:81" x14ac:dyDescent="0.2">
      <c r="A127" s="1">
        <v>24</v>
      </c>
      <c r="B127" s="5">
        <v>24.14115</v>
      </c>
      <c r="C127" s="1">
        <v>0.79800000000000004</v>
      </c>
      <c r="D127" s="8">
        <v>4.768372E-6</v>
      </c>
      <c r="E127" s="10">
        <v>1.5955919999999999</v>
      </c>
      <c r="F127" s="1">
        <v>75.915570000000002</v>
      </c>
      <c r="G127" s="4">
        <v>4.768372E-5</v>
      </c>
      <c r="H127" s="1">
        <f t="shared" si="14"/>
        <v>65.24635135135135</v>
      </c>
      <c r="I127" s="1">
        <f t="shared" si="15"/>
        <v>4.5378101503759396</v>
      </c>
      <c r="J127" s="4">
        <f t="shared" si="16"/>
        <v>57.484293772180642</v>
      </c>
      <c r="L127" s="5">
        <v>29.628440000000001</v>
      </c>
      <c r="M127" s="1">
        <v>0.79800000000000004</v>
      </c>
      <c r="N127" s="8">
        <v>1.7484029999999999E-5</v>
      </c>
      <c r="O127" s="1">
        <v>1.5954930000000001</v>
      </c>
      <c r="P127" s="1">
        <v>93.171170000000004</v>
      </c>
      <c r="Q127" s="1">
        <v>1.7484029999999999E-4</v>
      </c>
      <c r="R127" s="1">
        <f t="shared" si="17"/>
        <v>82.301222222222222</v>
      </c>
      <c r="T127" s="1">
        <v>24</v>
      </c>
      <c r="U127" s="5">
        <v>29.692170000000001</v>
      </c>
      <c r="V127" s="1">
        <v>0.79800000000000004</v>
      </c>
      <c r="W127" s="8">
        <v>1.9073489999999999E-5</v>
      </c>
      <c r="X127" s="1">
        <v>1.5956760000000001</v>
      </c>
      <c r="Y127" s="1">
        <v>93.371600000000001</v>
      </c>
      <c r="Z127" s="1">
        <v>1.907349E-4</v>
      </c>
      <c r="AA127" s="1">
        <f t="shared" si="18"/>
        <v>84.834771428571443</v>
      </c>
      <c r="AC127" s="1">
        <v>24</v>
      </c>
      <c r="AD127" s="1">
        <v>23.200189999999999</v>
      </c>
      <c r="AE127" s="1">
        <v>0.79800000000000004</v>
      </c>
      <c r="AF127" s="8">
        <v>1.271566E-5</v>
      </c>
      <c r="AG127" s="1">
        <v>1.595996</v>
      </c>
      <c r="AH127" s="1">
        <v>72.956580000000002</v>
      </c>
      <c r="AI127" s="1">
        <v>1.271566E-4</v>
      </c>
      <c r="AJ127" s="1">
        <f t="shared" si="19"/>
        <v>66.286257142857139</v>
      </c>
      <c r="AL127" s="1">
        <v>24</v>
      </c>
      <c r="AM127" s="1">
        <v>24.257180000000002</v>
      </c>
      <c r="AN127" s="1">
        <v>0.79800000000000004</v>
      </c>
      <c r="AO127" s="8">
        <v>2.384186E-5</v>
      </c>
      <c r="AP127" s="1">
        <v>1.5957060000000001</v>
      </c>
      <c r="AQ127" s="1">
        <v>76.280450000000002</v>
      </c>
      <c r="AR127" s="1">
        <v>2.3841859999999999E-4</v>
      </c>
      <c r="AS127" s="1">
        <f t="shared" si="20"/>
        <v>67.381055555555562</v>
      </c>
      <c r="AU127" s="1">
        <v>24</v>
      </c>
      <c r="AV127" s="1">
        <v>28.823060000000002</v>
      </c>
      <c r="AW127" s="1">
        <v>0.79800000000000004</v>
      </c>
      <c r="AX127" s="8">
        <v>1.589457E-5</v>
      </c>
      <c r="AY127" s="1">
        <v>1.595353</v>
      </c>
      <c r="AZ127" s="1">
        <v>90.638540000000006</v>
      </c>
      <c r="BA127" s="1">
        <v>1.5894570000000001E-4</v>
      </c>
      <c r="BB127" s="1">
        <f t="shared" si="21"/>
        <v>82.351600000000005</v>
      </c>
      <c r="BD127" s="1">
        <v>24.2</v>
      </c>
      <c r="BE127" s="5">
        <v>24.564419999999998</v>
      </c>
      <c r="BF127" s="1">
        <v>0.80467500000000003</v>
      </c>
      <c r="BG127" s="8">
        <v>7.9472859999999993E-6</v>
      </c>
      <c r="BH127" s="1">
        <v>1.6062829999999999</v>
      </c>
      <c r="BI127" s="1">
        <v>77.246610000000004</v>
      </c>
      <c r="BJ127" s="8">
        <v>7.9472850000000006E-5</v>
      </c>
      <c r="BK127" s="1">
        <f t="shared" si="11"/>
        <v>72.248294117647049</v>
      </c>
      <c r="BV127" s="1">
        <v>24.2</v>
      </c>
      <c r="BW127" s="1">
        <v>27.587409999999998</v>
      </c>
      <c r="BX127" s="1">
        <v>0.80467500000000003</v>
      </c>
      <c r="BY127" s="8">
        <v>4.768372E-5</v>
      </c>
      <c r="BZ127" s="1">
        <v>1.609054</v>
      </c>
      <c r="CA127" s="1">
        <v>86.752870000000001</v>
      </c>
      <c r="CB127" s="1">
        <v>4.7683719999999999E-4</v>
      </c>
      <c r="CC127" s="1">
        <f t="shared" si="13"/>
        <v>70.736948717948707</v>
      </c>
    </row>
    <row r="128" spans="1:81" x14ac:dyDescent="0.2">
      <c r="A128" s="1">
        <v>24.2</v>
      </c>
      <c r="B128" s="5">
        <v>24.197900000000001</v>
      </c>
      <c r="C128" s="1">
        <v>0.80467500000000003</v>
      </c>
      <c r="D128" s="8">
        <v>1.5894570000000001E-6</v>
      </c>
      <c r="E128" s="10">
        <v>1.608938</v>
      </c>
      <c r="F128" s="1">
        <v>76.094009999999997</v>
      </c>
      <c r="G128" s="4">
        <v>1.589457E-5</v>
      </c>
      <c r="H128" s="1">
        <f t="shared" si="14"/>
        <v>65.399729729729728</v>
      </c>
      <c r="I128" s="1">
        <f t="shared" si="15"/>
        <v>4.5484774436090225</v>
      </c>
      <c r="J128" s="4">
        <f t="shared" si="16"/>
        <v>57.619425432087951</v>
      </c>
      <c r="L128" s="5">
        <v>29.67596</v>
      </c>
      <c r="M128" s="1">
        <v>0.80464999999999998</v>
      </c>
      <c r="N128" s="8">
        <v>7.9472859999999993E-6</v>
      </c>
      <c r="O128" s="1">
        <v>1.608789</v>
      </c>
      <c r="P128" s="1">
        <v>93.320629999999994</v>
      </c>
      <c r="Q128" s="8">
        <v>7.9472850000000006E-5</v>
      </c>
      <c r="R128" s="1">
        <f t="shared" si="17"/>
        <v>82.433222222222227</v>
      </c>
      <c r="S128" s="8"/>
      <c r="T128" s="1">
        <v>24.2</v>
      </c>
      <c r="U128" s="5">
        <v>29.740490000000001</v>
      </c>
      <c r="V128" s="1">
        <v>0.80467500000000003</v>
      </c>
      <c r="W128" s="8">
        <v>9.5367430000000007E-6</v>
      </c>
      <c r="X128" s="1">
        <v>1.6090230000000001</v>
      </c>
      <c r="Y128" s="1">
        <v>93.52355</v>
      </c>
      <c r="Z128" s="8">
        <v>9.536743E-5</v>
      </c>
      <c r="AA128" s="1">
        <f t="shared" si="18"/>
        <v>84.972828571428579</v>
      </c>
      <c r="AB128" s="8"/>
      <c r="AC128" s="1">
        <v>24.2</v>
      </c>
      <c r="AD128" s="1">
        <v>23.255189999999999</v>
      </c>
      <c r="AE128" s="1">
        <v>0.80467500000000003</v>
      </c>
      <c r="AF128" s="8">
        <v>1.9073489999999999E-5</v>
      </c>
      <c r="AG128" s="1">
        <v>1.6093459999999999</v>
      </c>
      <c r="AH128" s="1">
        <v>73.129519999999999</v>
      </c>
      <c r="AI128" s="1">
        <v>1.907349E-4</v>
      </c>
      <c r="AJ128" s="1">
        <f t="shared" si="19"/>
        <v>66.443399999999997</v>
      </c>
      <c r="AL128" s="1">
        <v>24.2</v>
      </c>
      <c r="AM128" s="1">
        <v>24.29787</v>
      </c>
      <c r="AN128" s="1">
        <v>0.80467500000000003</v>
      </c>
      <c r="AO128" s="8">
        <v>2.0662940000000001E-5</v>
      </c>
      <c r="AP128" s="1">
        <v>1.6090530000000001</v>
      </c>
      <c r="AQ128" s="1">
        <v>76.4084</v>
      </c>
      <c r="AR128" s="1">
        <v>2.066294E-4</v>
      </c>
      <c r="AS128" s="1">
        <f t="shared" si="20"/>
        <v>67.494083333333336</v>
      </c>
      <c r="AU128" s="1">
        <v>24.2</v>
      </c>
      <c r="AV128" s="1">
        <v>28.885359999999999</v>
      </c>
      <c r="AW128" s="1">
        <v>0.80464999999999998</v>
      </c>
      <c r="AX128" s="8">
        <v>2.2252400000000001E-5</v>
      </c>
      <c r="AY128" s="1">
        <v>1.6086480000000001</v>
      </c>
      <c r="AZ128" s="1">
        <v>90.834469999999996</v>
      </c>
      <c r="BA128" s="1">
        <v>2.2252400000000001E-4</v>
      </c>
      <c r="BB128" s="1">
        <f t="shared" si="21"/>
        <v>82.529600000000002</v>
      </c>
      <c r="BD128" s="1">
        <v>24.4</v>
      </c>
      <c r="BE128" s="5">
        <v>24.627690000000001</v>
      </c>
      <c r="BF128" s="1">
        <v>0.81132499999999996</v>
      </c>
      <c r="BG128" s="8">
        <v>1.271566E-5</v>
      </c>
      <c r="BH128" s="1">
        <v>1.6195569999999999</v>
      </c>
      <c r="BI128" s="1">
        <v>77.445549999999997</v>
      </c>
      <c r="BJ128" s="1">
        <v>1.271566E-4</v>
      </c>
      <c r="BK128" s="1">
        <f t="shared" si="11"/>
        <v>72.434382352941171</v>
      </c>
      <c r="BV128" s="1">
        <v>24.4</v>
      </c>
      <c r="BW128" s="1">
        <v>27.63796</v>
      </c>
      <c r="BX128" s="1">
        <v>0.81132499999999996</v>
      </c>
      <c r="BY128" s="8">
        <v>4.2915340000000002E-5</v>
      </c>
      <c r="BZ128" s="1">
        <v>1.6223510000000001</v>
      </c>
      <c r="CA128" s="1">
        <v>86.911810000000003</v>
      </c>
      <c r="CB128" s="1">
        <v>4.2915340000000002E-4</v>
      </c>
      <c r="CC128" s="1">
        <f t="shared" si="13"/>
        <v>70.866564102564098</v>
      </c>
    </row>
    <row r="129" spans="1:81" x14ac:dyDescent="0.2">
      <c r="A129" s="1">
        <v>24.4</v>
      </c>
      <c r="B129" s="5">
        <v>24.24558</v>
      </c>
      <c r="C129" s="1">
        <v>0.81132499999999996</v>
      </c>
      <c r="D129" s="8">
        <v>9.5367430000000007E-6</v>
      </c>
      <c r="E129" s="10">
        <v>1.6222350000000001</v>
      </c>
      <c r="F129" s="1">
        <v>76.243960000000001</v>
      </c>
      <c r="G129" s="4">
        <v>9.536743E-5</v>
      </c>
      <c r="H129" s="1">
        <f t="shared" si="14"/>
        <v>65.528594594594594</v>
      </c>
      <c r="I129" s="1">
        <f t="shared" si="15"/>
        <v>4.5574398496240596</v>
      </c>
      <c r="J129" s="4">
        <f t="shared" si="16"/>
        <v>57.732959838156312</v>
      </c>
      <c r="L129" s="5">
        <v>29.7211</v>
      </c>
      <c r="M129" s="1">
        <v>0.81132499999999996</v>
      </c>
      <c r="N129" s="8">
        <v>2.2252400000000001E-5</v>
      </c>
      <c r="O129" s="1">
        <v>1.6221350000000001</v>
      </c>
      <c r="P129" s="1">
        <v>93.462580000000003</v>
      </c>
      <c r="Q129" s="1">
        <v>2.2252400000000001E-4</v>
      </c>
      <c r="R129" s="1">
        <f t="shared" si="17"/>
        <v>82.558611111111119</v>
      </c>
      <c r="T129" s="1">
        <v>24.4</v>
      </c>
      <c r="U129" s="5">
        <v>29.7912</v>
      </c>
      <c r="V129" s="1">
        <v>0.81132499999999996</v>
      </c>
      <c r="W129" s="8">
        <v>1.7484029999999999E-5</v>
      </c>
      <c r="X129" s="1">
        <v>1.6223209999999999</v>
      </c>
      <c r="Y129" s="1">
        <v>93.683009999999996</v>
      </c>
      <c r="Z129" s="1">
        <v>1.7484029999999999E-4</v>
      </c>
      <c r="AA129" s="1">
        <f t="shared" si="18"/>
        <v>85.117714285714285</v>
      </c>
      <c r="AC129" s="1">
        <v>24.4</v>
      </c>
      <c r="AD129" s="1">
        <v>23.298580000000001</v>
      </c>
      <c r="AE129" s="1">
        <v>0.81132499999999996</v>
      </c>
      <c r="AF129" s="8">
        <v>2.384186E-5</v>
      </c>
      <c r="AG129" s="1">
        <v>1.622646</v>
      </c>
      <c r="AH129" s="1">
        <v>73.265979999999999</v>
      </c>
      <c r="AI129" s="1">
        <v>2.3841859999999999E-4</v>
      </c>
      <c r="AJ129" s="1">
        <f t="shared" si="19"/>
        <v>66.567371428571434</v>
      </c>
      <c r="AL129" s="1">
        <v>24.4</v>
      </c>
      <c r="AM129" s="1">
        <v>24.35557</v>
      </c>
      <c r="AN129" s="1">
        <v>0.81132499999999996</v>
      </c>
      <c r="AO129" s="8">
        <v>2.2252400000000001E-5</v>
      </c>
      <c r="AP129" s="1">
        <v>1.6223510000000001</v>
      </c>
      <c r="AQ129" s="1">
        <v>76.589839999999995</v>
      </c>
      <c r="AR129" s="1">
        <v>2.2252400000000001E-4</v>
      </c>
      <c r="AS129" s="1">
        <f t="shared" si="20"/>
        <v>67.654361111111115</v>
      </c>
      <c r="AU129" s="1">
        <v>24.4</v>
      </c>
      <c r="AV129" s="1">
        <v>28.948149999999998</v>
      </c>
      <c r="AW129" s="1">
        <v>0.81132499999999996</v>
      </c>
      <c r="AX129" s="8">
        <v>3.4968059999999999E-5</v>
      </c>
      <c r="AY129" s="1">
        <v>1.6219920000000001</v>
      </c>
      <c r="AZ129" s="1">
        <v>91.031909999999996</v>
      </c>
      <c r="BA129" s="1">
        <v>3.4968059999999999E-4</v>
      </c>
      <c r="BB129" s="1">
        <f t="shared" si="21"/>
        <v>82.709000000000003</v>
      </c>
      <c r="BD129" s="1">
        <v>24.6</v>
      </c>
      <c r="BE129" s="5">
        <v>24.686489999999999</v>
      </c>
      <c r="BF129" s="1">
        <v>0.81799999999999995</v>
      </c>
      <c r="BG129" s="8">
        <v>7.9472859999999993E-6</v>
      </c>
      <c r="BH129" s="1">
        <v>1.6328819999999999</v>
      </c>
      <c r="BI129" s="1">
        <v>77.630489999999995</v>
      </c>
      <c r="BJ129" s="8">
        <v>7.9472850000000006E-5</v>
      </c>
      <c r="BK129" s="1">
        <f t="shared" si="11"/>
        <v>72.607323529411758</v>
      </c>
      <c r="BV129" s="1">
        <v>24.6</v>
      </c>
      <c r="BW129" s="1">
        <v>27.694379999999999</v>
      </c>
      <c r="BX129" s="1">
        <v>0.81799999999999995</v>
      </c>
      <c r="BY129" s="8">
        <v>3.9736430000000003E-5</v>
      </c>
      <c r="BZ129" s="1">
        <v>1.635699</v>
      </c>
      <c r="CA129" s="1">
        <v>87.089250000000007</v>
      </c>
      <c r="CB129" s="1">
        <v>3.9736429999999998E-4</v>
      </c>
      <c r="CC129" s="1">
        <f t="shared" si="13"/>
        <v>71.011230769230764</v>
      </c>
    </row>
    <row r="130" spans="1:81" x14ac:dyDescent="0.2">
      <c r="A130" s="1">
        <v>24.6</v>
      </c>
      <c r="B130" s="5">
        <v>24.28659</v>
      </c>
      <c r="C130" s="1">
        <v>0.81799999999999995</v>
      </c>
      <c r="D130" s="8">
        <v>4.1325890000000003E-5</v>
      </c>
      <c r="E130" s="10">
        <v>1.635581</v>
      </c>
      <c r="F130" s="1">
        <v>76.372919999999993</v>
      </c>
      <c r="G130" s="4">
        <v>4.1325889999999999E-4</v>
      </c>
      <c r="H130" s="1">
        <f t="shared" si="14"/>
        <v>65.639432432432429</v>
      </c>
      <c r="I130" s="1">
        <f t="shared" si="15"/>
        <v>4.5651484962406013</v>
      </c>
      <c r="J130" s="4">
        <f t="shared" si="16"/>
        <v>57.830611809483166</v>
      </c>
      <c r="L130" s="5">
        <v>29.770060000000001</v>
      </c>
      <c r="M130" s="1">
        <v>0.81799999999999995</v>
      </c>
      <c r="N130" s="8">
        <v>7.9472859999999993E-6</v>
      </c>
      <c r="O130" s="1">
        <v>1.635481</v>
      </c>
      <c r="P130" s="1">
        <v>93.616519999999994</v>
      </c>
      <c r="Q130" s="8">
        <v>7.9472850000000006E-5</v>
      </c>
      <c r="R130" s="1">
        <f t="shared" si="17"/>
        <v>82.694611111111115</v>
      </c>
      <c r="S130" s="8"/>
      <c r="T130" s="1">
        <v>24.6</v>
      </c>
      <c r="U130" s="5">
        <v>29.841899999999999</v>
      </c>
      <c r="V130" s="1">
        <v>0.81799999999999995</v>
      </c>
      <c r="W130" s="8">
        <v>1.589457E-5</v>
      </c>
      <c r="X130" s="1">
        <v>1.6356679999999999</v>
      </c>
      <c r="Y130" s="1">
        <v>93.842449999999999</v>
      </c>
      <c r="Z130" s="1">
        <v>1.5894570000000001E-4</v>
      </c>
      <c r="AA130" s="1">
        <f t="shared" si="18"/>
        <v>85.262571428571434</v>
      </c>
      <c r="AC130" s="1">
        <v>24.6</v>
      </c>
      <c r="AD130" s="1">
        <v>23.342929999999999</v>
      </c>
      <c r="AE130" s="1">
        <v>0.81799999999999995</v>
      </c>
      <c r="AF130" s="8">
        <v>9.5367430000000007E-6</v>
      </c>
      <c r="AG130" s="1">
        <v>1.635996</v>
      </c>
      <c r="AH130" s="1">
        <v>73.405429999999996</v>
      </c>
      <c r="AI130" s="8">
        <v>9.536743E-5</v>
      </c>
      <c r="AJ130" s="1">
        <f t="shared" si="19"/>
        <v>66.69408571428572</v>
      </c>
      <c r="AK130" s="8"/>
      <c r="AL130" s="1">
        <v>24.6</v>
      </c>
      <c r="AM130" s="1">
        <v>24.400870000000001</v>
      </c>
      <c r="AN130" s="1">
        <v>0.81799999999999995</v>
      </c>
      <c r="AO130" s="8">
        <v>4.6094260000000001E-5</v>
      </c>
      <c r="AP130" s="1">
        <v>1.6356980000000001</v>
      </c>
      <c r="AQ130" s="1">
        <v>76.732290000000006</v>
      </c>
      <c r="AR130" s="1">
        <v>4.6094259999999998E-4</v>
      </c>
      <c r="AS130" s="1">
        <f t="shared" si="20"/>
        <v>67.780194444444447</v>
      </c>
      <c r="AU130" s="1">
        <v>24.6</v>
      </c>
      <c r="AV130" s="1">
        <v>29.025400000000001</v>
      </c>
      <c r="AW130" s="1">
        <v>0.81799999999999995</v>
      </c>
      <c r="AX130" s="8">
        <v>1.430511E-5</v>
      </c>
      <c r="AY130" s="1">
        <v>1.635337</v>
      </c>
      <c r="AZ130" s="1">
        <v>91.274829999999994</v>
      </c>
      <c r="BA130" s="1">
        <v>1.430511E-4</v>
      </c>
      <c r="BB130" s="1">
        <f t="shared" si="21"/>
        <v>82.929714285714297</v>
      </c>
      <c r="BD130" s="1">
        <v>24.8</v>
      </c>
      <c r="BE130" s="5">
        <v>24.747689999999999</v>
      </c>
      <c r="BF130" s="1">
        <v>0.82467500000000005</v>
      </c>
      <c r="BG130" s="8">
        <v>7.9472859999999993E-6</v>
      </c>
      <c r="BH130" s="1">
        <v>1.646207</v>
      </c>
      <c r="BI130" s="1">
        <v>77.822919999999996</v>
      </c>
      <c r="BJ130" s="8">
        <v>7.9472850000000006E-5</v>
      </c>
      <c r="BK130" s="1">
        <f t="shared" si="11"/>
        <v>72.787323529411751</v>
      </c>
      <c r="BV130" s="1">
        <v>24.8</v>
      </c>
      <c r="BW130" s="1">
        <v>27.75431</v>
      </c>
      <c r="BX130" s="1">
        <v>0.82467500000000005</v>
      </c>
      <c r="BY130" s="8">
        <v>3.8146969999999997E-5</v>
      </c>
      <c r="BZ130" s="1">
        <v>1.6490469999999999</v>
      </c>
      <c r="CA130" s="1">
        <v>87.277690000000007</v>
      </c>
      <c r="CB130" s="1">
        <v>3.8146970000000002E-4</v>
      </c>
      <c r="CC130" s="1">
        <f t="shared" si="13"/>
        <v>71.16489743589743</v>
      </c>
    </row>
    <row r="131" spans="1:81" x14ac:dyDescent="0.2">
      <c r="A131" s="1">
        <v>24.8</v>
      </c>
      <c r="B131" s="5">
        <v>24.334109999999999</v>
      </c>
      <c r="C131" s="1">
        <v>0.82467500000000005</v>
      </c>
      <c r="D131" s="8">
        <v>2.2252400000000001E-5</v>
      </c>
      <c r="E131" s="10">
        <v>1.6489279999999999</v>
      </c>
      <c r="F131" s="1">
        <v>76.522360000000006</v>
      </c>
      <c r="G131" s="4">
        <v>2.2252400000000001E-4</v>
      </c>
      <c r="H131" s="1">
        <f t="shared" si="14"/>
        <v>65.767864864864862</v>
      </c>
      <c r="I131" s="1">
        <f t="shared" si="15"/>
        <v>4.5740808270676689</v>
      </c>
      <c r="J131" s="4">
        <f t="shared" si="16"/>
        <v>57.943765227611721</v>
      </c>
      <c r="L131" s="5">
        <v>29.815829999999998</v>
      </c>
      <c r="M131" s="1">
        <v>0.82464999999999999</v>
      </c>
      <c r="N131" s="8">
        <v>2.8610230000000001E-5</v>
      </c>
      <c r="O131" s="1">
        <v>1.648776</v>
      </c>
      <c r="P131" s="1">
        <v>93.760480000000001</v>
      </c>
      <c r="Q131" s="1">
        <v>2.8610229999999999E-4</v>
      </c>
      <c r="R131" s="1">
        <f t="shared" si="17"/>
        <v>82.821749999999994</v>
      </c>
      <c r="T131" s="1">
        <v>24.8</v>
      </c>
      <c r="U131" s="5">
        <v>29.887039999999999</v>
      </c>
      <c r="V131" s="1">
        <v>0.82467500000000005</v>
      </c>
      <c r="W131" s="8">
        <v>2.8610230000000001E-5</v>
      </c>
      <c r="X131" s="1">
        <v>1.6490149999999999</v>
      </c>
      <c r="Y131" s="1">
        <v>93.984399999999994</v>
      </c>
      <c r="Z131" s="1">
        <v>2.8610229999999999E-4</v>
      </c>
      <c r="AA131" s="1">
        <f t="shared" si="18"/>
        <v>85.391542857142866</v>
      </c>
      <c r="AC131" s="1">
        <v>24.8</v>
      </c>
      <c r="AD131" s="1">
        <v>23.397449999999999</v>
      </c>
      <c r="AE131" s="1">
        <v>0.82467500000000005</v>
      </c>
      <c r="AF131" s="8">
        <v>1.271566E-5</v>
      </c>
      <c r="AG131" s="1">
        <v>1.649346</v>
      </c>
      <c r="AH131" s="1">
        <v>73.57687</v>
      </c>
      <c r="AI131" s="1">
        <v>1.271566E-4</v>
      </c>
      <c r="AJ131" s="1">
        <f t="shared" si="19"/>
        <v>66.849857142857147</v>
      </c>
      <c r="AL131" s="1">
        <v>24.8</v>
      </c>
      <c r="AM131" s="1">
        <v>24.45364</v>
      </c>
      <c r="AN131" s="1">
        <v>0.82467500000000005</v>
      </c>
      <c r="AO131" s="8">
        <v>9.5367430000000007E-6</v>
      </c>
      <c r="AP131" s="1">
        <v>1.649046</v>
      </c>
      <c r="AQ131" s="1">
        <v>76.898229999999998</v>
      </c>
      <c r="AR131" s="8">
        <v>9.536743E-5</v>
      </c>
      <c r="AS131" s="1">
        <f t="shared" si="20"/>
        <v>67.926777777777787</v>
      </c>
      <c r="AU131" s="1">
        <v>24.8</v>
      </c>
      <c r="AV131" s="1">
        <v>29.087859999999999</v>
      </c>
      <c r="AW131" s="1">
        <v>0.82467500000000005</v>
      </c>
      <c r="AX131" s="8">
        <v>2.0662940000000001E-5</v>
      </c>
      <c r="AY131" s="1">
        <v>1.6486810000000001</v>
      </c>
      <c r="AZ131" s="1">
        <v>91.471260000000001</v>
      </c>
      <c r="BA131" s="1">
        <v>2.066294E-4</v>
      </c>
      <c r="BB131" s="1">
        <f t="shared" si="21"/>
        <v>83.108171428571438</v>
      </c>
      <c r="BD131" s="1">
        <v>25</v>
      </c>
      <c r="BE131" s="5">
        <v>24.81429</v>
      </c>
      <c r="BF131" s="1">
        <v>0.83132499999999998</v>
      </c>
      <c r="BG131" s="8">
        <v>1.430511E-5</v>
      </c>
      <c r="BH131" s="1">
        <v>1.659481</v>
      </c>
      <c r="BI131" s="1">
        <v>78.032349999999994</v>
      </c>
      <c r="BJ131" s="1">
        <v>1.430511E-4</v>
      </c>
      <c r="BK131" s="1">
        <f t="shared" si="11"/>
        <v>72.983205882352934</v>
      </c>
      <c r="BV131" s="1">
        <v>25</v>
      </c>
      <c r="BW131" s="1">
        <v>27.796109999999999</v>
      </c>
      <c r="BX131" s="1">
        <v>0.83132499999999998</v>
      </c>
      <c r="BY131" s="8">
        <v>3.0199690000000001E-5</v>
      </c>
      <c r="BZ131" s="1">
        <v>1.662344</v>
      </c>
      <c r="CA131" s="1">
        <v>87.409149999999997</v>
      </c>
      <c r="CB131" s="1">
        <v>3.019969E-4</v>
      </c>
      <c r="CC131" s="1">
        <f t="shared" si="13"/>
        <v>71.272076923076924</v>
      </c>
    </row>
    <row r="132" spans="1:81" x14ac:dyDescent="0.2">
      <c r="A132" s="1">
        <v>25</v>
      </c>
      <c r="B132" s="5">
        <v>24.37893</v>
      </c>
      <c r="C132" s="1">
        <v>0.83132499999999998</v>
      </c>
      <c r="D132" s="8">
        <v>7.9472859999999993E-6</v>
      </c>
      <c r="E132" s="10">
        <v>1.6622250000000001</v>
      </c>
      <c r="F132" s="1">
        <v>76.663309999999996</v>
      </c>
      <c r="G132" s="4">
        <v>7.9472850000000006E-5</v>
      </c>
      <c r="H132" s="1">
        <f t="shared" si="14"/>
        <v>65.888999999999996</v>
      </c>
      <c r="I132" s="1">
        <f t="shared" si="15"/>
        <v>4.5825056390977439</v>
      </c>
      <c r="J132" s="4">
        <f t="shared" si="16"/>
        <v>58.050489474255691</v>
      </c>
      <c r="L132" s="5">
        <v>29.87274</v>
      </c>
      <c r="M132" s="1">
        <v>0.83132499999999998</v>
      </c>
      <c r="N132" s="8">
        <v>1.7484029999999999E-5</v>
      </c>
      <c r="O132" s="1">
        <v>1.6621220000000001</v>
      </c>
      <c r="P132" s="1">
        <v>93.939409999999995</v>
      </c>
      <c r="Q132" s="1">
        <v>1.7484029999999999E-4</v>
      </c>
      <c r="R132" s="1">
        <f t="shared" si="17"/>
        <v>82.979833333333332</v>
      </c>
      <c r="T132" s="1">
        <v>25</v>
      </c>
      <c r="U132" s="5">
        <v>29.93393</v>
      </c>
      <c r="V132" s="1">
        <v>0.83132499999999998</v>
      </c>
      <c r="W132" s="8">
        <v>2.0662940000000001E-5</v>
      </c>
      <c r="X132" s="1">
        <v>1.6623129999999999</v>
      </c>
      <c r="Y132" s="1">
        <v>94.13185</v>
      </c>
      <c r="Z132" s="1">
        <v>2.066294E-4</v>
      </c>
      <c r="AA132" s="1">
        <f t="shared" si="18"/>
        <v>85.525514285714294</v>
      </c>
      <c r="AC132" s="1">
        <v>25</v>
      </c>
      <c r="AD132" s="1">
        <v>23.437660000000001</v>
      </c>
      <c r="AE132" s="1">
        <v>0.83132499999999998</v>
      </c>
      <c r="AF132" s="8">
        <v>4.1325890000000003E-5</v>
      </c>
      <c r="AG132" s="1">
        <v>1.6626460000000001</v>
      </c>
      <c r="AH132" s="1">
        <v>73.703320000000005</v>
      </c>
      <c r="AI132" s="1">
        <v>4.1325889999999999E-4</v>
      </c>
      <c r="AJ132" s="1">
        <f t="shared" si="19"/>
        <v>66.964742857142866</v>
      </c>
      <c r="AL132" s="1">
        <v>25</v>
      </c>
      <c r="AM132" s="1">
        <v>24.498940000000001</v>
      </c>
      <c r="AN132" s="1">
        <v>0.83132499999999998</v>
      </c>
      <c r="AO132" s="8">
        <v>1.9073489999999999E-5</v>
      </c>
      <c r="AP132" s="1">
        <v>1.6623429999999999</v>
      </c>
      <c r="AQ132" s="1">
        <v>77.040689999999998</v>
      </c>
      <c r="AR132" s="1">
        <v>1.907349E-4</v>
      </c>
      <c r="AS132" s="1">
        <f t="shared" si="20"/>
        <v>68.052611111111119</v>
      </c>
      <c r="AU132" s="1">
        <v>25</v>
      </c>
      <c r="AV132" s="1">
        <v>29.145720000000001</v>
      </c>
      <c r="AW132" s="1">
        <v>0.83132499999999998</v>
      </c>
      <c r="AX132" s="8">
        <v>-9.5367430000000007E-6</v>
      </c>
      <c r="AY132" s="1">
        <v>1.6619759999999999</v>
      </c>
      <c r="AZ132" s="1">
        <v>91.653199999999998</v>
      </c>
      <c r="BA132" s="8">
        <v>-9.536743E-5</v>
      </c>
      <c r="BB132" s="1">
        <f t="shared" si="21"/>
        <v>83.273485714285727</v>
      </c>
      <c r="BD132" s="1">
        <v>25.2</v>
      </c>
      <c r="BE132" s="5">
        <v>24.866579999999999</v>
      </c>
      <c r="BF132" s="1">
        <v>0.83799999999999997</v>
      </c>
      <c r="BG132" s="8">
        <v>-1.5894570000000001E-6</v>
      </c>
      <c r="BH132" s="1">
        <v>1.672806</v>
      </c>
      <c r="BI132" s="1">
        <v>78.196789999999993</v>
      </c>
      <c r="BJ132" s="8">
        <v>-1.589457E-5</v>
      </c>
      <c r="BK132" s="1">
        <f t="shared" si="11"/>
        <v>73.136999999999986</v>
      </c>
      <c r="BV132" s="1">
        <v>25.2</v>
      </c>
      <c r="BW132" s="1">
        <v>27.853809999999999</v>
      </c>
      <c r="BX132" s="1">
        <v>0.83799999999999997</v>
      </c>
      <c r="BY132" s="8">
        <v>2.384186E-5</v>
      </c>
      <c r="BZ132" s="1">
        <v>1.675692</v>
      </c>
      <c r="CA132" s="1">
        <v>87.590580000000003</v>
      </c>
      <c r="CB132" s="1">
        <v>2.3841859999999999E-4</v>
      </c>
      <c r="CC132" s="1">
        <f t="shared" si="13"/>
        <v>71.420025641025632</v>
      </c>
    </row>
    <row r="133" spans="1:81" x14ac:dyDescent="0.2">
      <c r="A133" s="1">
        <v>25.2</v>
      </c>
      <c r="B133" s="5">
        <v>24.416450000000001</v>
      </c>
      <c r="C133" s="1">
        <v>0.83799999999999997</v>
      </c>
      <c r="D133" s="8">
        <v>1.430511E-5</v>
      </c>
      <c r="E133" s="10">
        <v>1.6755709999999999</v>
      </c>
      <c r="F133" s="1">
        <v>76.781270000000006</v>
      </c>
      <c r="G133" s="4">
        <v>1.430511E-4</v>
      </c>
      <c r="H133" s="1">
        <f t="shared" si="14"/>
        <v>65.990405405405411</v>
      </c>
      <c r="I133" s="1">
        <f t="shared" si="15"/>
        <v>4.589558270676692</v>
      </c>
      <c r="J133" s="4">
        <f t="shared" si="16"/>
        <v>58.13983114614507</v>
      </c>
      <c r="L133" s="5">
        <v>29.93075</v>
      </c>
      <c r="M133" s="1">
        <v>0.83799999999999997</v>
      </c>
      <c r="N133" s="8">
        <v>2.5431309999999999E-5</v>
      </c>
      <c r="O133" s="1">
        <v>1.675468</v>
      </c>
      <c r="P133" s="1">
        <v>94.121849999999995</v>
      </c>
      <c r="Q133" s="1">
        <v>2.5431310000000002E-4</v>
      </c>
      <c r="R133" s="1">
        <f t="shared" si="17"/>
        <v>83.140972222222231</v>
      </c>
      <c r="T133" s="1">
        <v>25.2</v>
      </c>
      <c r="U133" s="5">
        <v>29.991790000000002</v>
      </c>
      <c r="V133" s="1">
        <v>0.83799999999999997</v>
      </c>
      <c r="W133" s="8">
        <v>2.2252400000000001E-5</v>
      </c>
      <c r="X133" s="1">
        <v>1.6756599999999999</v>
      </c>
      <c r="Y133" s="1">
        <v>94.313779999999994</v>
      </c>
      <c r="Z133" s="1">
        <v>2.2252400000000001E-4</v>
      </c>
      <c r="AA133" s="1">
        <f t="shared" si="18"/>
        <v>85.690828571428582</v>
      </c>
      <c r="AC133" s="1">
        <v>25.2</v>
      </c>
      <c r="AD133" s="1">
        <v>23.47533</v>
      </c>
      <c r="AE133" s="1">
        <v>0.83799999999999997</v>
      </c>
      <c r="AF133" s="8">
        <v>2.2252400000000001E-5</v>
      </c>
      <c r="AG133" s="1">
        <v>1.675996</v>
      </c>
      <c r="AH133" s="1">
        <v>73.821780000000004</v>
      </c>
      <c r="AI133" s="1">
        <v>2.2252400000000001E-4</v>
      </c>
      <c r="AJ133" s="1">
        <f t="shared" si="19"/>
        <v>67.072371428571429</v>
      </c>
      <c r="AL133" s="1">
        <v>25.2</v>
      </c>
      <c r="AM133" s="1">
        <v>24.547260000000001</v>
      </c>
      <c r="AN133" s="1">
        <v>0.83799999999999997</v>
      </c>
      <c r="AO133" s="8">
        <v>2.2252400000000001E-5</v>
      </c>
      <c r="AP133" s="1">
        <v>1.675691</v>
      </c>
      <c r="AQ133" s="1">
        <v>77.192629999999994</v>
      </c>
      <c r="AR133" s="1">
        <v>2.2252400000000001E-4</v>
      </c>
      <c r="AS133" s="1">
        <f t="shared" si="20"/>
        <v>68.18683333333334</v>
      </c>
      <c r="AU133" s="1">
        <v>25.2</v>
      </c>
      <c r="AV133" s="1">
        <v>29.218360000000001</v>
      </c>
      <c r="AW133" s="1">
        <v>0.83799999999999997</v>
      </c>
      <c r="AX133" s="8">
        <v>9.5367430000000007E-6</v>
      </c>
      <c r="AY133" s="1">
        <v>1.6753210000000001</v>
      </c>
      <c r="AZ133" s="1">
        <v>91.881609999999995</v>
      </c>
      <c r="BA133" s="8">
        <v>9.536743E-5</v>
      </c>
      <c r="BB133" s="1">
        <f t="shared" si="21"/>
        <v>83.481028571428581</v>
      </c>
      <c r="BD133" s="1">
        <v>25.4</v>
      </c>
      <c r="BE133" s="5">
        <v>24.92698</v>
      </c>
      <c r="BF133" s="1">
        <v>0.84467499999999995</v>
      </c>
      <c r="BG133" s="8">
        <v>1.7484029999999999E-5</v>
      </c>
      <c r="BH133" s="1">
        <v>1.686131</v>
      </c>
      <c r="BI133" s="1">
        <v>78.38673</v>
      </c>
      <c r="BJ133" s="1">
        <v>1.7484029999999999E-4</v>
      </c>
      <c r="BK133" s="1">
        <f t="shared" si="11"/>
        <v>73.314647058823525</v>
      </c>
      <c r="BV133" s="1">
        <v>25.4</v>
      </c>
      <c r="BW133" s="1">
        <v>27.910070000000001</v>
      </c>
      <c r="BX133" s="1">
        <v>0.84467499999999995</v>
      </c>
      <c r="BY133" s="8">
        <v>2.2252400000000001E-5</v>
      </c>
      <c r="BZ133" s="1">
        <v>1.689039</v>
      </c>
      <c r="CA133" s="1">
        <v>87.767520000000005</v>
      </c>
      <c r="CB133" s="1">
        <v>2.2252400000000001E-4</v>
      </c>
      <c r="CC133" s="1">
        <f t="shared" si="13"/>
        <v>71.564282051282049</v>
      </c>
    </row>
    <row r="134" spans="1:81" x14ac:dyDescent="0.2">
      <c r="A134" s="1">
        <v>25.4</v>
      </c>
      <c r="B134" s="5">
        <v>24.458729999999999</v>
      </c>
      <c r="C134" s="1">
        <v>0.84465000000000001</v>
      </c>
      <c r="D134" s="8">
        <v>6.3578289999999997E-6</v>
      </c>
      <c r="E134" s="10">
        <v>1.688868</v>
      </c>
      <c r="F134" s="1">
        <v>76.914230000000003</v>
      </c>
      <c r="G134" s="4">
        <v>6.357829E-5</v>
      </c>
      <c r="H134" s="1">
        <f t="shared" si="14"/>
        <v>66.104675675675679</v>
      </c>
      <c r="I134" s="1">
        <f t="shared" si="15"/>
        <v>4.5975056390977436</v>
      </c>
      <c r="J134" s="4">
        <f t="shared" si="16"/>
        <v>58.240507209244278</v>
      </c>
      <c r="L134" s="5">
        <v>29.982410000000002</v>
      </c>
      <c r="M134" s="1">
        <v>0.84465000000000001</v>
      </c>
      <c r="N134" s="8">
        <v>3.0199690000000001E-5</v>
      </c>
      <c r="O134" s="1">
        <v>1.688763</v>
      </c>
      <c r="P134" s="1">
        <v>94.284300000000002</v>
      </c>
      <c r="Q134" s="1">
        <v>3.019969E-4</v>
      </c>
      <c r="R134" s="1">
        <f t="shared" si="17"/>
        <v>83.284472222222234</v>
      </c>
      <c r="T134" s="1">
        <v>25.4</v>
      </c>
      <c r="U134" s="5">
        <v>30.042490000000001</v>
      </c>
      <c r="V134" s="1">
        <v>0.84465000000000001</v>
      </c>
      <c r="W134" s="8">
        <v>7.9472859999999993E-6</v>
      </c>
      <c r="X134" s="1">
        <v>1.688957</v>
      </c>
      <c r="Y134" s="1">
        <v>94.473240000000004</v>
      </c>
      <c r="Z134" s="8">
        <v>7.9472850000000006E-5</v>
      </c>
      <c r="AA134" s="1">
        <f t="shared" si="18"/>
        <v>85.835685714285717</v>
      </c>
      <c r="AB134" s="8"/>
      <c r="AC134" s="1">
        <v>25.4</v>
      </c>
      <c r="AD134" s="1">
        <v>23.525559999999999</v>
      </c>
      <c r="AE134" s="1">
        <v>0.84467499999999995</v>
      </c>
      <c r="AF134" s="8">
        <v>2.0662940000000001E-5</v>
      </c>
      <c r="AG134" s="1">
        <v>1.689346</v>
      </c>
      <c r="AH134" s="1">
        <v>73.979740000000007</v>
      </c>
      <c r="AI134" s="1">
        <v>2.066294E-4</v>
      </c>
      <c r="AJ134" s="1">
        <f t="shared" si="19"/>
        <v>67.215885714285719</v>
      </c>
      <c r="AL134" s="1">
        <v>25.4</v>
      </c>
      <c r="AM134" s="1">
        <v>24.586839999999999</v>
      </c>
      <c r="AN134" s="1">
        <v>0.84467499999999995</v>
      </c>
      <c r="AO134" s="8">
        <v>1.589457E-5</v>
      </c>
      <c r="AP134" s="1">
        <v>1.689039</v>
      </c>
      <c r="AQ134" s="1">
        <v>77.317089999999993</v>
      </c>
      <c r="AR134" s="1">
        <v>1.5894570000000001E-4</v>
      </c>
      <c r="AS134" s="1">
        <f t="shared" si="20"/>
        <v>68.296777777777777</v>
      </c>
      <c r="AU134" s="1">
        <v>25.4</v>
      </c>
      <c r="AV134" s="1">
        <v>29.271439999999998</v>
      </c>
      <c r="AW134" s="1">
        <v>0.84465000000000001</v>
      </c>
      <c r="AX134" s="8">
        <v>1.7484029999999999E-5</v>
      </c>
      <c r="AY134" s="1">
        <v>1.688615</v>
      </c>
      <c r="AZ134" s="1">
        <v>92.048559999999995</v>
      </c>
      <c r="BA134" s="1">
        <v>1.7484029999999999E-4</v>
      </c>
      <c r="BB134" s="1">
        <f t="shared" si="21"/>
        <v>83.632685714285714</v>
      </c>
      <c r="BD134" s="1">
        <v>25.6</v>
      </c>
      <c r="BE134" s="5">
        <v>24.977370000000001</v>
      </c>
      <c r="BF134" s="1">
        <v>0.851325</v>
      </c>
      <c r="BG134" s="8">
        <v>1.271566E-5</v>
      </c>
      <c r="BH134" s="1">
        <v>1.6994050000000001</v>
      </c>
      <c r="BI134" s="1">
        <v>78.545169999999999</v>
      </c>
      <c r="BJ134" s="1">
        <v>1.271566E-4</v>
      </c>
      <c r="BK134" s="1">
        <f t="shared" si="11"/>
        <v>73.462852941176465</v>
      </c>
      <c r="BV134" s="1">
        <v>25.6</v>
      </c>
      <c r="BW134" s="1">
        <v>27.950610000000001</v>
      </c>
      <c r="BX134" s="1">
        <v>0.851325</v>
      </c>
      <c r="BY134" s="8">
        <v>3.8146969999999997E-5</v>
      </c>
      <c r="BZ134" s="1">
        <v>1.702337</v>
      </c>
      <c r="CA134" s="1">
        <v>87.894980000000004</v>
      </c>
      <c r="CB134" s="1">
        <v>3.8146970000000002E-4</v>
      </c>
      <c r="CC134" s="1">
        <f t="shared" si="13"/>
        <v>71.668230769230775</v>
      </c>
    </row>
    <row r="135" spans="1:81" x14ac:dyDescent="0.2">
      <c r="A135" s="1">
        <v>25.6</v>
      </c>
      <c r="B135" s="5">
        <v>24.50752</v>
      </c>
      <c r="C135" s="1">
        <v>0.851325</v>
      </c>
      <c r="D135" s="8">
        <v>1.11262E-5</v>
      </c>
      <c r="E135" s="10">
        <v>1.7022139999999999</v>
      </c>
      <c r="F135" s="1">
        <v>77.067679999999996</v>
      </c>
      <c r="G135" s="4">
        <v>1.1126200000000001E-4</v>
      </c>
      <c r="H135" s="1">
        <f t="shared" si="14"/>
        <v>66.236540540540545</v>
      </c>
      <c r="I135" s="1">
        <f t="shared" si="15"/>
        <v>4.6066766917293229</v>
      </c>
      <c r="J135" s="4">
        <f t="shared" si="16"/>
        <v>58.356684719145207</v>
      </c>
      <c r="L135" s="5">
        <v>30.030889999999999</v>
      </c>
      <c r="M135" s="1">
        <v>0.851325</v>
      </c>
      <c r="N135" s="8">
        <v>3.4968059999999999E-5</v>
      </c>
      <c r="O135" s="1">
        <v>1.7021090000000001</v>
      </c>
      <c r="P135" s="1">
        <v>94.43674</v>
      </c>
      <c r="Q135" s="1">
        <v>3.4968059999999999E-4</v>
      </c>
      <c r="R135" s="1">
        <f t="shared" si="17"/>
        <v>83.419138888888895</v>
      </c>
      <c r="T135" s="1">
        <v>25.6</v>
      </c>
      <c r="U135" s="5">
        <v>30.09478</v>
      </c>
      <c r="V135" s="1">
        <v>0.851325</v>
      </c>
      <c r="W135" s="8">
        <v>1.7484029999999999E-5</v>
      </c>
      <c r="X135" s="1">
        <v>1.702304</v>
      </c>
      <c r="Y135" s="1">
        <v>94.63767</v>
      </c>
      <c r="Z135" s="1">
        <v>1.7484029999999999E-4</v>
      </c>
      <c r="AA135" s="1">
        <f t="shared" si="18"/>
        <v>85.985085714285717</v>
      </c>
      <c r="AC135" s="1">
        <v>25.6</v>
      </c>
      <c r="AD135" s="1">
        <v>23.569900000000001</v>
      </c>
      <c r="AE135" s="1">
        <v>0.851325</v>
      </c>
      <c r="AF135" s="8">
        <v>2.7020769999999998E-5</v>
      </c>
      <c r="AG135" s="1">
        <v>1.7026460000000001</v>
      </c>
      <c r="AH135" s="1">
        <v>74.119190000000003</v>
      </c>
      <c r="AI135" s="1">
        <v>2.7020769999999998E-4</v>
      </c>
      <c r="AJ135" s="1">
        <f t="shared" si="19"/>
        <v>67.342571428571432</v>
      </c>
      <c r="AL135" s="1">
        <v>25.6</v>
      </c>
      <c r="AM135" s="1">
        <v>24.625620000000001</v>
      </c>
      <c r="AN135" s="1">
        <v>0.851325</v>
      </c>
      <c r="AO135" s="8">
        <v>2.8610230000000001E-5</v>
      </c>
      <c r="AP135" s="1">
        <v>1.7023360000000001</v>
      </c>
      <c r="AQ135" s="1">
        <v>77.439049999999995</v>
      </c>
      <c r="AR135" s="1">
        <v>2.8610229999999999E-4</v>
      </c>
      <c r="AS135" s="1">
        <f t="shared" si="20"/>
        <v>68.404500000000013</v>
      </c>
      <c r="AU135" s="1">
        <v>25.6</v>
      </c>
      <c r="AV135" s="1">
        <v>29.332640000000001</v>
      </c>
      <c r="AW135" s="1">
        <v>0.851325</v>
      </c>
      <c r="AX135" s="8">
        <v>2.0662940000000001E-5</v>
      </c>
      <c r="AY135" s="1">
        <v>1.7019599999999999</v>
      </c>
      <c r="AZ135" s="1">
        <v>92.241</v>
      </c>
      <c r="BA135" s="1">
        <v>2.066294E-4</v>
      </c>
      <c r="BB135" s="1">
        <f t="shared" si="21"/>
        <v>83.807542857142863</v>
      </c>
      <c r="BD135" s="1">
        <v>25.8</v>
      </c>
      <c r="BE135" s="5">
        <v>25.035219999999999</v>
      </c>
      <c r="BF135" s="1">
        <v>0.85799999999999998</v>
      </c>
      <c r="BG135" s="8">
        <v>2.2252400000000001E-5</v>
      </c>
      <c r="BH135" s="1">
        <v>1.7127300000000001</v>
      </c>
      <c r="BI135" s="1">
        <v>78.727109999999996</v>
      </c>
      <c r="BJ135" s="1">
        <v>2.2252400000000001E-4</v>
      </c>
      <c r="BK135" s="1">
        <f>BE135/0.34</f>
        <v>73.632999999999996</v>
      </c>
      <c r="BV135" s="1">
        <v>25.8</v>
      </c>
      <c r="BW135" s="1">
        <v>28.01736</v>
      </c>
      <c r="BX135" s="1">
        <v>0.85799999999999998</v>
      </c>
      <c r="BY135" s="8">
        <v>2.7020769999999998E-5</v>
      </c>
      <c r="BZ135" s="1">
        <v>1.715684</v>
      </c>
      <c r="CA135" s="1">
        <v>88.104910000000004</v>
      </c>
      <c r="CB135" s="1">
        <v>2.7020769999999998E-4</v>
      </c>
      <c r="CC135" s="1">
        <f t="shared" ref="CC135:CC178" si="22">BW135/0.39</f>
        <v>71.839384615384617</v>
      </c>
    </row>
    <row r="136" spans="1:81" x14ac:dyDescent="0.2">
      <c r="A136" s="1">
        <v>25.8</v>
      </c>
      <c r="B136" s="5">
        <v>24.556640000000002</v>
      </c>
      <c r="C136" s="1">
        <v>0.85799999999999998</v>
      </c>
      <c r="D136" s="8">
        <v>6.3578289999999997E-6</v>
      </c>
      <c r="E136" s="10">
        <v>1.7155609999999999</v>
      </c>
      <c r="F136" s="1">
        <v>77.222120000000004</v>
      </c>
      <c r="G136" s="4">
        <v>6.357829E-5</v>
      </c>
      <c r="H136" s="1">
        <f t="shared" ref="H136:H199" si="23">B136/0.37</f>
        <v>66.369297297297308</v>
      </c>
      <c r="I136" s="1">
        <f t="shared" ref="I136:I199" si="24">(B136/1000)/0.00532</f>
        <v>4.6159097744360906</v>
      </c>
      <c r="J136" s="4">
        <f t="shared" ref="J136:J199" si="25">(1000*I136)/78.94</f>
        <v>58.473648016672037</v>
      </c>
      <c r="L136" s="5">
        <v>30.084289999999999</v>
      </c>
      <c r="M136" s="1">
        <v>0.85799999999999998</v>
      </c>
      <c r="N136" s="8">
        <v>1.271566E-5</v>
      </c>
      <c r="O136" s="1">
        <v>1.715455</v>
      </c>
      <c r="P136" s="1">
        <v>94.604680000000002</v>
      </c>
      <c r="Q136" s="1">
        <v>1.271566E-4</v>
      </c>
      <c r="R136" s="1">
        <f t="shared" ref="R136:R195" si="26">L136/0.36</f>
        <v>83.567472222222221</v>
      </c>
      <c r="T136" s="1">
        <v>25.8</v>
      </c>
      <c r="U136" s="5">
        <v>30.136109999999999</v>
      </c>
      <c r="V136" s="1">
        <v>0.85799999999999998</v>
      </c>
      <c r="W136" s="8">
        <v>1.430511E-5</v>
      </c>
      <c r="X136" s="1">
        <v>1.715652</v>
      </c>
      <c r="Y136" s="1">
        <v>94.767629999999997</v>
      </c>
      <c r="Z136" s="1">
        <v>1.430511E-4</v>
      </c>
      <c r="AA136" s="1">
        <f t="shared" ref="AA136:AA171" si="27">U136/0.35</f>
        <v>86.103171428571429</v>
      </c>
      <c r="AC136" s="1">
        <v>25.8</v>
      </c>
      <c r="AD136" s="1">
        <v>23.62283</v>
      </c>
      <c r="AE136" s="1">
        <v>0.85799999999999998</v>
      </c>
      <c r="AF136" s="8">
        <v>3.3378599999999999E-5</v>
      </c>
      <c r="AG136" s="1">
        <v>1.7159960000000001</v>
      </c>
      <c r="AH136" s="1">
        <v>74.285629999999998</v>
      </c>
      <c r="AI136" s="1">
        <v>3.3378599999999998E-4</v>
      </c>
      <c r="AJ136" s="1">
        <f t="shared" ref="AJ136:AJ199" si="28">AD136/0.35</f>
        <v>67.493800000000007</v>
      </c>
      <c r="AL136" s="1">
        <v>25.8</v>
      </c>
      <c r="AM136" s="1">
        <v>24.660270000000001</v>
      </c>
      <c r="AN136" s="1">
        <v>0.85799999999999998</v>
      </c>
      <c r="AO136" s="8">
        <v>1.271566E-5</v>
      </c>
      <c r="AP136" s="1">
        <v>1.715684</v>
      </c>
      <c r="AQ136" s="1">
        <v>77.548010000000005</v>
      </c>
      <c r="AR136" s="1">
        <v>1.271566E-4</v>
      </c>
      <c r="AS136" s="1">
        <f t="shared" ref="AS136:AS199" si="29">AM136/0.36</f>
        <v>68.500750000000011</v>
      </c>
      <c r="AU136" s="1">
        <v>25.8</v>
      </c>
      <c r="AV136" s="1">
        <v>29.38636</v>
      </c>
      <c r="AW136" s="1">
        <v>0.85799999999999998</v>
      </c>
      <c r="AX136" s="8">
        <v>3.4968059999999999E-5</v>
      </c>
      <c r="AY136" s="1">
        <v>1.7153039999999999</v>
      </c>
      <c r="AZ136" s="1">
        <v>92.409930000000003</v>
      </c>
      <c r="BA136" s="1">
        <v>3.4968059999999999E-4</v>
      </c>
      <c r="BB136" s="1">
        <f t="shared" ref="BB136:BB180" si="30">AV136/0.35</f>
        <v>83.961028571428571</v>
      </c>
      <c r="BD136" s="1">
        <v>26</v>
      </c>
      <c r="BE136" s="5">
        <v>25.089110000000002</v>
      </c>
      <c r="BF136" s="1">
        <v>0.86467499999999997</v>
      </c>
      <c r="BG136" s="8">
        <v>9.5367430000000007E-6</v>
      </c>
      <c r="BH136" s="1">
        <v>1.726054</v>
      </c>
      <c r="BI136" s="1">
        <v>78.896550000000005</v>
      </c>
      <c r="BJ136" s="8">
        <v>9.536743E-5</v>
      </c>
      <c r="BK136" s="1">
        <f>BE136/0.34</f>
        <v>73.791499999999999</v>
      </c>
      <c r="BV136" s="1">
        <v>26</v>
      </c>
      <c r="BW136" s="1">
        <v>28.069500000000001</v>
      </c>
      <c r="BX136" s="1">
        <v>0.86465000000000003</v>
      </c>
      <c r="BY136" s="8">
        <v>3.178914E-5</v>
      </c>
      <c r="BZ136" s="1">
        <v>1.728982</v>
      </c>
      <c r="CA136" s="1">
        <v>88.26885</v>
      </c>
      <c r="CB136" s="1">
        <v>3.1789140000000002E-4</v>
      </c>
      <c r="CC136" s="1">
        <f t="shared" si="22"/>
        <v>71.973076923076931</v>
      </c>
    </row>
    <row r="137" spans="1:81" x14ac:dyDescent="0.2">
      <c r="A137" s="1">
        <v>26</v>
      </c>
      <c r="B137" s="5">
        <v>24.59319</v>
      </c>
      <c r="C137" s="1">
        <v>0.86467499999999997</v>
      </c>
      <c r="D137" s="8">
        <v>3.1789140000000001E-6</v>
      </c>
      <c r="E137" s="10">
        <v>1.728907</v>
      </c>
      <c r="F137" s="1">
        <v>77.337090000000003</v>
      </c>
      <c r="G137" s="4">
        <v>3.178914E-5</v>
      </c>
      <c r="H137" s="1">
        <f t="shared" si="23"/>
        <v>66.468081081081081</v>
      </c>
      <c r="I137" s="1">
        <f t="shared" si="24"/>
        <v>4.6227800751879702</v>
      </c>
      <c r="J137" s="4">
        <f t="shared" si="25"/>
        <v>58.560679949176219</v>
      </c>
      <c r="L137" s="5">
        <v>30.14104</v>
      </c>
      <c r="M137" s="1">
        <v>0.86465000000000003</v>
      </c>
      <c r="N137" s="8">
        <v>1.589457E-5</v>
      </c>
      <c r="O137" s="1">
        <v>1.7287509999999999</v>
      </c>
      <c r="P137" s="1">
        <v>94.78313</v>
      </c>
      <c r="Q137" s="1">
        <v>1.5894570000000001E-4</v>
      </c>
      <c r="R137" s="1">
        <f t="shared" si="26"/>
        <v>83.725111111111119</v>
      </c>
      <c r="T137" s="1">
        <v>26</v>
      </c>
      <c r="U137" s="5">
        <v>30.18777</v>
      </c>
      <c r="V137" s="1">
        <v>0.86467499999999997</v>
      </c>
      <c r="W137" s="8">
        <v>2.7020769999999998E-5</v>
      </c>
      <c r="X137" s="1">
        <v>1.728999</v>
      </c>
      <c r="Y137" s="1">
        <v>94.930080000000004</v>
      </c>
      <c r="Z137" s="1">
        <v>2.7020769999999998E-4</v>
      </c>
      <c r="AA137" s="1">
        <f t="shared" si="27"/>
        <v>86.25077142857144</v>
      </c>
      <c r="AC137" s="1">
        <v>26</v>
      </c>
      <c r="AD137" s="1">
        <v>23.669560000000001</v>
      </c>
      <c r="AE137" s="1">
        <v>0.86465000000000003</v>
      </c>
      <c r="AF137" s="8">
        <v>2.8610230000000001E-5</v>
      </c>
      <c r="AG137" s="1">
        <v>1.729295</v>
      </c>
      <c r="AH137" s="1">
        <v>74.432580000000002</v>
      </c>
      <c r="AI137" s="1">
        <v>2.8610229999999999E-4</v>
      </c>
      <c r="AJ137" s="1">
        <f t="shared" si="28"/>
        <v>67.627314285714291</v>
      </c>
      <c r="AL137" s="1">
        <v>26</v>
      </c>
      <c r="AM137" s="1">
        <v>24.699529999999999</v>
      </c>
      <c r="AN137" s="1">
        <v>0.86467499999999997</v>
      </c>
      <c r="AO137" s="8">
        <v>2.384186E-5</v>
      </c>
      <c r="AP137" s="1">
        <v>1.729031</v>
      </c>
      <c r="AQ137" s="1">
        <v>77.671469999999999</v>
      </c>
      <c r="AR137" s="1">
        <v>2.3841859999999999E-4</v>
      </c>
      <c r="AS137" s="1">
        <f t="shared" si="29"/>
        <v>68.609805555555553</v>
      </c>
      <c r="AU137" s="1">
        <v>26</v>
      </c>
      <c r="AV137" s="1">
        <v>29.44501</v>
      </c>
      <c r="AW137" s="1">
        <v>0.86467499999999997</v>
      </c>
      <c r="AX137" s="8">
        <v>1.9073489999999999E-5</v>
      </c>
      <c r="AY137" s="1">
        <v>1.7286490000000001</v>
      </c>
      <c r="AZ137" s="1">
        <v>92.594380000000001</v>
      </c>
      <c r="BA137" s="1">
        <v>1.907349E-4</v>
      </c>
      <c r="BB137" s="1">
        <f t="shared" si="30"/>
        <v>84.128600000000006</v>
      </c>
      <c r="BD137" s="1">
        <v>26.2</v>
      </c>
      <c r="BE137" s="5">
        <v>25.141079999999999</v>
      </c>
      <c r="BF137" s="1">
        <v>0.87132500000000002</v>
      </c>
      <c r="BG137" s="8">
        <v>4.768372E-6</v>
      </c>
      <c r="BH137" s="1">
        <v>1.7393289999999999</v>
      </c>
      <c r="BI137" s="1">
        <v>79.06</v>
      </c>
      <c r="BJ137" s="8">
        <v>4.768372E-5</v>
      </c>
      <c r="BK137" s="8"/>
      <c r="BL137" s="8"/>
      <c r="BV137" s="1">
        <v>26.2</v>
      </c>
      <c r="BW137" s="1">
        <v>28.10971</v>
      </c>
      <c r="BX137" s="1">
        <v>0.87132500000000002</v>
      </c>
      <c r="BY137" s="8">
        <v>3.0199690000000001E-5</v>
      </c>
      <c r="BZ137" s="1">
        <v>1.742329</v>
      </c>
      <c r="CA137" s="1">
        <v>88.395300000000006</v>
      </c>
      <c r="CB137" s="1">
        <v>3.019969E-4</v>
      </c>
      <c r="CC137" s="1">
        <f t="shared" si="22"/>
        <v>72.076179487179488</v>
      </c>
    </row>
    <row r="138" spans="1:81" x14ac:dyDescent="0.2">
      <c r="A138" s="1">
        <v>26.2</v>
      </c>
      <c r="B138" s="5">
        <v>24.645810000000001</v>
      </c>
      <c r="C138" s="1">
        <v>0.87132500000000002</v>
      </c>
      <c r="D138" s="8">
        <v>2.2252400000000001E-5</v>
      </c>
      <c r="E138" s="10">
        <v>1.7422040000000001</v>
      </c>
      <c r="F138" s="1">
        <v>77.502529999999993</v>
      </c>
      <c r="G138" s="4">
        <v>2.2252400000000001E-4</v>
      </c>
      <c r="H138" s="1">
        <f t="shared" si="23"/>
        <v>66.610297297297294</v>
      </c>
      <c r="I138" s="1">
        <f t="shared" si="24"/>
        <v>4.6326710526315793</v>
      </c>
      <c r="J138" s="4">
        <f t="shared" si="25"/>
        <v>58.685977357886742</v>
      </c>
      <c r="L138" s="5">
        <v>30.19285</v>
      </c>
      <c r="M138" s="1">
        <v>0.87132500000000002</v>
      </c>
      <c r="N138" s="8">
        <v>2.384186E-5</v>
      </c>
      <c r="O138" s="1">
        <v>1.742097</v>
      </c>
      <c r="P138" s="1">
        <v>94.946070000000006</v>
      </c>
      <c r="Q138" s="1">
        <v>2.3841859999999999E-4</v>
      </c>
      <c r="R138" s="1">
        <f t="shared" si="26"/>
        <v>83.869027777777774</v>
      </c>
      <c r="T138" s="1">
        <v>26.2</v>
      </c>
      <c r="U138" s="5">
        <v>30.238949999999999</v>
      </c>
      <c r="V138" s="1">
        <v>0.87132500000000002</v>
      </c>
      <c r="W138" s="8">
        <v>-1.11262E-5</v>
      </c>
      <c r="X138" s="1">
        <v>1.7422960000000001</v>
      </c>
      <c r="Y138" s="1">
        <v>95.09102</v>
      </c>
      <c r="Z138" s="1">
        <v>-1.1126200000000001E-4</v>
      </c>
      <c r="AA138" s="1">
        <f t="shared" si="27"/>
        <v>86.397000000000006</v>
      </c>
      <c r="AC138" s="1">
        <v>26.2</v>
      </c>
      <c r="AD138" s="1">
        <v>23.713909999999998</v>
      </c>
      <c r="AE138" s="1">
        <v>0.87132500000000002</v>
      </c>
      <c r="AF138" s="8">
        <v>3.4968059999999999E-5</v>
      </c>
      <c r="AG138" s="1">
        <v>1.742645</v>
      </c>
      <c r="AH138" s="1">
        <v>74.572029999999998</v>
      </c>
      <c r="AI138" s="1">
        <v>3.4968059999999999E-4</v>
      </c>
      <c r="AJ138" s="1">
        <f t="shared" si="28"/>
        <v>67.754028571428577</v>
      </c>
      <c r="AL138" s="1">
        <v>26.2</v>
      </c>
      <c r="AM138" s="1">
        <v>24.738309999999998</v>
      </c>
      <c r="AN138" s="1">
        <v>0.87132500000000002</v>
      </c>
      <c r="AO138" s="8">
        <v>3.178914E-5</v>
      </c>
      <c r="AP138" s="1">
        <v>1.742329</v>
      </c>
      <c r="AQ138" s="1">
        <v>77.793430000000001</v>
      </c>
      <c r="AR138" s="1">
        <v>3.1789140000000002E-4</v>
      </c>
      <c r="AS138" s="1">
        <f t="shared" si="29"/>
        <v>68.717527777777775</v>
      </c>
      <c r="AU138" s="1">
        <v>26.2</v>
      </c>
      <c r="AV138" s="1">
        <v>29.498419999999999</v>
      </c>
      <c r="AW138" s="1">
        <v>0.87132500000000002</v>
      </c>
      <c r="AX138" s="8">
        <v>3.178914E-5</v>
      </c>
      <c r="AY138" s="1">
        <v>1.741943</v>
      </c>
      <c r="AZ138" s="1">
        <v>92.762320000000003</v>
      </c>
      <c r="BA138" s="1">
        <v>3.1789140000000002E-4</v>
      </c>
      <c r="BB138" s="1">
        <f t="shared" si="30"/>
        <v>84.281199999999998</v>
      </c>
      <c r="BD138" s="1">
        <v>26.4</v>
      </c>
      <c r="BE138" s="5">
        <v>8.5035959999999994E-2</v>
      </c>
      <c r="BF138" s="1">
        <v>0.87714999999999999</v>
      </c>
      <c r="BG138" s="8">
        <v>1.589457E-5</v>
      </c>
      <c r="BH138" s="1">
        <v>1.7509570000000001</v>
      </c>
      <c r="BI138" s="1">
        <v>0.2674087</v>
      </c>
      <c r="BJ138" s="1">
        <v>1.5894570000000001E-4</v>
      </c>
      <c r="BV138" s="1">
        <v>26.4</v>
      </c>
      <c r="BW138" s="1">
        <v>28.170739999999999</v>
      </c>
      <c r="BX138" s="1">
        <v>0.878</v>
      </c>
      <c r="BY138" s="8">
        <v>3.6557509999999998E-5</v>
      </c>
      <c r="BZ138" s="1">
        <v>1.7556769999999999</v>
      </c>
      <c r="CA138" s="1">
        <v>88.587239999999994</v>
      </c>
      <c r="CB138" s="1">
        <v>3.6557510000000002E-4</v>
      </c>
      <c r="CC138" s="1">
        <f t="shared" si="22"/>
        <v>72.23266666666666</v>
      </c>
    </row>
    <row r="139" spans="1:81" x14ac:dyDescent="0.2">
      <c r="A139" s="1">
        <v>26.4</v>
      </c>
      <c r="B139" s="5">
        <v>24.689830000000001</v>
      </c>
      <c r="C139" s="1">
        <v>0.878</v>
      </c>
      <c r="D139" s="8">
        <v>7.9472859999999993E-6</v>
      </c>
      <c r="E139" s="10">
        <v>1.7555510000000001</v>
      </c>
      <c r="F139" s="1">
        <v>77.640979999999999</v>
      </c>
      <c r="G139" s="4">
        <v>7.9472850000000006E-5</v>
      </c>
      <c r="H139" s="1">
        <f t="shared" si="23"/>
        <v>66.729270270270277</v>
      </c>
      <c r="I139" s="1">
        <f t="shared" si="24"/>
        <v>4.6409454887218047</v>
      </c>
      <c r="J139" s="4">
        <f t="shared" si="25"/>
        <v>58.790796664831575</v>
      </c>
      <c r="L139" s="5">
        <v>30.2364</v>
      </c>
      <c r="M139" s="1">
        <v>0.878</v>
      </c>
      <c r="N139" s="8">
        <v>1.11262E-5</v>
      </c>
      <c r="O139" s="1">
        <v>1.7554419999999999</v>
      </c>
      <c r="P139" s="1">
        <v>95.083020000000005</v>
      </c>
      <c r="Q139" s="1">
        <v>1.1126200000000001E-4</v>
      </c>
      <c r="R139" s="1">
        <f t="shared" si="26"/>
        <v>83.990000000000009</v>
      </c>
      <c r="T139" s="1">
        <v>26.4</v>
      </c>
      <c r="U139" s="5">
        <v>30.30602</v>
      </c>
      <c r="V139" s="1">
        <v>0.878</v>
      </c>
      <c r="W139" s="8">
        <v>2.0662940000000001E-5</v>
      </c>
      <c r="X139" s="1">
        <v>1.7556430000000001</v>
      </c>
      <c r="Y139" s="1">
        <v>95.301950000000005</v>
      </c>
      <c r="Z139" s="1">
        <v>2.066294E-4</v>
      </c>
      <c r="AA139" s="1">
        <f t="shared" si="27"/>
        <v>86.588628571428572</v>
      </c>
      <c r="AC139" s="1">
        <v>26.4</v>
      </c>
      <c r="AD139" s="1">
        <v>23.748239999999999</v>
      </c>
      <c r="AE139" s="1">
        <v>0.878</v>
      </c>
      <c r="AF139" s="8">
        <v>2.8610230000000001E-5</v>
      </c>
      <c r="AG139" s="1">
        <v>1.755995</v>
      </c>
      <c r="AH139" s="1">
        <v>74.679990000000004</v>
      </c>
      <c r="AI139" s="1">
        <v>2.8610229999999999E-4</v>
      </c>
      <c r="AJ139" s="1">
        <f t="shared" si="28"/>
        <v>67.852114285714293</v>
      </c>
      <c r="AL139" s="1">
        <v>26.4</v>
      </c>
      <c r="AM139" s="1">
        <v>24.77535</v>
      </c>
      <c r="AN139" s="1">
        <v>0.878</v>
      </c>
      <c r="AO139" s="8">
        <v>2.2252400000000001E-5</v>
      </c>
      <c r="AP139" s="1">
        <v>1.755676</v>
      </c>
      <c r="AQ139" s="1">
        <v>77.909890000000004</v>
      </c>
      <c r="AR139" s="1">
        <v>2.2252400000000001E-4</v>
      </c>
      <c r="AS139" s="1">
        <f t="shared" si="29"/>
        <v>68.820416666666674</v>
      </c>
      <c r="AU139" s="1">
        <v>26.4</v>
      </c>
      <c r="AV139" s="1">
        <v>29.549440000000001</v>
      </c>
      <c r="AW139" s="1">
        <v>0.878</v>
      </c>
      <c r="AX139" s="8">
        <v>2.2252400000000001E-5</v>
      </c>
      <c r="AY139" s="1">
        <v>1.755288</v>
      </c>
      <c r="AZ139" s="1">
        <v>92.922759999999997</v>
      </c>
      <c r="BA139" s="1">
        <v>2.2252400000000001E-4</v>
      </c>
      <c r="BB139" s="1">
        <f t="shared" si="30"/>
        <v>84.426971428571434</v>
      </c>
      <c r="BD139" s="1">
        <v>26.45</v>
      </c>
      <c r="BE139" s="5">
        <v>7.9949699999999999E-2</v>
      </c>
      <c r="BF139" s="1">
        <v>0.877475</v>
      </c>
      <c r="BG139" s="8">
        <v>1.430511E-5</v>
      </c>
      <c r="BH139" s="1">
        <v>1.7516050000000001</v>
      </c>
      <c r="BI139" s="1">
        <v>0.25141409999999997</v>
      </c>
      <c r="BJ139" s="1">
        <v>1.430511E-4</v>
      </c>
      <c r="BV139" s="1">
        <v>26.6</v>
      </c>
      <c r="BW139" s="1">
        <v>28.212230000000002</v>
      </c>
      <c r="BX139" s="1">
        <v>0.88467499999999999</v>
      </c>
      <c r="BY139" s="8">
        <v>4.4504800000000001E-5</v>
      </c>
      <c r="BZ139" s="1">
        <v>1.7690239999999999</v>
      </c>
      <c r="CA139" s="1">
        <v>88.717699999999994</v>
      </c>
      <c r="CB139" s="1">
        <v>4.4504800000000003E-4</v>
      </c>
      <c r="CC139" s="1">
        <f t="shared" si="22"/>
        <v>72.339051282051287</v>
      </c>
    </row>
    <row r="140" spans="1:81" x14ac:dyDescent="0.2">
      <c r="A140" s="1">
        <v>26.6</v>
      </c>
      <c r="B140" s="5">
        <v>24.743400000000001</v>
      </c>
      <c r="C140" s="1">
        <v>0.88467499999999999</v>
      </c>
      <c r="D140" s="8">
        <v>9.5367430000000007E-6</v>
      </c>
      <c r="E140" s="10">
        <v>1.7688969999999999</v>
      </c>
      <c r="F140" s="1">
        <v>77.809430000000006</v>
      </c>
      <c r="G140" s="4">
        <v>9.536743E-5</v>
      </c>
      <c r="H140" s="1">
        <f t="shared" si="23"/>
        <v>66.874054054054056</v>
      </c>
      <c r="I140" s="1">
        <f t="shared" si="24"/>
        <v>4.6510150375939849</v>
      </c>
      <c r="J140" s="4">
        <f t="shared" si="25"/>
        <v>58.918356189434824</v>
      </c>
      <c r="L140" s="5">
        <v>30.29871</v>
      </c>
      <c r="M140" s="1">
        <v>0.88465000000000005</v>
      </c>
      <c r="N140" s="8">
        <v>9.5367430000000007E-6</v>
      </c>
      <c r="O140" s="1">
        <v>1.7687379999999999</v>
      </c>
      <c r="P140" s="1">
        <v>95.278949999999995</v>
      </c>
      <c r="Q140" s="8">
        <v>9.536743E-5</v>
      </c>
      <c r="R140" s="1">
        <f t="shared" si="26"/>
        <v>84.163083333333333</v>
      </c>
      <c r="S140" s="8"/>
      <c r="T140" s="1">
        <v>26.6</v>
      </c>
      <c r="U140" s="5">
        <v>30.350210000000001</v>
      </c>
      <c r="V140" s="1">
        <v>0.88465000000000005</v>
      </c>
      <c r="W140" s="8">
        <v>1.9073489999999999E-5</v>
      </c>
      <c r="X140" s="1">
        <v>1.7689410000000001</v>
      </c>
      <c r="Y140" s="1">
        <v>95.440899999999999</v>
      </c>
      <c r="Z140" s="1">
        <v>1.907349E-4</v>
      </c>
      <c r="AA140" s="1">
        <f t="shared" si="27"/>
        <v>86.714885714285728</v>
      </c>
      <c r="AC140" s="1">
        <v>26.6</v>
      </c>
      <c r="AD140" s="1">
        <v>23.786860000000001</v>
      </c>
      <c r="AE140" s="1">
        <v>0.88467499999999999</v>
      </c>
      <c r="AF140" s="8">
        <v>3.8146969999999997E-5</v>
      </c>
      <c r="AG140" s="1">
        <v>1.7693449999999999</v>
      </c>
      <c r="AH140" s="1">
        <v>74.801450000000003</v>
      </c>
      <c r="AI140" s="1">
        <v>3.8146970000000002E-4</v>
      </c>
      <c r="AJ140" s="1">
        <f t="shared" si="28"/>
        <v>67.962457142857147</v>
      </c>
      <c r="AL140" s="1">
        <v>26.6</v>
      </c>
      <c r="AM140" s="1">
        <v>24.820329999999998</v>
      </c>
      <c r="AN140" s="1">
        <v>0.88467499999999999</v>
      </c>
      <c r="AO140" s="8">
        <v>2.7020769999999998E-5</v>
      </c>
      <c r="AP140" s="1">
        <v>1.7690239999999999</v>
      </c>
      <c r="AQ140" s="1">
        <v>78.051339999999996</v>
      </c>
      <c r="AR140" s="1">
        <v>2.7020769999999998E-4</v>
      </c>
      <c r="AS140" s="1">
        <f t="shared" si="29"/>
        <v>68.945361111111112</v>
      </c>
      <c r="AU140" s="1">
        <v>26.6</v>
      </c>
      <c r="AV140" s="1">
        <v>29.598549999999999</v>
      </c>
      <c r="AW140" s="1">
        <v>0.88467499999999999</v>
      </c>
      <c r="AX140" s="8">
        <v>3.0199690000000001E-5</v>
      </c>
      <c r="AY140" s="1">
        <v>1.7686329999999999</v>
      </c>
      <c r="AZ140" s="1">
        <v>93.077209999999994</v>
      </c>
      <c r="BA140" s="1">
        <v>3.019969E-4</v>
      </c>
      <c r="BB140" s="1">
        <f t="shared" si="30"/>
        <v>84.567285714285717</v>
      </c>
      <c r="BV140" s="1">
        <v>26.8</v>
      </c>
      <c r="BW140" s="1">
        <v>28.262460000000001</v>
      </c>
      <c r="BX140" s="1">
        <v>0.89132500000000003</v>
      </c>
      <c r="BY140" s="8">
        <v>3.9736430000000003E-5</v>
      </c>
      <c r="BZ140" s="1">
        <v>1.782322</v>
      </c>
      <c r="CA140" s="1">
        <v>88.875649999999993</v>
      </c>
      <c r="CB140" s="1">
        <v>3.9736429999999998E-4</v>
      </c>
      <c r="CC140" s="1">
        <f t="shared" si="22"/>
        <v>72.467846153846153</v>
      </c>
    </row>
    <row r="141" spans="1:81" x14ac:dyDescent="0.2">
      <c r="A141" s="1">
        <v>26.8</v>
      </c>
      <c r="B141" s="5">
        <v>24.795529999999999</v>
      </c>
      <c r="C141" s="1">
        <v>0.89132500000000003</v>
      </c>
      <c r="D141" s="8">
        <v>1.271566E-5</v>
      </c>
      <c r="E141" s="10">
        <v>1.7821940000000001</v>
      </c>
      <c r="F141" s="1">
        <v>77.973370000000003</v>
      </c>
      <c r="G141" s="4">
        <v>1.271566E-4</v>
      </c>
      <c r="H141" s="1">
        <f t="shared" si="23"/>
        <v>67.014945945945939</v>
      </c>
      <c r="I141" s="1">
        <f t="shared" si="24"/>
        <v>4.6608139097744363</v>
      </c>
      <c r="J141" s="4">
        <f t="shared" si="25"/>
        <v>59.042486822579633</v>
      </c>
      <c r="L141" s="5">
        <v>30.359269999999999</v>
      </c>
      <c r="M141" s="1">
        <v>0.89132500000000003</v>
      </c>
      <c r="N141" s="8">
        <v>1.589457E-5</v>
      </c>
      <c r="O141" s="1">
        <v>1.782084</v>
      </c>
      <c r="P141" s="1">
        <v>95.469390000000004</v>
      </c>
      <c r="Q141" s="1">
        <v>1.5894570000000001E-4</v>
      </c>
      <c r="R141" s="1">
        <f t="shared" si="26"/>
        <v>84.331305555555559</v>
      </c>
      <c r="T141" s="1">
        <v>26.8</v>
      </c>
      <c r="U141" s="5">
        <v>30.40409</v>
      </c>
      <c r="V141" s="1">
        <v>0.89132500000000003</v>
      </c>
      <c r="W141" s="8">
        <v>1.9073489999999999E-5</v>
      </c>
      <c r="X141" s="1">
        <v>1.7822880000000001</v>
      </c>
      <c r="Y141" s="1">
        <v>95.610339999999994</v>
      </c>
      <c r="Z141" s="1">
        <v>1.907349E-4</v>
      </c>
      <c r="AA141" s="1">
        <f t="shared" si="27"/>
        <v>86.86882857142858</v>
      </c>
      <c r="AC141" s="1">
        <v>26.8</v>
      </c>
      <c r="AD141" s="1">
        <v>23.820080000000001</v>
      </c>
      <c r="AE141" s="1">
        <v>0.89132500000000003</v>
      </c>
      <c r="AF141" s="8">
        <v>3.3378599999999999E-5</v>
      </c>
      <c r="AG141" s="1">
        <v>1.782645</v>
      </c>
      <c r="AH141" s="1">
        <v>74.905910000000006</v>
      </c>
      <c r="AI141" s="1">
        <v>3.3378599999999998E-4</v>
      </c>
      <c r="AJ141" s="1">
        <f t="shared" si="28"/>
        <v>68.057371428571429</v>
      </c>
      <c r="AL141" s="1">
        <v>26.8</v>
      </c>
      <c r="AM141" s="1">
        <v>24.85371</v>
      </c>
      <c r="AN141" s="1">
        <v>0.89132500000000003</v>
      </c>
      <c r="AO141" s="8">
        <v>9.5367430000000007E-6</v>
      </c>
      <c r="AP141" s="1">
        <v>1.782321</v>
      </c>
      <c r="AQ141" s="1">
        <v>78.156300000000002</v>
      </c>
      <c r="AR141" s="8">
        <v>9.536743E-5</v>
      </c>
      <c r="AS141" s="1">
        <f t="shared" si="29"/>
        <v>69.038083333333333</v>
      </c>
      <c r="AU141" s="1">
        <v>26.8</v>
      </c>
      <c r="AV141" s="1">
        <v>29.653870000000001</v>
      </c>
      <c r="AW141" s="1">
        <v>0.89132500000000003</v>
      </c>
      <c r="AX141" s="8">
        <v>2.8610230000000001E-5</v>
      </c>
      <c r="AY141" s="1">
        <v>1.781927</v>
      </c>
      <c r="AZ141" s="1">
        <v>93.251149999999996</v>
      </c>
      <c r="BA141" s="1">
        <v>2.8610229999999999E-4</v>
      </c>
      <c r="BB141" s="1">
        <f t="shared" si="30"/>
        <v>84.725342857142863</v>
      </c>
      <c r="BV141" s="1">
        <v>27</v>
      </c>
      <c r="BW141" s="1">
        <v>28.321739999999998</v>
      </c>
      <c r="BX141" s="1">
        <v>0.89800000000000002</v>
      </c>
      <c r="BY141" s="8">
        <v>4.1325890000000003E-5</v>
      </c>
      <c r="BZ141" s="1">
        <v>1.7956700000000001</v>
      </c>
      <c r="CA141" s="1">
        <v>89.062079999999995</v>
      </c>
      <c r="CB141" s="1">
        <v>4.1325889999999999E-4</v>
      </c>
      <c r="CC141" s="1">
        <f t="shared" si="22"/>
        <v>72.61984615384614</v>
      </c>
    </row>
    <row r="142" spans="1:81" x14ac:dyDescent="0.2">
      <c r="A142" s="1">
        <v>27</v>
      </c>
      <c r="B142" s="5">
        <v>24.842739999999999</v>
      </c>
      <c r="C142" s="1">
        <v>0.89800000000000002</v>
      </c>
      <c r="D142" s="8">
        <v>1.9073489999999999E-5</v>
      </c>
      <c r="E142" s="10">
        <v>1.7955399999999999</v>
      </c>
      <c r="F142" s="1">
        <v>78.12182</v>
      </c>
      <c r="G142" s="4">
        <v>1.907349E-4</v>
      </c>
      <c r="H142" s="1">
        <f t="shared" si="23"/>
        <v>67.142540540540537</v>
      </c>
      <c r="I142" s="1">
        <f t="shared" si="24"/>
        <v>4.6696879699248113</v>
      </c>
      <c r="J142" s="4">
        <f t="shared" si="25"/>
        <v>59.154902076574757</v>
      </c>
      <c r="L142" s="5">
        <v>30.410450000000001</v>
      </c>
      <c r="M142" s="1">
        <v>0.89800000000000002</v>
      </c>
      <c r="N142" s="8">
        <v>1.9073489999999999E-5</v>
      </c>
      <c r="O142" s="1">
        <v>1.7954300000000001</v>
      </c>
      <c r="P142" s="1">
        <v>95.630330000000001</v>
      </c>
      <c r="Q142" s="1">
        <v>1.907349E-4</v>
      </c>
      <c r="R142" s="1">
        <f t="shared" si="26"/>
        <v>84.473472222222227</v>
      </c>
      <c r="T142" s="1">
        <v>27</v>
      </c>
      <c r="U142" s="5">
        <v>30.453520000000001</v>
      </c>
      <c r="V142" s="1">
        <v>0.89800000000000002</v>
      </c>
      <c r="W142" s="8">
        <v>1.7484029999999999E-5</v>
      </c>
      <c r="X142" s="1">
        <v>1.7956350000000001</v>
      </c>
      <c r="Y142" s="1">
        <v>95.765789999999996</v>
      </c>
      <c r="Z142" s="1">
        <v>1.7484029999999999E-4</v>
      </c>
      <c r="AA142" s="1">
        <f t="shared" si="27"/>
        <v>87.01005714285715</v>
      </c>
      <c r="AC142" s="1">
        <v>27</v>
      </c>
      <c r="AD142" s="1">
        <v>23.860769999999999</v>
      </c>
      <c r="AE142" s="1">
        <v>0.89800000000000002</v>
      </c>
      <c r="AF142" s="8">
        <v>2.5431309999999999E-5</v>
      </c>
      <c r="AG142" s="1">
        <v>1.795995</v>
      </c>
      <c r="AH142" s="1">
        <v>75.033869999999993</v>
      </c>
      <c r="AI142" s="1">
        <v>2.5431310000000002E-4</v>
      </c>
      <c r="AJ142" s="1">
        <f t="shared" si="28"/>
        <v>68.173628571428566</v>
      </c>
      <c r="AL142" s="1">
        <v>27</v>
      </c>
      <c r="AM142" s="1">
        <v>24.899640000000002</v>
      </c>
      <c r="AN142" s="1">
        <v>0.89800000000000002</v>
      </c>
      <c r="AO142" s="8">
        <v>-1.5894570000000001E-6</v>
      </c>
      <c r="AP142" s="1">
        <v>1.795669</v>
      </c>
      <c r="AQ142" s="1">
        <v>78.300749999999994</v>
      </c>
      <c r="AR142" s="8">
        <v>-1.589457E-5</v>
      </c>
      <c r="AS142" s="1">
        <f t="shared" si="29"/>
        <v>69.165666666666667</v>
      </c>
      <c r="AU142" s="1">
        <v>27</v>
      </c>
      <c r="AV142" s="1">
        <v>29.710129999999999</v>
      </c>
      <c r="AW142" s="1">
        <v>0.89800000000000002</v>
      </c>
      <c r="AX142" s="8">
        <v>2.5431309999999999E-5</v>
      </c>
      <c r="AY142" s="1">
        <v>1.795272</v>
      </c>
      <c r="AZ142" s="1">
        <v>93.428089999999997</v>
      </c>
      <c r="BA142" s="1">
        <v>2.5431310000000002E-4</v>
      </c>
      <c r="BB142" s="1">
        <f t="shared" si="30"/>
        <v>84.886085714285713</v>
      </c>
      <c r="BV142" s="1">
        <v>27.2</v>
      </c>
      <c r="BW142" s="1">
        <v>28.385480000000001</v>
      </c>
      <c r="BX142" s="1">
        <v>0.90467500000000001</v>
      </c>
      <c r="BY142" s="8">
        <v>2.7020769999999998E-5</v>
      </c>
      <c r="BZ142" s="1">
        <v>1.8090170000000001</v>
      </c>
      <c r="CA142" s="1">
        <v>89.262510000000006</v>
      </c>
      <c r="CB142" s="1">
        <v>2.7020769999999998E-4</v>
      </c>
      <c r="CC142" s="1">
        <f t="shared" si="22"/>
        <v>72.783282051282058</v>
      </c>
    </row>
    <row r="143" spans="1:81" x14ac:dyDescent="0.2">
      <c r="A143" s="1">
        <v>27.2</v>
      </c>
      <c r="B143" s="5">
        <v>24.892489999999999</v>
      </c>
      <c r="C143" s="1">
        <v>0.90467500000000001</v>
      </c>
      <c r="D143" s="1">
        <v>0</v>
      </c>
      <c r="E143" s="10">
        <v>1.8088869999999999</v>
      </c>
      <c r="F143" s="1">
        <v>78.278260000000003</v>
      </c>
      <c r="G143" s="4">
        <v>0</v>
      </c>
      <c r="H143" s="1">
        <f t="shared" si="23"/>
        <v>67.277000000000001</v>
      </c>
      <c r="I143" s="1">
        <f t="shared" si="24"/>
        <v>4.6790394736842105</v>
      </c>
      <c r="J143" s="4">
        <f t="shared" si="25"/>
        <v>59.273365514114658</v>
      </c>
      <c r="L143" s="5">
        <v>30.461790000000001</v>
      </c>
      <c r="M143" s="1">
        <v>0.90467500000000001</v>
      </c>
      <c r="N143" s="8">
        <v>3.0199690000000001E-5</v>
      </c>
      <c r="O143" s="1">
        <v>1.8087759999999999</v>
      </c>
      <c r="P143" s="1">
        <v>95.791780000000003</v>
      </c>
      <c r="Q143" s="1">
        <v>3.019969E-4</v>
      </c>
      <c r="R143" s="1">
        <f t="shared" si="26"/>
        <v>84.616083333333336</v>
      </c>
      <c r="T143" s="1">
        <v>27.2</v>
      </c>
      <c r="U143" s="5">
        <v>30.505019999999998</v>
      </c>
      <c r="V143" s="1">
        <v>0.90467500000000001</v>
      </c>
      <c r="W143" s="8">
        <v>2.5431309999999999E-5</v>
      </c>
      <c r="X143" s="1">
        <v>1.808983</v>
      </c>
      <c r="Y143" s="1">
        <v>95.927729999999997</v>
      </c>
      <c r="Z143" s="1">
        <v>2.5431310000000002E-4</v>
      </c>
      <c r="AA143" s="1">
        <f t="shared" si="27"/>
        <v>87.157200000000003</v>
      </c>
      <c r="AC143" s="1">
        <v>27.2</v>
      </c>
      <c r="AD143" s="1">
        <v>23.906870000000001</v>
      </c>
      <c r="AE143" s="1">
        <v>0.90464999999999995</v>
      </c>
      <c r="AF143" s="8">
        <v>3.178914E-5</v>
      </c>
      <c r="AG143" s="1">
        <v>1.8092950000000001</v>
      </c>
      <c r="AH143" s="1">
        <v>75.178820000000002</v>
      </c>
      <c r="AI143" s="1">
        <v>3.1789140000000002E-4</v>
      </c>
      <c r="AJ143" s="1">
        <f t="shared" si="28"/>
        <v>68.305342857142861</v>
      </c>
      <c r="AL143" s="1">
        <v>27.2</v>
      </c>
      <c r="AM143" s="1">
        <v>24.93683</v>
      </c>
      <c r="AN143" s="1">
        <v>0.90467500000000001</v>
      </c>
      <c r="AO143" s="8">
        <v>1.11262E-5</v>
      </c>
      <c r="AP143" s="1">
        <v>1.809016</v>
      </c>
      <c r="AQ143" s="1">
        <v>78.417720000000003</v>
      </c>
      <c r="AR143" s="1">
        <v>1.1126200000000001E-4</v>
      </c>
      <c r="AS143" s="1">
        <f t="shared" si="29"/>
        <v>69.268972222222231</v>
      </c>
      <c r="AU143" s="1">
        <v>27.2</v>
      </c>
      <c r="AV143" s="1">
        <v>29.76322</v>
      </c>
      <c r="AW143" s="1">
        <v>0.90467500000000001</v>
      </c>
      <c r="AX143" s="8">
        <v>6.3578289999999997E-6</v>
      </c>
      <c r="AY143" s="1">
        <v>1.8086169999999999</v>
      </c>
      <c r="AZ143" s="1">
        <v>93.595029999999994</v>
      </c>
      <c r="BA143" s="8">
        <v>6.357829E-5</v>
      </c>
      <c r="BB143" s="1">
        <f t="shared" si="30"/>
        <v>85.037771428571432</v>
      </c>
      <c r="BV143" s="1">
        <v>27.4</v>
      </c>
      <c r="BW143" s="1">
        <v>28.432690000000001</v>
      </c>
      <c r="BX143" s="1">
        <v>0.91132500000000005</v>
      </c>
      <c r="BY143" s="8">
        <v>3.4968059999999999E-5</v>
      </c>
      <c r="BZ143" s="1">
        <v>1.8223149999999999</v>
      </c>
      <c r="CA143" s="1">
        <v>89.410960000000003</v>
      </c>
      <c r="CB143" s="1">
        <v>3.4968059999999999E-4</v>
      </c>
      <c r="CC143" s="1">
        <f t="shared" si="22"/>
        <v>72.904333333333327</v>
      </c>
    </row>
    <row r="144" spans="1:81" x14ac:dyDescent="0.2">
      <c r="A144" s="1">
        <v>27.4</v>
      </c>
      <c r="B144" s="5">
        <v>24.939060000000001</v>
      </c>
      <c r="C144" s="1">
        <v>0.91132500000000005</v>
      </c>
      <c r="D144" s="8">
        <v>1.589457E-5</v>
      </c>
      <c r="E144" s="10">
        <v>1.8221830000000001</v>
      </c>
      <c r="F144" s="1">
        <v>78.424710000000005</v>
      </c>
      <c r="G144" s="4">
        <v>1.5894570000000001E-4</v>
      </c>
      <c r="H144" s="1">
        <f t="shared" si="23"/>
        <v>67.402864864864867</v>
      </c>
      <c r="I144" s="1">
        <f t="shared" si="24"/>
        <v>4.687793233082707</v>
      </c>
      <c r="J144" s="4">
        <f t="shared" si="25"/>
        <v>59.384256816350486</v>
      </c>
      <c r="L144" s="5">
        <v>30.50582</v>
      </c>
      <c r="M144" s="1">
        <v>0.91132500000000005</v>
      </c>
      <c r="N144" s="8">
        <v>1.589457E-5</v>
      </c>
      <c r="O144" s="1">
        <v>1.822071</v>
      </c>
      <c r="P144" s="1">
        <v>95.930229999999995</v>
      </c>
      <c r="Q144" s="1">
        <v>1.5894570000000001E-4</v>
      </c>
      <c r="R144" s="1">
        <f t="shared" si="26"/>
        <v>84.738388888888892</v>
      </c>
      <c r="T144" s="1">
        <v>27.4</v>
      </c>
      <c r="U144" s="5">
        <v>30.548729999999999</v>
      </c>
      <c r="V144" s="1">
        <v>0.91132500000000005</v>
      </c>
      <c r="W144" s="8">
        <v>1.5894570000000001E-6</v>
      </c>
      <c r="X144" s="1">
        <v>1.8222799999999999</v>
      </c>
      <c r="Y144" s="1">
        <v>96.065190000000001</v>
      </c>
      <c r="Z144" s="8">
        <v>1.589457E-5</v>
      </c>
      <c r="AA144" s="1">
        <f t="shared" si="27"/>
        <v>87.282085714285714</v>
      </c>
      <c r="AB144" s="8"/>
      <c r="AC144" s="1">
        <v>27.4</v>
      </c>
      <c r="AD144" s="1">
        <v>23.94772</v>
      </c>
      <c r="AE144" s="1">
        <v>0.91132500000000005</v>
      </c>
      <c r="AF144" s="8">
        <v>3.9736430000000003E-5</v>
      </c>
      <c r="AG144" s="1">
        <v>1.8226450000000001</v>
      </c>
      <c r="AH144" s="1">
        <v>75.307280000000006</v>
      </c>
      <c r="AI144" s="1">
        <v>3.9736429999999998E-4</v>
      </c>
      <c r="AJ144" s="1">
        <f t="shared" si="28"/>
        <v>68.422057142857142</v>
      </c>
      <c r="AL144" s="1">
        <v>27.4</v>
      </c>
      <c r="AM144" s="1">
        <v>24.980229999999999</v>
      </c>
      <c r="AN144" s="1">
        <v>0.91132500000000005</v>
      </c>
      <c r="AO144" s="8">
        <v>1.589457E-5</v>
      </c>
      <c r="AP144" s="1">
        <v>1.822314</v>
      </c>
      <c r="AQ144" s="1">
        <v>78.554169999999999</v>
      </c>
      <c r="AR144" s="1">
        <v>1.5894570000000001E-4</v>
      </c>
      <c r="AS144" s="1">
        <f t="shared" si="29"/>
        <v>69.389527777777772</v>
      </c>
      <c r="AU144" s="1">
        <v>27.4</v>
      </c>
      <c r="AV144" s="1">
        <v>29.821709999999999</v>
      </c>
      <c r="AW144" s="1">
        <v>0.91132500000000005</v>
      </c>
      <c r="AX144" s="8">
        <v>1.589457E-5</v>
      </c>
      <c r="AY144" s="1">
        <v>1.8219110000000001</v>
      </c>
      <c r="AZ144" s="1">
        <v>93.778970000000001</v>
      </c>
      <c r="BA144" s="1">
        <v>1.5894570000000001E-4</v>
      </c>
      <c r="BB144" s="1">
        <f t="shared" si="30"/>
        <v>85.204885714285723</v>
      </c>
      <c r="BV144" s="1">
        <v>27.6</v>
      </c>
      <c r="BW144" s="1">
        <v>28.48498</v>
      </c>
      <c r="BX144" s="1">
        <v>0.91800000000000004</v>
      </c>
      <c r="BY144" s="8">
        <v>2.5431309999999999E-5</v>
      </c>
      <c r="BZ144" s="1">
        <v>1.8356619999999999</v>
      </c>
      <c r="CA144" s="1">
        <v>89.575400000000002</v>
      </c>
      <c r="CB144" s="1">
        <v>2.5431310000000002E-4</v>
      </c>
      <c r="CC144" s="1">
        <f t="shared" si="22"/>
        <v>73.038410256410259</v>
      </c>
    </row>
    <row r="145" spans="1:81" x14ac:dyDescent="0.2">
      <c r="A145" s="1">
        <v>27.6</v>
      </c>
      <c r="B145" s="5">
        <v>24.98611</v>
      </c>
      <c r="C145" s="1">
        <v>0.91800000000000004</v>
      </c>
      <c r="D145" s="8">
        <v>1.430511E-5</v>
      </c>
      <c r="E145" s="10">
        <v>1.8355300000000001</v>
      </c>
      <c r="F145" s="1">
        <v>78.572659999999999</v>
      </c>
      <c r="G145" s="4">
        <v>1.430511E-4</v>
      </c>
      <c r="H145" s="1">
        <f t="shared" si="23"/>
        <v>67.530027027027032</v>
      </c>
      <c r="I145" s="1">
        <f t="shared" si="24"/>
        <v>4.6966372180451126</v>
      </c>
      <c r="J145" s="4">
        <f t="shared" si="25"/>
        <v>59.496291082405783</v>
      </c>
      <c r="L145" s="5">
        <v>30.552230000000002</v>
      </c>
      <c r="M145" s="1">
        <v>0.91800000000000004</v>
      </c>
      <c r="N145" s="8">
        <v>1.589457E-5</v>
      </c>
      <c r="O145" s="1">
        <v>1.8354170000000001</v>
      </c>
      <c r="P145" s="1">
        <v>96.076189999999997</v>
      </c>
      <c r="Q145" s="1">
        <v>1.5894570000000001E-4</v>
      </c>
      <c r="R145" s="1">
        <f t="shared" si="26"/>
        <v>84.867305555555561</v>
      </c>
      <c r="T145" s="1">
        <v>27.6</v>
      </c>
      <c r="U145" s="5">
        <v>30.601179999999999</v>
      </c>
      <c r="V145" s="1">
        <v>0.91800000000000004</v>
      </c>
      <c r="W145" s="8">
        <v>2.384186E-5</v>
      </c>
      <c r="X145" s="1">
        <v>1.8356269999999999</v>
      </c>
      <c r="Y145" s="1">
        <v>96.230130000000003</v>
      </c>
      <c r="Z145" s="1">
        <v>2.3841859999999999E-4</v>
      </c>
      <c r="AA145" s="1">
        <f t="shared" si="27"/>
        <v>87.431942857142857</v>
      </c>
      <c r="AC145" s="1">
        <v>27.6</v>
      </c>
      <c r="AD145" s="1">
        <v>23.988409999999998</v>
      </c>
      <c r="AE145" s="1">
        <v>0.91800000000000004</v>
      </c>
      <c r="AF145" s="8">
        <v>2.0662940000000001E-5</v>
      </c>
      <c r="AG145" s="1">
        <v>1.835995</v>
      </c>
      <c r="AH145" s="1">
        <v>75.435230000000004</v>
      </c>
      <c r="AI145" s="1">
        <v>2.066294E-4</v>
      </c>
      <c r="AJ145" s="1">
        <f t="shared" si="28"/>
        <v>68.538314285714279</v>
      </c>
      <c r="AL145" s="1">
        <v>27.6</v>
      </c>
      <c r="AM145" s="1">
        <v>25.024889999999999</v>
      </c>
      <c r="AN145" s="1">
        <v>0.91800000000000004</v>
      </c>
      <c r="AO145" s="8">
        <v>1.5894570000000001E-6</v>
      </c>
      <c r="AP145" s="1">
        <v>1.835661</v>
      </c>
      <c r="AQ145" s="1">
        <v>78.69462</v>
      </c>
      <c r="AR145" s="8">
        <v>1.589457E-5</v>
      </c>
      <c r="AS145" s="1">
        <f t="shared" si="29"/>
        <v>69.51358333333333</v>
      </c>
      <c r="AU145" s="1">
        <v>27.6</v>
      </c>
      <c r="AV145" s="1">
        <v>29.881640000000001</v>
      </c>
      <c r="AW145" s="1">
        <v>0.91800000000000004</v>
      </c>
      <c r="AX145" s="8">
        <v>1.7484029999999999E-5</v>
      </c>
      <c r="AY145" s="1">
        <v>1.835256</v>
      </c>
      <c r="AZ145" s="1">
        <v>93.967399999999998</v>
      </c>
      <c r="BA145" s="1">
        <v>1.7484029999999999E-4</v>
      </c>
      <c r="BB145" s="1">
        <f t="shared" si="30"/>
        <v>85.376114285714294</v>
      </c>
      <c r="BV145" s="1">
        <v>27.8</v>
      </c>
      <c r="BW145" s="1">
        <v>28.535520000000002</v>
      </c>
      <c r="BX145" s="1">
        <v>0.92467500000000002</v>
      </c>
      <c r="BY145" s="8">
        <v>2.384186E-5</v>
      </c>
      <c r="BZ145" s="1">
        <v>1.84901</v>
      </c>
      <c r="CA145" s="1">
        <v>89.734340000000003</v>
      </c>
      <c r="CB145" s="1">
        <v>2.3841859999999999E-4</v>
      </c>
      <c r="CC145" s="1">
        <f t="shared" si="22"/>
        <v>73.168000000000006</v>
      </c>
    </row>
    <row r="146" spans="1:81" x14ac:dyDescent="0.2">
      <c r="A146" s="1">
        <v>27.8</v>
      </c>
      <c r="B146" s="5">
        <v>25.033159999999999</v>
      </c>
      <c r="C146" s="1">
        <v>0.92464999999999997</v>
      </c>
      <c r="D146" s="8">
        <v>6.3578289999999997E-6</v>
      </c>
      <c r="E146" s="10">
        <v>1.848827</v>
      </c>
      <c r="F146" s="1">
        <v>78.720609999999994</v>
      </c>
      <c r="G146" s="4">
        <v>6.357829E-5</v>
      </c>
      <c r="H146" s="1">
        <f t="shared" si="23"/>
        <v>67.657189189189182</v>
      </c>
      <c r="I146" s="1">
        <f t="shared" si="24"/>
        <v>4.7054812030075182</v>
      </c>
      <c r="J146" s="4">
        <f t="shared" si="25"/>
        <v>59.608325348461086</v>
      </c>
      <c r="L146" s="5">
        <v>30.61008</v>
      </c>
      <c r="M146" s="1">
        <v>0.92464999999999997</v>
      </c>
      <c r="N146" s="8">
        <v>1.430511E-5</v>
      </c>
      <c r="O146" s="1">
        <v>1.8487130000000001</v>
      </c>
      <c r="P146" s="1">
        <v>96.258129999999994</v>
      </c>
      <c r="Q146" s="1">
        <v>1.430511E-4</v>
      </c>
      <c r="R146" s="1">
        <f t="shared" si="26"/>
        <v>85.028000000000006</v>
      </c>
      <c r="T146" s="1">
        <v>27.8</v>
      </c>
      <c r="U146" s="5">
        <v>30.645209999999999</v>
      </c>
      <c r="V146" s="1">
        <v>0.92464999999999997</v>
      </c>
      <c r="W146" s="8">
        <v>1.5894570000000001E-6</v>
      </c>
      <c r="X146" s="1">
        <v>1.8489249999999999</v>
      </c>
      <c r="Y146" s="1">
        <v>96.368579999999994</v>
      </c>
      <c r="Z146" s="8">
        <v>1.589457E-5</v>
      </c>
      <c r="AA146" s="1">
        <f t="shared" si="27"/>
        <v>87.557742857142856</v>
      </c>
      <c r="AB146" s="8"/>
      <c r="AC146" s="1">
        <v>27.8</v>
      </c>
      <c r="AD146" s="1">
        <v>24.02703</v>
      </c>
      <c r="AE146" s="1">
        <v>0.92464999999999997</v>
      </c>
      <c r="AF146" s="8">
        <v>4.4504800000000001E-5</v>
      </c>
      <c r="AG146" s="1">
        <v>1.8492949999999999</v>
      </c>
      <c r="AH146" s="1">
        <v>75.556690000000003</v>
      </c>
      <c r="AI146" s="1">
        <v>4.4504800000000003E-4</v>
      </c>
      <c r="AJ146" s="1">
        <f t="shared" si="28"/>
        <v>68.648657142857147</v>
      </c>
      <c r="AL146" s="1">
        <v>27.8</v>
      </c>
      <c r="AM146" s="1">
        <v>25.07639</v>
      </c>
      <c r="AN146" s="1">
        <v>0.92467500000000002</v>
      </c>
      <c r="AO146" s="8">
        <v>1.589457E-5</v>
      </c>
      <c r="AP146" s="1">
        <v>1.8490089999999999</v>
      </c>
      <c r="AQ146" s="1">
        <v>78.856570000000005</v>
      </c>
      <c r="AR146" s="1">
        <v>1.5894570000000001E-4</v>
      </c>
      <c r="AS146" s="1">
        <f t="shared" si="29"/>
        <v>69.656638888888892</v>
      </c>
      <c r="AU146" s="1">
        <v>27.8</v>
      </c>
      <c r="AV146" s="1">
        <v>29.93186</v>
      </c>
      <c r="AW146" s="1">
        <v>0.92464999999999997</v>
      </c>
      <c r="AX146" s="8">
        <v>3.4968059999999999E-5</v>
      </c>
      <c r="AY146" s="1">
        <v>1.8485499999999999</v>
      </c>
      <c r="AZ146" s="1">
        <v>94.125349999999997</v>
      </c>
      <c r="BA146" s="1">
        <v>3.4968059999999999E-4</v>
      </c>
      <c r="BB146" s="1">
        <f t="shared" si="30"/>
        <v>85.519600000000011</v>
      </c>
      <c r="BV146" s="1">
        <v>28</v>
      </c>
      <c r="BW146" s="1">
        <v>28.574470000000002</v>
      </c>
      <c r="BX146" s="1">
        <v>0.93132499999999996</v>
      </c>
      <c r="BY146" s="8">
        <v>2.0662940000000001E-5</v>
      </c>
      <c r="BZ146" s="1">
        <v>1.8623069999999999</v>
      </c>
      <c r="CA146" s="1">
        <v>89.856809999999996</v>
      </c>
      <c r="CB146" s="1">
        <v>2.066294E-4</v>
      </c>
      <c r="CC146" s="1">
        <f t="shared" si="22"/>
        <v>73.267871794871795</v>
      </c>
    </row>
    <row r="147" spans="1:81" x14ac:dyDescent="0.2">
      <c r="A147" s="1">
        <v>28</v>
      </c>
      <c r="B147" s="5">
        <v>25.076550000000001</v>
      </c>
      <c r="C147" s="1">
        <v>0.93132499999999996</v>
      </c>
      <c r="D147" s="8">
        <v>6.3578289999999997E-6</v>
      </c>
      <c r="E147" s="10">
        <v>1.8621730000000001</v>
      </c>
      <c r="F147" s="1">
        <v>78.857060000000004</v>
      </c>
      <c r="G147" s="4">
        <v>6.357829E-5</v>
      </c>
      <c r="H147" s="1">
        <f t="shared" si="23"/>
        <v>67.774459459459464</v>
      </c>
      <c r="I147" s="1">
        <f t="shared" si="24"/>
        <v>4.7136372180451129</v>
      </c>
      <c r="J147" s="4">
        <f t="shared" si="25"/>
        <v>59.711644515392862</v>
      </c>
      <c r="L147" s="5">
        <v>30.64648</v>
      </c>
      <c r="M147" s="1">
        <v>0.93132499999999996</v>
      </c>
      <c r="N147" s="8">
        <v>1.7484029999999999E-5</v>
      </c>
      <c r="O147" s="1">
        <v>1.862058</v>
      </c>
      <c r="P147" s="1">
        <v>96.372579999999999</v>
      </c>
      <c r="Q147" s="1">
        <v>1.7484029999999999E-4</v>
      </c>
      <c r="R147" s="1">
        <f t="shared" si="26"/>
        <v>85.129111111111115</v>
      </c>
      <c r="T147" s="1">
        <v>28</v>
      </c>
      <c r="U147" s="5">
        <v>30.692740000000001</v>
      </c>
      <c r="V147" s="1">
        <v>0.93132499999999996</v>
      </c>
      <c r="W147" s="8">
        <v>1.430511E-5</v>
      </c>
      <c r="X147" s="1">
        <v>1.8622719999999999</v>
      </c>
      <c r="Y147" s="1">
        <v>96.518029999999996</v>
      </c>
      <c r="Z147" s="1">
        <v>1.430511E-4</v>
      </c>
      <c r="AA147" s="1">
        <f t="shared" si="27"/>
        <v>87.693542857142859</v>
      </c>
      <c r="AC147" s="1">
        <v>28</v>
      </c>
      <c r="AD147" s="1">
        <v>24.068200000000001</v>
      </c>
      <c r="AE147" s="1">
        <v>0.93132499999999996</v>
      </c>
      <c r="AF147" s="8">
        <v>3.6557509999999998E-5</v>
      </c>
      <c r="AG147" s="1">
        <v>1.8626450000000001</v>
      </c>
      <c r="AH147" s="1">
        <v>75.686149999999998</v>
      </c>
      <c r="AI147" s="1">
        <v>3.6557510000000002E-4</v>
      </c>
      <c r="AJ147" s="1">
        <f t="shared" si="28"/>
        <v>68.766285714285715</v>
      </c>
      <c r="AL147" s="1">
        <v>28</v>
      </c>
      <c r="AM147" s="1">
        <v>25.11326</v>
      </c>
      <c r="AN147" s="1">
        <v>0.93132499999999996</v>
      </c>
      <c r="AO147" s="8">
        <v>-3.1789140000000001E-6</v>
      </c>
      <c r="AP147" s="1">
        <v>1.862306</v>
      </c>
      <c r="AQ147" s="1">
        <v>78.972530000000006</v>
      </c>
      <c r="AR147" s="8">
        <v>-3.178914E-5</v>
      </c>
      <c r="AS147" s="1">
        <f t="shared" si="29"/>
        <v>69.759055555555562</v>
      </c>
      <c r="AU147" s="1">
        <v>28</v>
      </c>
      <c r="AV147" s="1">
        <v>29.982569999999999</v>
      </c>
      <c r="AW147" s="1">
        <v>0.93132499999999996</v>
      </c>
      <c r="AX147" s="8">
        <v>2.2252400000000001E-5</v>
      </c>
      <c r="AY147" s="1">
        <v>1.8618950000000001</v>
      </c>
      <c r="AZ147" s="1">
        <v>94.284800000000004</v>
      </c>
      <c r="BA147" s="1">
        <v>2.2252400000000001E-4</v>
      </c>
      <c r="BB147" s="1">
        <f t="shared" si="30"/>
        <v>85.664485714285718</v>
      </c>
      <c r="BV147" s="1">
        <v>28.2</v>
      </c>
      <c r="BW147" s="1">
        <v>28.634070000000001</v>
      </c>
      <c r="BX147" s="1">
        <v>0.93799999999999994</v>
      </c>
      <c r="BY147" s="8">
        <v>3.6557509999999998E-5</v>
      </c>
      <c r="BZ147" s="1">
        <v>1.8756550000000001</v>
      </c>
      <c r="CA147" s="1">
        <v>90.044240000000002</v>
      </c>
      <c r="CB147" s="1">
        <v>3.6557510000000002E-4</v>
      </c>
      <c r="CC147" s="1">
        <f t="shared" si="22"/>
        <v>73.420692307692306</v>
      </c>
    </row>
    <row r="148" spans="1:81" x14ac:dyDescent="0.2">
      <c r="A148" s="1">
        <v>28.2</v>
      </c>
      <c r="B148" s="5">
        <v>25.126930000000002</v>
      </c>
      <c r="C148" s="1">
        <v>0.93799999999999994</v>
      </c>
      <c r="D148" s="8">
        <v>4.768372E-6</v>
      </c>
      <c r="E148" s="10">
        <v>1.8755200000000001</v>
      </c>
      <c r="F148" s="1">
        <v>79.015510000000006</v>
      </c>
      <c r="G148" s="4">
        <v>4.768372E-5</v>
      </c>
      <c r="H148" s="1">
        <f t="shared" si="23"/>
        <v>67.91062162162163</v>
      </c>
      <c r="I148" s="1">
        <f t="shared" si="24"/>
        <v>4.7231071428571436</v>
      </c>
      <c r="J148" s="4">
        <f t="shared" si="25"/>
        <v>59.831608092945835</v>
      </c>
      <c r="L148" s="5">
        <v>30.69115</v>
      </c>
      <c r="M148" s="1">
        <v>0.93799999999999994</v>
      </c>
      <c r="N148" s="8">
        <v>9.5367430000000007E-6</v>
      </c>
      <c r="O148" s="1">
        <v>1.8754040000000001</v>
      </c>
      <c r="P148" s="1">
        <v>96.513030000000001</v>
      </c>
      <c r="Q148" s="8">
        <v>9.536743E-5</v>
      </c>
      <c r="R148" s="1">
        <f t="shared" si="26"/>
        <v>85.253194444444446</v>
      </c>
      <c r="S148" s="8"/>
      <c r="T148" s="1">
        <v>28.2</v>
      </c>
      <c r="U148" s="5">
        <v>30.74042</v>
      </c>
      <c r="V148" s="1">
        <v>0.93799999999999994</v>
      </c>
      <c r="W148" s="8">
        <v>3.1789140000000001E-6</v>
      </c>
      <c r="X148" s="1">
        <v>1.8756189999999999</v>
      </c>
      <c r="Y148" s="1">
        <v>96.66798</v>
      </c>
      <c r="Z148" s="8">
        <v>3.178914E-5</v>
      </c>
      <c r="AA148" s="1">
        <f t="shared" si="27"/>
        <v>87.829771428571433</v>
      </c>
      <c r="AB148" s="8"/>
      <c r="AC148" s="1">
        <v>28.2</v>
      </c>
      <c r="AD148" s="1">
        <v>24.10952</v>
      </c>
      <c r="AE148" s="1">
        <v>0.93799999999999994</v>
      </c>
      <c r="AF148" s="8">
        <v>4.768372E-5</v>
      </c>
      <c r="AG148" s="1">
        <v>1.8759950000000001</v>
      </c>
      <c r="AH148" s="1">
        <v>75.816100000000006</v>
      </c>
      <c r="AI148" s="1">
        <v>4.7683719999999999E-4</v>
      </c>
      <c r="AJ148" s="1">
        <f t="shared" si="28"/>
        <v>68.884342857142855</v>
      </c>
      <c r="AL148" s="1">
        <v>28.2</v>
      </c>
      <c r="AM148" s="1">
        <v>25.16142</v>
      </c>
      <c r="AN148" s="1">
        <v>0.93799999999999994</v>
      </c>
      <c r="AO148" s="8">
        <v>-4.768372E-6</v>
      </c>
      <c r="AP148" s="1">
        <v>1.8756539999999999</v>
      </c>
      <c r="AQ148" s="1">
        <v>79.12397</v>
      </c>
      <c r="AR148" s="8">
        <v>-4.768372E-5</v>
      </c>
      <c r="AS148" s="1">
        <f t="shared" si="29"/>
        <v>69.892833333333328</v>
      </c>
      <c r="AU148" s="1">
        <v>28.2</v>
      </c>
      <c r="AV148" s="1">
        <v>30.03979</v>
      </c>
      <c r="AW148" s="1">
        <v>0.93799999999999994</v>
      </c>
      <c r="AX148" s="8">
        <v>1.430511E-5</v>
      </c>
      <c r="AY148" s="1">
        <v>1.8752390000000001</v>
      </c>
      <c r="AZ148" s="1">
        <v>94.464740000000006</v>
      </c>
      <c r="BA148" s="1">
        <v>1.430511E-4</v>
      </c>
      <c r="BB148" s="1">
        <f t="shared" si="30"/>
        <v>85.827971428571431</v>
      </c>
      <c r="BV148" s="1">
        <v>28.4</v>
      </c>
      <c r="BW148" s="1">
        <v>28.683979999999998</v>
      </c>
      <c r="BX148" s="1">
        <v>0.94467500000000004</v>
      </c>
      <c r="BY148" s="8">
        <v>2.5431309999999999E-5</v>
      </c>
      <c r="BZ148" s="1">
        <v>1.8890020000000001</v>
      </c>
      <c r="CA148" s="1">
        <v>90.201189999999997</v>
      </c>
      <c r="CB148" s="1">
        <v>2.5431310000000002E-4</v>
      </c>
      <c r="CC148" s="1">
        <f t="shared" si="22"/>
        <v>73.548666666666662</v>
      </c>
    </row>
    <row r="149" spans="1:81" x14ac:dyDescent="0.2">
      <c r="A149" s="1">
        <v>28.4</v>
      </c>
      <c r="B149" s="5">
        <v>25.165240000000001</v>
      </c>
      <c r="C149" s="1">
        <v>0.94467500000000004</v>
      </c>
      <c r="D149" s="8">
        <v>9.5367430000000007E-6</v>
      </c>
      <c r="E149" s="10">
        <v>1.8888670000000001</v>
      </c>
      <c r="F149" s="1">
        <v>79.13597</v>
      </c>
      <c r="G149" s="4">
        <v>9.536743E-5</v>
      </c>
      <c r="H149" s="1">
        <f t="shared" si="23"/>
        <v>68.014162162162165</v>
      </c>
      <c r="I149" s="1">
        <f t="shared" si="24"/>
        <v>4.7303082706766917</v>
      </c>
      <c r="J149" s="4">
        <f t="shared" si="25"/>
        <v>59.922830892788092</v>
      </c>
      <c r="L149" s="5">
        <v>30.740580000000001</v>
      </c>
      <c r="M149" s="1">
        <v>0.94464999999999999</v>
      </c>
      <c r="N149" s="8">
        <v>6.3578289999999997E-6</v>
      </c>
      <c r="O149" s="1">
        <v>1.8887</v>
      </c>
      <c r="P149" s="1">
        <v>96.668480000000002</v>
      </c>
      <c r="Q149" s="8">
        <v>6.357829E-5</v>
      </c>
      <c r="R149" s="1">
        <f t="shared" si="26"/>
        <v>85.390500000000003</v>
      </c>
      <c r="S149" s="8"/>
      <c r="T149" s="1">
        <v>28.4</v>
      </c>
      <c r="U149" s="5">
        <v>30.78858</v>
      </c>
      <c r="V149" s="1">
        <v>0.94467500000000004</v>
      </c>
      <c r="W149" s="8">
        <v>-4.768372E-6</v>
      </c>
      <c r="X149" s="1">
        <v>1.8889659999999999</v>
      </c>
      <c r="Y149" s="1">
        <v>96.819429999999997</v>
      </c>
      <c r="Z149" s="8">
        <v>-4.768372E-5</v>
      </c>
      <c r="AA149" s="1">
        <f t="shared" si="27"/>
        <v>87.96737142857144</v>
      </c>
      <c r="AB149" s="8"/>
      <c r="AC149" s="1">
        <v>28.4</v>
      </c>
      <c r="AD149" s="1">
        <v>24.148309999999999</v>
      </c>
      <c r="AE149" s="1">
        <v>0.94467500000000004</v>
      </c>
      <c r="AF149" s="8">
        <v>4.1325890000000003E-5</v>
      </c>
      <c r="AG149" s="1">
        <v>1.8893450000000001</v>
      </c>
      <c r="AH149" s="1">
        <v>75.938059999999993</v>
      </c>
      <c r="AI149" s="1">
        <v>4.1325889999999999E-4</v>
      </c>
      <c r="AJ149" s="1">
        <f t="shared" si="28"/>
        <v>68.995171428571425</v>
      </c>
      <c r="AL149" s="1">
        <v>28.4</v>
      </c>
      <c r="AM149" s="1">
        <v>25.204339999999998</v>
      </c>
      <c r="AN149" s="1">
        <v>0.94467500000000004</v>
      </c>
      <c r="AO149" s="8">
        <v>4.768372E-6</v>
      </c>
      <c r="AP149" s="1">
        <v>1.8890020000000001</v>
      </c>
      <c r="AQ149" s="1">
        <v>79.258930000000007</v>
      </c>
      <c r="AR149" s="8">
        <v>4.768372E-5</v>
      </c>
      <c r="AS149" s="1">
        <f t="shared" si="29"/>
        <v>70.012055555555548</v>
      </c>
      <c r="AU149" s="1">
        <v>28.4</v>
      </c>
      <c r="AV149" s="1">
        <v>30.096209999999999</v>
      </c>
      <c r="AW149" s="1">
        <v>0.94467500000000004</v>
      </c>
      <c r="AX149" s="8">
        <v>2.2252400000000001E-5</v>
      </c>
      <c r="AY149" s="1">
        <v>1.888584</v>
      </c>
      <c r="AZ149" s="1">
        <v>94.642169999999993</v>
      </c>
      <c r="BA149" s="1">
        <v>2.2252400000000001E-4</v>
      </c>
      <c r="BB149" s="1">
        <f t="shared" si="30"/>
        <v>85.989171428571439</v>
      </c>
      <c r="BV149" s="1">
        <v>28.6</v>
      </c>
      <c r="BW149" s="1">
        <v>28.7226</v>
      </c>
      <c r="BX149" s="1">
        <v>0.95132499999999998</v>
      </c>
      <c r="BY149" s="8">
        <v>2.384186E-5</v>
      </c>
      <c r="BZ149" s="1">
        <v>1.9023000000000001</v>
      </c>
      <c r="CA149" s="1">
        <v>90.322649999999996</v>
      </c>
      <c r="CB149" s="1">
        <v>2.3841859999999999E-4</v>
      </c>
      <c r="CC149" s="1">
        <f t="shared" si="22"/>
        <v>73.64769230769231</v>
      </c>
    </row>
    <row r="150" spans="1:81" x14ac:dyDescent="0.2">
      <c r="A150" s="1">
        <v>28.6</v>
      </c>
      <c r="B150" s="5">
        <v>25.20975</v>
      </c>
      <c r="C150" s="1">
        <v>0.95132499999999998</v>
      </c>
      <c r="D150" s="8">
        <v>2.384186E-5</v>
      </c>
      <c r="E150" s="10">
        <v>1.902163</v>
      </c>
      <c r="F150" s="1">
        <v>79.275919999999999</v>
      </c>
      <c r="G150" s="4">
        <v>2.3841859999999999E-4</v>
      </c>
      <c r="H150" s="1">
        <f t="shared" si="23"/>
        <v>68.134459459459464</v>
      </c>
      <c r="I150" s="1">
        <f t="shared" si="24"/>
        <v>4.7386748120300748</v>
      </c>
      <c r="J150" s="4">
        <f t="shared" si="25"/>
        <v>60.028816975298639</v>
      </c>
      <c r="L150" s="5">
        <v>30.78604</v>
      </c>
      <c r="M150" s="1">
        <v>0.95132499999999998</v>
      </c>
      <c r="N150" s="8">
        <v>9.5367430000000007E-6</v>
      </c>
      <c r="O150" s="1">
        <v>1.9020459999999999</v>
      </c>
      <c r="P150" s="1">
        <v>96.811430000000001</v>
      </c>
      <c r="Q150" s="8">
        <v>9.536743E-5</v>
      </c>
      <c r="R150" s="1">
        <f t="shared" si="26"/>
        <v>85.516777777777776</v>
      </c>
      <c r="S150" s="8"/>
      <c r="T150" s="1">
        <v>28.6</v>
      </c>
      <c r="U150" s="5">
        <v>30.829429999999999</v>
      </c>
      <c r="V150" s="1">
        <v>0.95132499999999998</v>
      </c>
      <c r="W150" s="8">
        <v>1.589457E-5</v>
      </c>
      <c r="X150" s="1">
        <v>1.902264</v>
      </c>
      <c r="Y150" s="1">
        <v>96.947879999999998</v>
      </c>
      <c r="Z150" s="1">
        <v>1.5894570000000001E-4</v>
      </c>
      <c r="AA150" s="1">
        <f t="shared" si="27"/>
        <v>88.08408571428572</v>
      </c>
      <c r="AC150" s="1">
        <v>28.6</v>
      </c>
      <c r="AD150" s="1">
        <v>24.188199999999998</v>
      </c>
      <c r="AE150" s="1">
        <v>0.95132499999999998</v>
      </c>
      <c r="AF150" s="8">
        <v>3.3378599999999999E-5</v>
      </c>
      <c r="AG150" s="1">
        <v>1.9026449999999999</v>
      </c>
      <c r="AH150" s="1">
        <v>76.063509999999994</v>
      </c>
      <c r="AI150" s="1">
        <v>3.3378599999999998E-4</v>
      </c>
      <c r="AJ150" s="1">
        <f t="shared" si="28"/>
        <v>69.109142857142857</v>
      </c>
      <c r="AL150" s="1">
        <v>28.6</v>
      </c>
      <c r="AM150" s="1">
        <v>25.24757</v>
      </c>
      <c r="AN150" s="1">
        <v>0.95132499999999998</v>
      </c>
      <c r="AO150" s="8">
        <v>1.271566E-5</v>
      </c>
      <c r="AP150" s="1">
        <v>1.902299</v>
      </c>
      <c r="AQ150" s="1">
        <v>79.394880000000001</v>
      </c>
      <c r="AR150" s="1">
        <v>1.271566E-4</v>
      </c>
      <c r="AS150" s="1">
        <f t="shared" si="29"/>
        <v>70.132138888888889</v>
      </c>
      <c r="AU150" s="1">
        <v>28.6</v>
      </c>
      <c r="AV150" s="1">
        <v>30.158200000000001</v>
      </c>
      <c r="AW150" s="1">
        <v>0.95132499999999998</v>
      </c>
      <c r="AX150" s="8">
        <v>7.9472859999999993E-6</v>
      </c>
      <c r="AY150" s="1">
        <v>1.9018790000000001</v>
      </c>
      <c r="AZ150" s="1">
        <v>94.837100000000007</v>
      </c>
      <c r="BA150" s="8">
        <v>7.9472850000000006E-5</v>
      </c>
      <c r="BB150" s="1">
        <f t="shared" si="30"/>
        <v>86.166285714285721</v>
      </c>
      <c r="BV150" s="1">
        <v>28.8</v>
      </c>
      <c r="BW150" s="1">
        <v>28.78745</v>
      </c>
      <c r="BX150" s="1">
        <v>0.95799999999999996</v>
      </c>
      <c r="BY150" s="8">
        <v>3.6557509999999998E-5</v>
      </c>
      <c r="BZ150" s="1">
        <v>1.915648</v>
      </c>
      <c r="CA150" s="1">
        <v>90.526579999999996</v>
      </c>
      <c r="CB150" s="1">
        <v>3.6557510000000002E-4</v>
      </c>
      <c r="CC150" s="1">
        <f t="shared" si="22"/>
        <v>73.813974358974349</v>
      </c>
    </row>
    <row r="151" spans="1:81" x14ac:dyDescent="0.2">
      <c r="A151" s="1">
        <v>28.8</v>
      </c>
      <c r="B151" s="5">
        <v>25.242170000000002</v>
      </c>
      <c r="C151" s="1">
        <v>0.95799999999999996</v>
      </c>
      <c r="D151" s="8">
        <v>1.5894570000000001E-6</v>
      </c>
      <c r="E151" s="10">
        <v>1.91551</v>
      </c>
      <c r="F151" s="1">
        <v>79.377889999999994</v>
      </c>
      <c r="G151" s="4">
        <v>1.589457E-5</v>
      </c>
      <c r="H151" s="1">
        <f t="shared" si="23"/>
        <v>68.222081081081086</v>
      </c>
      <c r="I151" s="1">
        <f t="shared" si="24"/>
        <v>4.7447687969924814</v>
      </c>
      <c r="J151" s="4">
        <f t="shared" si="25"/>
        <v>60.106014656606057</v>
      </c>
      <c r="L151" s="5">
        <v>30.83006</v>
      </c>
      <c r="M151" s="1">
        <v>0.95799999999999996</v>
      </c>
      <c r="N151" s="8">
        <v>3.4968059999999999E-5</v>
      </c>
      <c r="O151" s="1">
        <v>1.915392</v>
      </c>
      <c r="P151" s="1">
        <v>96.949879999999993</v>
      </c>
      <c r="Q151" s="1">
        <v>3.4968059999999999E-4</v>
      </c>
      <c r="R151" s="1">
        <f t="shared" si="26"/>
        <v>85.639055555555558</v>
      </c>
      <c r="T151" s="1">
        <v>28.8</v>
      </c>
      <c r="U151" s="5">
        <v>30.883469999999999</v>
      </c>
      <c r="V151" s="1">
        <v>0.95799999999999996</v>
      </c>
      <c r="W151" s="8">
        <v>2.7020769999999998E-5</v>
      </c>
      <c r="X151" s="1">
        <v>1.915611</v>
      </c>
      <c r="Y151" s="1">
        <v>97.117829999999998</v>
      </c>
      <c r="Z151" s="1">
        <v>2.7020769999999998E-4</v>
      </c>
      <c r="AA151" s="1">
        <f t="shared" si="27"/>
        <v>88.238485714285716</v>
      </c>
      <c r="AC151" s="1">
        <v>28.8</v>
      </c>
      <c r="AD151" s="1">
        <v>24.227460000000001</v>
      </c>
      <c r="AE151" s="1">
        <v>0.95799999999999996</v>
      </c>
      <c r="AF151" s="8">
        <v>2.7020769999999998E-5</v>
      </c>
      <c r="AG151" s="1">
        <v>1.9159949999999999</v>
      </c>
      <c r="AH151" s="1">
        <v>76.186980000000005</v>
      </c>
      <c r="AI151" s="1">
        <v>2.7020769999999998E-4</v>
      </c>
      <c r="AJ151" s="1">
        <f t="shared" si="28"/>
        <v>69.221314285714286</v>
      </c>
      <c r="AL151" s="1">
        <v>28.8</v>
      </c>
      <c r="AM151" s="1">
        <v>25.280480000000001</v>
      </c>
      <c r="AN151" s="1">
        <v>0.95799999999999996</v>
      </c>
      <c r="AO151" s="8">
        <v>2.7020769999999998E-5</v>
      </c>
      <c r="AP151" s="1">
        <v>1.9156470000000001</v>
      </c>
      <c r="AQ151" s="1">
        <v>79.498339999999999</v>
      </c>
      <c r="AR151" s="1">
        <v>2.7020769999999998E-4</v>
      </c>
      <c r="AS151" s="1">
        <f t="shared" si="29"/>
        <v>70.223555555555564</v>
      </c>
      <c r="AU151" s="1">
        <v>28.8</v>
      </c>
      <c r="AV151" s="1">
        <v>30.21097</v>
      </c>
      <c r="AW151" s="1">
        <v>0.95799999999999996</v>
      </c>
      <c r="AX151" s="8">
        <v>2.384186E-5</v>
      </c>
      <c r="AY151" s="1">
        <v>1.9152229999999999</v>
      </c>
      <c r="AZ151" s="1">
        <v>95.003050000000002</v>
      </c>
      <c r="BA151" s="1">
        <v>2.3841859999999999E-4</v>
      </c>
      <c r="BB151" s="1">
        <f t="shared" si="30"/>
        <v>86.317057142857152</v>
      </c>
      <c r="BV151" s="1">
        <v>29</v>
      </c>
      <c r="BW151" s="1">
        <v>28.833870000000001</v>
      </c>
      <c r="BX151" s="1">
        <v>0.9646749</v>
      </c>
      <c r="BY151" s="8">
        <v>3.3378599999999999E-5</v>
      </c>
      <c r="BZ151" s="1">
        <v>1.928995</v>
      </c>
      <c r="CA151" s="1">
        <v>90.672529999999995</v>
      </c>
      <c r="CB151" s="1">
        <v>3.3378599999999998E-4</v>
      </c>
      <c r="CC151" s="1">
        <f t="shared" si="22"/>
        <v>73.933000000000007</v>
      </c>
    </row>
    <row r="152" spans="1:81" x14ac:dyDescent="0.2">
      <c r="A152" s="1">
        <v>29</v>
      </c>
      <c r="B152" s="5">
        <v>25.296849999999999</v>
      </c>
      <c r="C152" s="1">
        <v>0.9646749</v>
      </c>
      <c r="D152" s="8">
        <v>7.9472859999999993E-6</v>
      </c>
      <c r="E152" s="10">
        <v>1.9288559999999999</v>
      </c>
      <c r="F152" s="1">
        <v>79.54983</v>
      </c>
      <c r="G152" s="4">
        <v>7.9472850000000006E-5</v>
      </c>
      <c r="H152" s="1">
        <f t="shared" si="23"/>
        <v>68.369864864864866</v>
      </c>
      <c r="I152" s="1">
        <f t="shared" si="24"/>
        <v>4.7550469924812031</v>
      </c>
      <c r="J152" s="4">
        <f t="shared" si="25"/>
        <v>60.236217285041846</v>
      </c>
      <c r="L152" s="5">
        <v>30.871549999999999</v>
      </c>
      <c r="M152" s="1">
        <v>0.96465000000000001</v>
      </c>
      <c r="N152" s="8">
        <v>2.0662940000000001E-5</v>
      </c>
      <c r="O152" s="1">
        <v>1.928687</v>
      </c>
      <c r="P152" s="1">
        <v>97.080340000000007</v>
      </c>
      <c r="Q152" s="1">
        <v>2.066294E-4</v>
      </c>
      <c r="R152" s="1">
        <f t="shared" si="26"/>
        <v>85.754305555555561</v>
      </c>
      <c r="T152" s="1">
        <v>29</v>
      </c>
      <c r="U152" s="5">
        <v>30.922889999999999</v>
      </c>
      <c r="V152" s="1">
        <v>0.96465000000000001</v>
      </c>
      <c r="W152" s="8">
        <v>1.589457E-5</v>
      </c>
      <c r="X152" s="1">
        <v>1.9289080000000001</v>
      </c>
      <c r="Y152" s="1">
        <v>97.241780000000006</v>
      </c>
      <c r="Z152" s="1">
        <v>1.5894570000000001E-4</v>
      </c>
      <c r="AA152" s="1">
        <f t="shared" si="27"/>
        <v>88.351114285714289</v>
      </c>
      <c r="AC152" s="1">
        <v>29</v>
      </c>
      <c r="AD152" s="1">
        <v>24.265450000000001</v>
      </c>
      <c r="AE152" s="1">
        <v>0.9646749</v>
      </c>
      <c r="AF152" s="8">
        <v>3.6557509999999998E-5</v>
      </c>
      <c r="AG152" s="1">
        <v>1.9293450000000001</v>
      </c>
      <c r="AH152" s="1">
        <v>76.306430000000006</v>
      </c>
      <c r="AI152" s="1">
        <v>3.6557510000000002E-4</v>
      </c>
      <c r="AJ152" s="1">
        <f t="shared" si="28"/>
        <v>69.329857142857151</v>
      </c>
      <c r="AL152" s="1">
        <v>29</v>
      </c>
      <c r="AM152" s="1">
        <v>25.324660000000002</v>
      </c>
      <c r="AN152" s="1">
        <v>0.9646749</v>
      </c>
      <c r="AO152" s="8">
        <v>-3.1789140000000001E-6</v>
      </c>
      <c r="AP152" s="1">
        <v>1.9289940000000001</v>
      </c>
      <c r="AQ152" s="1">
        <v>79.637299999999996</v>
      </c>
      <c r="AR152" s="8">
        <v>-3.178914E-5</v>
      </c>
      <c r="AS152" s="1">
        <f t="shared" si="29"/>
        <v>70.346277777777786</v>
      </c>
      <c r="AU152" s="1">
        <v>29</v>
      </c>
      <c r="AV152" s="1">
        <v>30.2728</v>
      </c>
      <c r="AW152" s="1">
        <v>0.96465000000000001</v>
      </c>
      <c r="AX152" s="8">
        <v>9.5367430000000007E-6</v>
      </c>
      <c r="AY152" s="1">
        <v>1.928518</v>
      </c>
      <c r="AZ152" s="1">
        <v>95.197490000000002</v>
      </c>
      <c r="BA152" s="8">
        <v>9.536743E-5</v>
      </c>
      <c r="BB152" s="1">
        <f t="shared" si="30"/>
        <v>86.49371428571429</v>
      </c>
      <c r="BV152" s="1">
        <v>29.2</v>
      </c>
      <c r="BW152" s="1">
        <v>28.879480000000001</v>
      </c>
      <c r="BX152" s="1">
        <v>0.97132499999999999</v>
      </c>
      <c r="BY152" s="8">
        <v>3.4968059999999999E-5</v>
      </c>
      <c r="BZ152" s="1">
        <v>1.942293</v>
      </c>
      <c r="CA152" s="1">
        <v>90.815979999999996</v>
      </c>
      <c r="CB152" s="1">
        <v>3.4968059999999999E-4</v>
      </c>
      <c r="CC152" s="1">
        <f t="shared" si="22"/>
        <v>74.049948717948723</v>
      </c>
    </row>
    <row r="153" spans="1:81" x14ac:dyDescent="0.2">
      <c r="A153" s="1">
        <v>29.2</v>
      </c>
      <c r="B153" s="5">
        <v>25.32911</v>
      </c>
      <c r="C153" s="1">
        <v>0.97132499999999999</v>
      </c>
      <c r="D153" s="8">
        <v>1.5894570000000001E-6</v>
      </c>
      <c r="E153" s="10">
        <v>1.942153</v>
      </c>
      <c r="F153" s="1">
        <v>79.651290000000003</v>
      </c>
      <c r="G153" s="4">
        <v>1.589457E-5</v>
      </c>
      <c r="H153" s="1">
        <f t="shared" si="23"/>
        <v>68.457054054054055</v>
      </c>
      <c r="I153" s="1">
        <f t="shared" si="24"/>
        <v>4.7611109022556386</v>
      </c>
      <c r="J153" s="4">
        <f t="shared" si="25"/>
        <v>60.313033978409408</v>
      </c>
      <c r="L153" s="5">
        <v>30.919229999999999</v>
      </c>
      <c r="M153" s="1">
        <v>0.97132499999999999</v>
      </c>
      <c r="N153" s="8">
        <v>1.430511E-5</v>
      </c>
      <c r="O153" s="1">
        <v>1.9420329999999999</v>
      </c>
      <c r="P153" s="1">
        <v>97.230289999999997</v>
      </c>
      <c r="Q153" s="1">
        <v>1.430511E-4</v>
      </c>
      <c r="R153" s="1">
        <f t="shared" si="26"/>
        <v>85.886750000000006</v>
      </c>
      <c r="T153" s="1">
        <v>29.2</v>
      </c>
      <c r="U153" s="5">
        <v>30.966919999999998</v>
      </c>
      <c r="V153" s="1">
        <v>0.97132499999999999</v>
      </c>
      <c r="W153" s="8">
        <v>2.384186E-5</v>
      </c>
      <c r="X153" s="1">
        <v>1.942256</v>
      </c>
      <c r="Y153" s="1">
        <v>97.380229999999997</v>
      </c>
      <c r="Z153" s="1">
        <v>2.3841859999999999E-4</v>
      </c>
      <c r="AA153" s="1">
        <f t="shared" si="27"/>
        <v>88.476914285714287</v>
      </c>
      <c r="AC153" s="1">
        <v>29.2</v>
      </c>
      <c r="AD153" s="1">
        <v>24.305340000000001</v>
      </c>
      <c r="AE153" s="1">
        <v>0.97132499999999999</v>
      </c>
      <c r="AF153" s="8">
        <v>4.2915340000000002E-5</v>
      </c>
      <c r="AG153" s="1">
        <v>1.942645</v>
      </c>
      <c r="AH153" s="1">
        <v>76.431889999999996</v>
      </c>
      <c r="AI153" s="1">
        <v>4.2915340000000002E-4</v>
      </c>
      <c r="AJ153" s="1">
        <f t="shared" si="28"/>
        <v>69.443828571428583</v>
      </c>
      <c r="AL153" s="1">
        <v>29.2</v>
      </c>
      <c r="AM153" s="1">
        <v>25.368210000000001</v>
      </c>
      <c r="AN153" s="1">
        <v>0.97132499999999999</v>
      </c>
      <c r="AO153" s="8">
        <v>1.271566E-5</v>
      </c>
      <c r="AP153" s="1">
        <v>1.9422919999999999</v>
      </c>
      <c r="AQ153" s="1">
        <v>79.774249999999995</v>
      </c>
      <c r="AR153" s="1">
        <v>1.271566E-4</v>
      </c>
      <c r="AS153" s="1">
        <f t="shared" si="29"/>
        <v>70.467250000000007</v>
      </c>
      <c r="AU153" s="1">
        <v>29.2</v>
      </c>
      <c r="AV153" s="1">
        <v>30.319690000000001</v>
      </c>
      <c r="AW153" s="1">
        <v>0.97132499999999999</v>
      </c>
      <c r="AX153" s="8">
        <v>1.271566E-5</v>
      </c>
      <c r="AY153" s="1">
        <v>1.941862</v>
      </c>
      <c r="AZ153" s="1">
        <v>95.344930000000005</v>
      </c>
      <c r="BA153" s="1">
        <v>1.271566E-4</v>
      </c>
      <c r="BB153" s="1">
        <f t="shared" si="30"/>
        <v>86.627685714285718</v>
      </c>
      <c r="BV153" s="1">
        <v>29.4</v>
      </c>
      <c r="BW153" s="1">
        <v>28.9437</v>
      </c>
      <c r="BX153" s="1">
        <v>0.97799999999999998</v>
      </c>
      <c r="BY153" s="8">
        <v>2.2252400000000001E-5</v>
      </c>
      <c r="BZ153" s="1">
        <v>1.95564</v>
      </c>
      <c r="CA153" s="1">
        <v>91.017910000000001</v>
      </c>
      <c r="CB153" s="1">
        <v>2.2252400000000001E-4</v>
      </c>
      <c r="CC153" s="1">
        <f t="shared" si="22"/>
        <v>74.214615384615385</v>
      </c>
    </row>
    <row r="154" spans="1:81" x14ac:dyDescent="0.2">
      <c r="A154" s="1">
        <v>29.4</v>
      </c>
      <c r="B154" s="5">
        <v>25.36806</v>
      </c>
      <c r="C154" s="1">
        <v>0.97799999999999998</v>
      </c>
      <c r="D154" s="8">
        <v>1.271566E-5</v>
      </c>
      <c r="E154" s="10">
        <v>1.9555</v>
      </c>
      <c r="F154" s="1">
        <v>79.773759999999996</v>
      </c>
      <c r="G154" s="4">
        <v>1.271566E-4</v>
      </c>
      <c r="H154" s="1">
        <f t="shared" si="23"/>
        <v>68.562324324324322</v>
      </c>
      <c r="I154" s="1">
        <f t="shared" si="24"/>
        <v>4.7684323308270677</v>
      </c>
      <c r="J154" s="4">
        <f t="shared" si="25"/>
        <v>60.405780730010996</v>
      </c>
      <c r="L154" s="5">
        <v>30.956589999999998</v>
      </c>
      <c r="M154" s="1">
        <v>0.97799999999999998</v>
      </c>
      <c r="N154" s="8">
        <v>1.9073489999999999E-5</v>
      </c>
      <c r="O154" s="1">
        <v>1.955379</v>
      </c>
      <c r="P154" s="1">
        <v>97.347759999999994</v>
      </c>
      <c r="Q154" s="1">
        <v>1.907349E-4</v>
      </c>
      <c r="R154" s="1">
        <f t="shared" si="26"/>
        <v>85.990527777777771</v>
      </c>
      <c r="T154" s="1">
        <v>29.4</v>
      </c>
      <c r="U154" s="5">
        <v>31.009360000000001</v>
      </c>
      <c r="V154" s="1">
        <v>0.97799999999999998</v>
      </c>
      <c r="W154" s="8">
        <v>1.7484029999999999E-5</v>
      </c>
      <c r="X154" s="1">
        <v>1.955603</v>
      </c>
      <c r="Y154" s="1">
        <v>97.513689999999997</v>
      </c>
      <c r="Z154" s="1">
        <v>1.7484029999999999E-4</v>
      </c>
      <c r="AA154" s="1">
        <f t="shared" si="27"/>
        <v>88.598171428571433</v>
      </c>
      <c r="AC154" s="1">
        <v>29.4</v>
      </c>
      <c r="AD154" s="1">
        <v>24.345870000000001</v>
      </c>
      <c r="AE154" s="1">
        <v>0.97799999999999998</v>
      </c>
      <c r="AF154" s="8">
        <v>2.7020769999999998E-5</v>
      </c>
      <c r="AG154" s="1">
        <v>1.9559949999999999</v>
      </c>
      <c r="AH154" s="1">
        <v>76.559349999999995</v>
      </c>
      <c r="AI154" s="1">
        <v>2.7020769999999998E-4</v>
      </c>
      <c r="AJ154" s="1">
        <f t="shared" si="28"/>
        <v>69.559628571428576</v>
      </c>
      <c r="AL154" s="1">
        <v>29.4</v>
      </c>
      <c r="AM154" s="1">
        <v>25.40016</v>
      </c>
      <c r="AN154" s="1">
        <v>0.97799999999999998</v>
      </c>
      <c r="AO154" s="8">
        <v>1.7484029999999999E-5</v>
      </c>
      <c r="AP154" s="1">
        <v>1.9556389999999999</v>
      </c>
      <c r="AQ154" s="1">
        <v>79.874719999999996</v>
      </c>
      <c r="AR154" s="1">
        <v>1.7484029999999999E-4</v>
      </c>
      <c r="AS154" s="1">
        <f t="shared" si="29"/>
        <v>70.555999999999997</v>
      </c>
      <c r="AU154" s="1">
        <v>29.4</v>
      </c>
      <c r="AV154" s="1">
        <v>30.37866</v>
      </c>
      <c r="AW154" s="1">
        <v>0.97799999999999998</v>
      </c>
      <c r="AX154" s="8">
        <v>2.0662940000000001E-5</v>
      </c>
      <c r="AY154" s="1">
        <v>1.9552069999999999</v>
      </c>
      <c r="AZ154" s="1">
        <v>95.530370000000005</v>
      </c>
      <c r="BA154" s="1">
        <v>2.066294E-4</v>
      </c>
      <c r="BB154" s="1">
        <f t="shared" si="30"/>
        <v>86.796171428571441</v>
      </c>
      <c r="BV154" s="1">
        <v>29.6</v>
      </c>
      <c r="BW154" s="1">
        <v>28.979620000000001</v>
      </c>
      <c r="BX154" s="1">
        <v>0.98465000000000003</v>
      </c>
      <c r="BY154" s="8">
        <v>2.0662940000000001E-5</v>
      </c>
      <c r="BZ154" s="1">
        <v>1.9689380000000001</v>
      </c>
      <c r="CA154" s="1">
        <v>91.130870000000002</v>
      </c>
      <c r="CB154" s="1">
        <v>2.066294E-4</v>
      </c>
      <c r="CC154" s="1">
        <f t="shared" si="22"/>
        <v>74.306717948717946</v>
      </c>
    </row>
    <row r="155" spans="1:81" x14ac:dyDescent="0.2">
      <c r="A155" s="1">
        <v>29.6</v>
      </c>
      <c r="B155" s="5">
        <v>25.40652</v>
      </c>
      <c r="C155" s="1">
        <v>0.98467499999999997</v>
      </c>
      <c r="D155" s="8">
        <v>1.9073489999999999E-5</v>
      </c>
      <c r="E155" s="10">
        <v>1.9688460000000001</v>
      </c>
      <c r="F155" s="1">
        <v>79.894710000000003</v>
      </c>
      <c r="G155" s="4">
        <v>1.907349E-4</v>
      </c>
      <c r="H155" s="1">
        <f t="shared" si="23"/>
        <v>68.666270270270275</v>
      </c>
      <c r="I155" s="1">
        <f t="shared" si="24"/>
        <v>4.7756616541353383</v>
      </c>
      <c r="J155" s="4">
        <f t="shared" si="25"/>
        <v>60.497360706046855</v>
      </c>
      <c r="L155" s="5">
        <v>30.999500000000001</v>
      </c>
      <c r="M155" s="1">
        <v>0.98465000000000003</v>
      </c>
      <c r="N155" s="8">
        <v>2.7020769999999998E-5</v>
      </c>
      <c r="O155" s="1">
        <v>1.968675</v>
      </c>
      <c r="P155" s="1">
        <v>97.482699999999994</v>
      </c>
      <c r="Q155" s="1">
        <v>2.7020769999999998E-4</v>
      </c>
      <c r="R155" s="1">
        <f t="shared" si="26"/>
        <v>86.109722222222231</v>
      </c>
      <c r="T155" s="1">
        <v>29.6</v>
      </c>
      <c r="U155" s="5">
        <v>31.054970000000001</v>
      </c>
      <c r="V155" s="1">
        <v>0.98465000000000003</v>
      </c>
      <c r="W155" s="8">
        <v>1.7484029999999999E-5</v>
      </c>
      <c r="X155" s="1">
        <v>1.9689000000000001</v>
      </c>
      <c r="Y155" s="1">
        <v>97.657139999999998</v>
      </c>
      <c r="Z155" s="1">
        <v>1.7484029999999999E-4</v>
      </c>
      <c r="AA155" s="1">
        <f t="shared" si="27"/>
        <v>88.728485714285725</v>
      </c>
      <c r="AC155" s="1">
        <v>29.6</v>
      </c>
      <c r="AD155" s="1">
        <v>24.384979999999999</v>
      </c>
      <c r="AE155" s="1">
        <v>0.98465000000000003</v>
      </c>
      <c r="AF155" s="8">
        <v>3.0199690000000001E-5</v>
      </c>
      <c r="AG155" s="1">
        <v>1.969295</v>
      </c>
      <c r="AH155" s="1">
        <v>76.682310000000001</v>
      </c>
      <c r="AI155" s="1">
        <v>3.019969E-4</v>
      </c>
      <c r="AJ155" s="1">
        <f t="shared" si="28"/>
        <v>69.671371428571433</v>
      </c>
      <c r="AL155" s="1">
        <v>29.6</v>
      </c>
      <c r="AM155" s="1">
        <v>25.437360000000002</v>
      </c>
      <c r="AN155" s="1">
        <v>0.98467499999999997</v>
      </c>
      <c r="AO155" s="8">
        <v>2.2252400000000001E-5</v>
      </c>
      <c r="AP155" s="1">
        <v>1.968987</v>
      </c>
      <c r="AQ155" s="1">
        <v>79.991680000000002</v>
      </c>
      <c r="AR155" s="1">
        <v>2.2252400000000001E-4</v>
      </c>
      <c r="AS155" s="1">
        <f t="shared" si="29"/>
        <v>70.659333333333336</v>
      </c>
      <c r="AU155" s="1">
        <v>29.6</v>
      </c>
      <c r="AV155" s="1">
        <v>30.428730000000002</v>
      </c>
      <c r="AW155" s="1">
        <v>0.98467499999999997</v>
      </c>
      <c r="AX155" s="8">
        <v>3.3378599999999999E-5</v>
      </c>
      <c r="AY155" s="1">
        <v>1.9685520000000001</v>
      </c>
      <c r="AZ155" s="1">
        <v>95.687820000000002</v>
      </c>
      <c r="BA155" s="1">
        <v>3.3378599999999998E-4</v>
      </c>
      <c r="BB155" s="1">
        <f t="shared" si="30"/>
        <v>86.939228571428586</v>
      </c>
      <c r="BV155" s="1">
        <v>29.8</v>
      </c>
      <c r="BW155" s="1">
        <v>29.031279999999999</v>
      </c>
      <c r="BX155" s="1">
        <v>0.99132500000000001</v>
      </c>
      <c r="BY155" s="8">
        <v>2.0662940000000001E-5</v>
      </c>
      <c r="BZ155" s="1">
        <v>1.9822850000000001</v>
      </c>
      <c r="CA155" s="1">
        <v>91.293319999999994</v>
      </c>
      <c r="CB155" s="1">
        <v>2.066294E-4</v>
      </c>
      <c r="CC155" s="1">
        <f t="shared" si="22"/>
        <v>74.439179487179487</v>
      </c>
    </row>
    <row r="156" spans="1:81" x14ac:dyDescent="0.2">
      <c r="A156" s="1">
        <v>29.8</v>
      </c>
      <c r="B156" s="5">
        <v>25.441649999999999</v>
      </c>
      <c r="C156" s="1">
        <v>0.99132500000000001</v>
      </c>
      <c r="D156" s="1">
        <v>0</v>
      </c>
      <c r="E156" s="10">
        <v>1.982143</v>
      </c>
      <c r="F156" s="1">
        <v>80.005170000000007</v>
      </c>
      <c r="G156" s="4">
        <v>0</v>
      </c>
      <c r="H156" s="1">
        <f t="shared" si="23"/>
        <v>68.761216216216212</v>
      </c>
      <c r="I156" s="1">
        <f t="shared" si="24"/>
        <v>4.7822650375939846</v>
      </c>
      <c r="J156" s="4">
        <f t="shared" si="25"/>
        <v>60.58101137058506</v>
      </c>
      <c r="L156" s="5">
        <v>31.050519999999999</v>
      </c>
      <c r="M156" s="1">
        <v>0.99132500000000001</v>
      </c>
      <c r="N156" s="8">
        <v>9.5367430000000007E-6</v>
      </c>
      <c r="O156" s="1">
        <v>1.9820199999999999</v>
      </c>
      <c r="P156" s="1">
        <v>97.643150000000006</v>
      </c>
      <c r="Q156" s="8">
        <v>9.536743E-5</v>
      </c>
      <c r="R156" s="1">
        <f t="shared" si="26"/>
        <v>86.251444444444445</v>
      </c>
      <c r="S156" s="8"/>
      <c r="T156" s="1">
        <v>29.8</v>
      </c>
      <c r="U156" s="5">
        <v>31.09948</v>
      </c>
      <c r="V156" s="1">
        <v>0.99132500000000001</v>
      </c>
      <c r="W156" s="8">
        <v>1.430511E-5</v>
      </c>
      <c r="X156" s="1">
        <v>1.9822470000000001</v>
      </c>
      <c r="Y156" s="1">
        <v>97.7971</v>
      </c>
      <c r="Z156" s="1">
        <v>1.430511E-4</v>
      </c>
      <c r="AA156" s="1">
        <f t="shared" si="27"/>
        <v>88.855657142857154</v>
      </c>
      <c r="AC156" s="1">
        <v>29.8</v>
      </c>
      <c r="AD156" s="1">
        <v>24.431709999999999</v>
      </c>
      <c r="AE156" s="1">
        <v>0.99132500000000001</v>
      </c>
      <c r="AF156" s="8">
        <v>3.6557509999999998E-5</v>
      </c>
      <c r="AG156" s="1">
        <v>1.982645</v>
      </c>
      <c r="AH156" s="1">
        <v>76.829260000000005</v>
      </c>
      <c r="AI156" s="1">
        <v>3.6557510000000002E-4</v>
      </c>
      <c r="AJ156" s="1">
        <f t="shared" si="28"/>
        <v>69.804885714285717</v>
      </c>
      <c r="AL156" s="1">
        <v>29.8</v>
      </c>
      <c r="AM156" s="1">
        <v>25.481380000000001</v>
      </c>
      <c r="AN156" s="1">
        <v>0.99132500000000001</v>
      </c>
      <c r="AO156" s="8">
        <v>9.5367430000000007E-6</v>
      </c>
      <c r="AP156" s="1">
        <v>1.9822839999999999</v>
      </c>
      <c r="AQ156" s="1">
        <v>80.130129999999994</v>
      </c>
      <c r="AR156" s="8">
        <v>9.536743E-5</v>
      </c>
      <c r="AS156" s="1">
        <f t="shared" si="29"/>
        <v>70.781611111111118</v>
      </c>
      <c r="AU156" s="1">
        <v>29.8</v>
      </c>
      <c r="AV156" s="1">
        <v>30.477209999999999</v>
      </c>
      <c r="AW156" s="1">
        <v>0.99132500000000001</v>
      </c>
      <c r="AX156" s="8">
        <v>2.2252400000000001E-5</v>
      </c>
      <c r="AY156" s="1">
        <v>1.981846</v>
      </c>
      <c r="AZ156" s="1">
        <v>95.840260000000001</v>
      </c>
      <c r="BA156" s="1">
        <v>2.2252400000000001E-4</v>
      </c>
      <c r="BB156" s="1">
        <f t="shared" si="30"/>
        <v>87.077742857142866</v>
      </c>
      <c r="BV156" s="1">
        <v>30</v>
      </c>
      <c r="BW156" s="1">
        <v>29.09374</v>
      </c>
      <c r="BX156" s="1">
        <v>0.998</v>
      </c>
      <c r="BY156" s="8">
        <v>3.0199690000000001E-5</v>
      </c>
      <c r="BZ156" s="1">
        <v>1.995633</v>
      </c>
      <c r="CA156" s="1">
        <v>91.489750000000001</v>
      </c>
      <c r="CB156" s="1">
        <v>3.019969E-4</v>
      </c>
      <c r="CC156" s="1">
        <f t="shared" si="22"/>
        <v>74.599333333333334</v>
      </c>
    </row>
    <row r="157" spans="1:81" x14ac:dyDescent="0.2">
      <c r="A157" s="1">
        <v>30</v>
      </c>
      <c r="B157" s="5">
        <v>25.485990000000001</v>
      </c>
      <c r="C157" s="1">
        <v>0.998</v>
      </c>
      <c r="D157" s="8">
        <v>1.11262E-5</v>
      </c>
      <c r="E157" s="10">
        <v>1.9954890000000001</v>
      </c>
      <c r="F157" s="1">
        <v>80.144620000000003</v>
      </c>
      <c r="G157" s="4">
        <v>1.1126200000000001E-4</v>
      </c>
      <c r="H157" s="1">
        <f t="shared" si="23"/>
        <v>68.881054054054061</v>
      </c>
      <c r="I157" s="1">
        <f t="shared" si="24"/>
        <v>4.7905996240601505</v>
      </c>
      <c r="J157" s="4">
        <f t="shared" si="25"/>
        <v>60.686592653409562</v>
      </c>
      <c r="L157" s="5">
        <v>31.09487</v>
      </c>
      <c r="M157" s="1">
        <v>0.998</v>
      </c>
      <c r="N157" s="8">
        <v>1.9073489999999999E-5</v>
      </c>
      <c r="O157" s="1">
        <v>1.995366</v>
      </c>
      <c r="P157" s="1">
        <v>97.782600000000002</v>
      </c>
      <c r="Q157" s="1">
        <v>1.907349E-4</v>
      </c>
      <c r="R157" s="1">
        <f t="shared" si="26"/>
        <v>86.374638888888896</v>
      </c>
      <c r="T157" s="1">
        <v>30</v>
      </c>
      <c r="U157" s="5">
        <v>31.144459999999999</v>
      </c>
      <c r="V157" s="1">
        <v>0.998</v>
      </c>
      <c r="W157" s="8">
        <v>-4.768372E-6</v>
      </c>
      <c r="X157" s="1">
        <v>1.995595</v>
      </c>
      <c r="Y157" s="1">
        <v>97.938550000000006</v>
      </c>
      <c r="Z157" s="8">
        <v>-4.768372E-5</v>
      </c>
      <c r="AA157" s="1">
        <f t="shared" si="27"/>
        <v>88.984171428571429</v>
      </c>
      <c r="AB157" s="8"/>
      <c r="AC157" s="1">
        <v>30</v>
      </c>
      <c r="AD157" s="1">
        <v>24.47176</v>
      </c>
      <c r="AE157" s="1">
        <v>0.998</v>
      </c>
      <c r="AF157" s="8">
        <v>3.9736430000000003E-5</v>
      </c>
      <c r="AG157" s="1">
        <v>1.995995</v>
      </c>
      <c r="AH157" s="1">
        <v>76.955219999999997</v>
      </c>
      <c r="AI157" s="1">
        <v>3.9736429999999998E-4</v>
      </c>
      <c r="AJ157" s="1">
        <f t="shared" si="28"/>
        <v>69.919314285714293</v>
      </c>
      <c r="AL157" s="1">
        <v>30</v>
      </c>
      <c r="AM157" s="1">
        <v>25.522549999999999</v>
      </c>
      <c r="AN157" s="1">
        <v>0.998</v>
      </c>
      <c r="AO157" s="8">
        <v>6.3578289999999997E-6</v>
      </c>
      <c r="AP157" s="1">
        <v>1.9956320000000001</v>
      </c>
      <c r="AQ157" s="1">
        <v>80.259590000000003</v>
      </c>
      <c r="AR157" s="8">
        <v>6.357829E-5</v>
      </c>
      <c r="AS157" s="1">
        <f t="shared" si="29"/>
        <v>70.895972222222227</v>
      </c>
      <c r="AU157" s="1">
        <v>30</v>
      </c>
      <c r="AV157" s="1">
        <v>30.5198</v>
      </c>
      <c r="AW157" s="1">
        <v>0.998</v>
      </c>
      <c r="AX157" s="8">
        <v>-1.5894570000000001E-6</v>
      </c>
      <c r="AY157" s="1">
        <v>1.9951909999999999</v>
      </c>
      <c r="AZ157" s="1">
        <v>95.974220000000003</v>
      </c>
      <c r="BA157" s="8">
        <v>-1.589457E-5</v>
      </c>
      <c r="BB157" s="1">
        <f t="shared" si="30"/>
        <v>87.199428571428584</v>
      </c>
      <c r="BV157" s="1">
        <v>30.2</v>
      </c>
      <c r="BW157" s="1">
        <v>29.134589999999999</v>
      </c>
      <c r="BX157" s="1">
        <v>1.004675</v>
      </c>
      <c r="BY157" s="8">
        <v>1.271566E-5</v>
      </c>
      <c r="BZ157" s="1">
        <v>2.0089800000000002</v>
      </c>
      <c r="CA157" s="1">
        <v>91.618210000000005</v>
      </c>
      <c r="CB157" s="1">
        <v>1.271566E-4</v>
      </c>
      <c r="CC157" s="1">
        <f t="shared" si="22"/>
        <v>74.704076923076926</v>
      </c>
    </row>
    <row r="158" spans="1:81" x14ac:dyDescent="0.2">
      <c r="A158" s="1">
        <v>30.2</v>
      </c>
      <c r="B158" s="5">
        <v>25.52319</v>
      </c>
      <c r="C158" s="1">
        <v>1.004675</v>
      </c>
      <c r="D158" s="8">
        <v>1.5894570000000001E-6</v>
      </c>
      <c r="E158" s="10">
        <v>2.0088360000000001</v>
      </c>
      <c r="F158" s="1">
        <v>80.261589999999998</v>
      </c>
      <c r="G158" s="4">
        <v>1.589457E-5</v>
      </c>
      <c r="H158" s="1">
        <f t="shared" si="23"/>
        <v>68.981594594594597</v>
      </c>
      <c r="I158" s="1">
        <f t="shared" si="24"/>
        <v>4.797592105263158</v>
      </c>
      <c r="J158" s="4">
        <f t="shared" si="25"/>
        <v>60.775172349419286</v>
      </c>
      <c r="L158" s="5">
        <v>31.141120000000001</v>
      </c>
      <c r="M158" s="1">
        <v>1.00465</v>
      </c>
      <c r="N158" s="8">
        <v>2.2252400000000001E-5</v>
      </c>
      <c r="O158" s="1">
        <v>2.0086620000000002</v>
      </c>
      <c r="P158" s="1">
        <v>97.928049999999999</v>
      </c>
      <c r="Q158" s="1">
        <v>2.2252400000000001E-4</v>
      </c>
      <c r="R158" s="1">
        <f t="shared" si="26"/>
        <v>86.50311111111111</v>
      </c>
      <c r="T158" s="1">
        <v>30.2</v>
      </c>
      <c r="U158" s="5">
        <v>31.190079999999998</v>
      </c>
      <c r="V158" s="1">
        <v>1.00465</v>
      </c>
      <c r="W158" s="8">
        <v>1.271566E-5</v>
      </c>
      <c r="X158" s="1">
        <v>2.0088919999999999</v>
      </c>
      <c r="Y158" s="1">
        <v>98.081990000000005</v>
      </c>
      <c r="Z158" s="1">
        <v>1.271566E-4</v>
      </c>
      <c r="AA158" s="1">
        <f t="shared" si="27"/>
        <v>89.114514285714293</v>
      </c>
      <c r="AC158" s="1">
        <v>30.2</v>
      </c>
      <c r="AD158" s="1">
        <v>24.511970000000002</v>
      </c>
      <c r="AE158" s="1">
        <v>1.00465</v>
      </c>
      <c r="AF158" s="8">
        <v>3.8146969999999997E-5</v>
      </c>
      <c r="AG158" s="1">
        <v>2.0092949999999998</v>
      </c>
      <c r="AH158" s="1">
        <v>77.081670000000003</v>
      </c>
      <c r="AI158" s="1">
        <v>3.8146970000000002E-4</v>
      </c>
      <c r="AJ158" s="1">
        <f t="shared" si="28"/>
        <v>70.034200000000013</v>
      </c>
      <c r="AL158" s="1">
        <v>30.2</v>
      </c>
      <c r="AM158" s="1">
        <v>25.56372</v>
      </c>
      <c r="AN158" s="1">
        <v>1.004675</v>
      </c>
      <c r="AO158" s="8">
        <v>4.768372E-6</v>
      </c>
      <c r="AP158" s="1">
        <v>2.0089800000000002</v>
      </c>
      <c r="AQ158" s="1">
        <v>80.389049999999997</v>
      </c>
      <c r="AR158" s="8">
        <v>4.768372E-5</v>
      </c>
      <c r="AS158" s="1">
        <f t="shared" si="29"/>
        <v>71.010333333333335</v>
      </c>
      <c r="AU158" s="1">
        <v>30.2</v>
      </c>
      <c r="AV158" s="1">
        <v>30.568439999999999</v>
      </c>
      <c r="AW158" s="1">
        <v>1.004675</v>
      </c>
      <c r="AX158" s="8">
        <v>1.7484029999999999E-5</v>
      </c>
      <c r="AY158" s="1">
        <v>2.0085359999999999</v>
      </c>
      <c r="AZ158" s="1">
        <v>96.127170000000007</v>
      </c>
      <c r="BA158" s="1">
        <v>1.7484029999999999E-4</v>
      </c>
      <c r="BB158" s="1">
        <f t="shared" si="30"/>
        <v>87.338400000000007</v>
      </c>
      <c r="BV158" s="1">
        <v>30.4</v>
      </c>
      <c r="BW158" s="1">
        <v>29.180530000000001</v>
      </c>
      <c r="BX158" s="1">
        <v>1.011325</v>
      </c>
      <c r="BY158" s="8">
        <v>3.3378599999999999E-5</v>
      </c>
      <c r="BZ158" s="1">
        <v>2.022278</v>
      </c>
      <c r="CA158" s="1">
        <v>91.762659999999997</v>
      </c>
      <c r="CB158" s="1">
        <v>3.3378599999999998E-4</v>
      </c>
      <c r="CC158" s="1">
        <f t="shared" si="22"/>
        <v>74.821871794871797</v>
      </c>
    </row>
    <row r="159" spans="1:81" x14ac:dyDescent="0.2">
      <c r="A159" s="1">
        <v>30.4</v>
      </c>
      <c r="B159" s="5">
        <v>25.571349999999999</v>
      </c>
      <c r="C159" s="1">
        <v>1.011325</v>
      </c>
      <c r="D159" s="8">
        <v>7.9472859999999993E-6</v>
      </c>
      <c r="E159" s="10">
        <v>2.022132</v>
      </c>
      <c r="F159" s="1">
        <v>80.413030000000006</v>
      </c>
      <c r="G159" s="4">
        <v>7.9472850000000006E-5</v>
      </c>
      <c r="H159" s="1">
        <f t="shared" si="23"/>
        <v>69.111756756756748</v>
      </c>
      <c r="I159" s="1">
        <f t="shared" si="24"/>
        <v>4.806644736842105</v>
      </c>
      <c r="J159" s="4">
        <f t="shared" si="25"/>
        <v>60.889849719307136</v>
      </c>
      <c r="L159" s="5">
        <v>31.19294</v>
      </c>
      <c r="M159" s="1">
        <v>1.011325</v>
      </c>
      <c r="N159" s="8">
        <v>1.271566E-5</v>
      </c>
      <c r="O159" s="1">
        <v>2.022008</v>
      </c>
      <c r="P159" s="1">
        <v>98.090999999999994</v>
      </c>
      <c r="Q159" s="1">
        <v>1.271566E-4</v>
      </c>
      <c r="R159" s="1">
        <f t="shared" si="26"/>
        <v>86.647055555555553</v>
      </c>
      <c r="T159" s="1">
        <v>30.4</v>
      </c>
      <c r="U159" s="5">
        <v>31.23395</v>
      </c>
      <c r="V159" s="1">
        <v>1.011325</v>
      </c>
      <c r="W159" s="8">
        <v>1.5894570000000001E-6</v>
      </c>
      <c r="X159" s="1">
        <v>2.0222389999999999</v>
      </c>
      <c r="Y159" s="1">
        <v>98.219949999999997</v>
      </c>
      <c r="Z159" s="8">
        <v>1.589457E-5</v>
      </c>
      <c r="AA159" s="1">
        <f t="shared" si="27"/>
        <v>89.239857142857147</v>
      </c>
      <c r="AB159" s="8"/>
      <c r="AC159" s="1">
        <v>30.4</v>
      </c>
      <c r="AD159" s="1">
        <v>24.549009999999999</v>
      </c>
      <c r="AE159" s="1">
        <v>1.011325</v>
      </c>
      <c r="AF159" s="8">
        <v>2.2252400000000001E-5</v>
      </c>
      <c r="AG159" s="1">
        <v>2.0226449999999998</v>
      </c>
      <c r="AH159" s="1">
        <v>77.198139999999995</v>
      </c>
      <c r="AI159" s="1">
        <v>2.2252400000000001E-4</v>
      </c>
      <c r="AJ159" s="1">
        <f t="shared" si="28"/>
        <v>70.140028571428573</v>
      </c>
      <c r="AL159" s="1">
        <v>30.4</v>
      </c>
      <c r="AM159" s="1">
        <v>25.596139999999998</v>
      </c>
      <c r="AN159" s="1">
        <v>1.011325</v>
      </c>
      <c r="AO159" s="8">
        <v>2.2252400000000001E-5</v>
      </c>
      <c r="AP159" s="1">
        <v>2.0222769999999999</v>
      </c>
      <c r="AQ159" s="1">
        <v>80.491</v>
      </c>
      <c r="AR159" s="1">
        <v>2.2252400000000001E-4</v>
      </c>
      <c r="AS159" s="1">
        <f t="shared" si="29"/>
        <v>71.100388888888887</v>
      </c>
      <c r="AU159" s="1">
        <v>30.4</v>
      </c>
      <c r="AV159" s="1">
        <v>30.61835</v>
      </c>
      <c r="AW159" s="1">
        <v>1.011325</v>
      </c>
      <c r="AX159" s="8">
        <v>-1.5894570000000001E-6</v>
      </c>
      <c r="AY159" s="1">
        <v>2.02183</v>
      </c>
      <c r="AZ159" s="1">
        <v>96.284109999999998</v>
      </c>
      <c r="BA159" s="8">
        <v>-1.589457E-5</v>
      </c>
      <c r="BB159" s="1">
        <f t="shared" si="30"/>
        <v>87.481000000000009</v>
      </c>
      <c r="BV159" s="1">
        <v>30.6</v>
      </c>
      <c r="BW159" s="1">
        <v>29.246649999999999</v>
      </c>
      <c r="BX159" s="1">
        <v>1.018</v>
      </c>
      <c r="BY159" s="8">
        <v>3.9736430000000003E-5</v>
      </c>
      <c r="BZ159" s="1">
        <v>2.035625</v>
      </c>
      <c r="CA159" s="1">
        <v>91.970590000000001</v>
      </c>
      <c r="CB159" s="1">
        <v>3.9736429999999998E-4</v>
      </c>
      <c r="CC159" s="1">
        <f t="shared" si="22"/>
        <v>74.991410256410248</v>
      </c>
    </row>
    <row r="160" spans="1:81" x14ac:dyDescent="0.2">
      <c r="A160" s="1">
        <v>30.6</v>
      </c>
      <c r="B160" s="5">
        <v>25.619029999999999</v>
      </c>
      <c r="C160" s="1">
        <v>1.018</v>
      </c>
      <c r="D160" s="8">
        <v>-1.5894570000000001E-6</v>
      </c>
      <c r="E160" s="10">
        <v>2.035479</v>
      </c>
      <c r="F160" s="1">
        <v>80.562979999999996</v>
      </c>
      <c r="G160" s="4">
        <v>-1.589457E-5</v>
      </c>
      <c r="H160" s="1">
        <f t="shared" si="23"/>
        <v>69.240621621621614</v>
      </c>
      <c r="I160" s="1">
        <f t="shared" si="24"/>
        <v>4.8156071428571421</v>
      </c>
      <c r="J160" s="4">
        <f t="shared" si="25"/>
        <v>61.003384125375504</v>
      </c>
      <c r="L160" s="5">
        <v>31.237439999999999</v>
      </c>
      <c r="M160" s="1">
        <v>1.018</v>
      </c>
      <c r="N160" s="8">
        <v>2.7020769999999998E-5</v>
      </c>
      <c r="O160" s="1">
        <v>2.0353530000000002</v>
      </c>
      <c r="P160" s="1">
        <v>98.230950000000007</v>
      </c>
      <c r="Q160" s="1">
        <v>2.7020769999999998E-4</v>
      </c>
      <c r="R160" s="1">
        <f t="shared" si="26"/>
        <v>86.770666666666671</v>
      </c>
      <c r="T160" s="1">
        <v>30.6</v>
      </c>
      <c r="U160" s="5">
        <v>31.27591</v>
      </c>
      <c r="V160" s="1">
        <v>1.018</v>
      </c>
      <c r="W160" s="8">
        <v>7.9472859999999993E-6</v>
      </c>
      <c r="X160" s="1">
        <v>2.035587</v>
      </c>
      <c r="Y160" s="1">
        <v>98.351910000000004</v>
      </c>
      <c r="Z160" s="8">
        <v>7.9472850000000006E-5</v>
      </c>
      <c r="AA160" s="1">
        <f t="shared" si="27"/>
        <v>89.359742857142862</v>
      </c>
      <c r="AB160" s="8"/>
      <c r="AC160" s="1">
        <v>30.6</v>
      </c>
      <c r="AD160" s="1">
        <v>24.58747</v>
      </c>
      <c r="AE160" s="1">
        <v>1.018</v>
      </c>
      <c r="AF160" s="8">
        <v>3.4968059999999999E-5</v>
      </c>
      <c r="AG160" s="1">
        <v>2.0359950000000002</v>
      </c>
      <c r="AH160" s="1">
        <v>77.319090000000003</v>
      </c>
      <c r="AI160" s="1">
        <v>3.4968059999999999E-4</v>
      </c>
      <c r="AJ160" s="1">
        <f t="shared" si="28"/>
        <v>70.249914285714283</v>
      </c>
      <c r="AL160" s="1">
        <v>30.6</v>
      </c>
      <c r="AM160" s="1">
        <v>25.637309999999999</v>
      </c>
      <c r="AN160" s="1">
        <v>1.018</v>
      </c>
      <c r="AO160" s="8">
        <v>9.5367430000000007E-6</v>
      </c>
      <c r="AP160" s="1">
        <v>2.035625</v>
      </c>
      <c r="AQ160" s="1">
        <v>80.620459999999994</v>
      </c>
      <c r="AR160" s="8">
        <v>9.536743E-5</v>
      </c>
      <c r="AS160" s="1">
        <f t="shared" si="29"/>
        <v>71.214749999999995</v>
      </c>
      <c r="AU160" s="1">
        <v>30.6</v>
      </c>
      <c r="AV160" s="1">
        <v>30.660150000000002</v>
      </c>
      <c r="AW160" s="1">
        <v>1.018</v>
      </c>
      <c r="AX160" s="8">
        <v>1.9073489999999999E-5</v>
      </c>
      <c r="AY160" s="1">
        <v>2.0351750000000002</v>
      </c>
      <c r="AZ160" s="1">
        <v>96.415570000000002</v>
      </c>
      <c r="BA160" s="1">
        <v>1.907349E-4</v>
      </c>
      <c r="BB160" s="1">
        <f t="shared" si="30"/>
        <v>87.60042857142858</v>
      </c>
      <c r="BV160" s="1">
        <v>30.8</v>
      </c>
      <c r="BW160" s="1">
        <v>29.297509999999999</v>
      </c>
      <c r="BX160" s="1">
        <v>1.024675</v>
      </c>
      <c r="BY160" s="8">
        <v>3.3378599999999999E-5</v>
      </c>
      <c r="BZ160" s="1">
        <v>2.0489730000000002</v>
      </c>
      <c r="CA160" s="1">
        <v>92.130529999999993</v>
      </c>
      <c r="CB160" s="1">
        <v>3.3378599999999998E-4</v>
      </c>
      <c r="CC160" s="1">
        <f t="shared" si="22"/>
        <v>75.121820512820506</v>
      </c>
    </row>
    <row r="161" spans="1:81" x14ac:dyDescent="0.2">
      <c r="A161" s="1">
        <v>30.8</v>
      </c>
      <c r="B161" s="5">
        <v>25.66656</v>
      </c>
      <c r="C161" s="1">
        <v>1.024675</v>
      </c>
      <c r="D161" s="8">
        <v>-4.768372E-6</v>
      </c>
      <c r="E161" s="10">
        <v>2.048826</v>
      </c>
      <c r="F161" s="1">
        <v>80.712429999999998</v>
      </c>
      <c r="G161" s="4">
        <v>-4.768372E-5</v>
      </c>
      <c r="H161" s="1">
        <f t="shared" si="23"/>
        <v>69.369081081081077</v>
      </c>
      <c r="I161" s="1">
        <f t="shared" si="24"/>
        <v>4.8245413533834585</v>
      </c>
      <c r="J161" s="4">
        <f t="shared" si="25"/>
        <v>61.11656135525029</v>
      </c>
      <c r="L161" s="5">
        <v>31.292439999999999</v>
      </c>
      <c r="M161" s="1">
        <v>1.024675</v>
      </c>
      <c r="N161" s="8">
        <v>2.5431309999999999E-5</v>
      </c>
      <c r="O161" s="1">
        <v>2.048699</v>
      </c>
      <c r="P161" s="1">
        <v>98.403890000000004</v>
      </c>
      <c r="Q161" s="1">
        <v>2.5431310000000002E-4</v>
      </c>
      <c r="R161" s="1">
        <f t="shared" si="26"/>
        <v>86.923444444444442</v>
      </c>
      <c r="T161" s="1">
        <v>30.8</v>
      </c>
      <c r="U161" s="5">
        <v>31.320260000000001</v>
      </c>
      <c r="V161" s="1">
        <v>1.0246500000000001</v>
      </c>
      <c r="W161" s="8">
        <v>6.3578289999999997E-6</v>
      </c>
      <c r="X161" s="1">
        <v>2.0488840000000001</v>
      </c>
      <c r="Y161" s="1">
        <v>98.49136</v>
      </c>
      <c r="Z161" s="8">
        <v>6.357829E-5</v>
      </c>
      <c r="AA161" s="1">
        <f t="shared" si="27"/>
        <v>89.486457142857148</v>
      </c>
      <c r="AB161" s="8"/>
      <c r="AC161" s="1">
        <v>30.8</v>
      </c>
      <c r="AD161" s="1">
        <v>24.63531</v>
      </c>
      <c r="AE161" s="1">
        <v>1.0246500000000001</v>
      </c>
      <c r="AF161" s="8">
        <v>4.2915340000000002E-5</v>
      </c>
      <c r="AG161" s="1">
        <v>2.0492949999999999</v>
      </c>
      <c r="AH161" s="1">
        <v>77.469539999999995</v>
      </c>
      <c r="AI161" s="1">
        <v>4.2915340000000002E-4</v>
      </c>
      <c r="AJ161" s="1">
        <f t="shared" si="28"/>
        <v>70.386600000000001</v>
      </c>
      <c r="AL161" s="1">
        <v>30.8</v>
      </c>
      <c r="AM161" s="1">
        <v>25.667349999999999</v>
      </c>
      <c r="AN161" s="1">
        <v>1.024675</v>
      </c>
      <c r="AO161" s="8">
        <v>4.768372E-6</v>
      </c>
      <c r="AP161" s="1">
        <v>2.048972</v>
      </c>
      <c r="AQ161" s="1">
        <v>80.714929999999995</v>
      </c>
      <c r="AR161" s="8">
        <v>4.768372E-5</v>
      </c>
      <c r="AS161" s="1">
        <f t="shared" si="29"/>
        <v>71.298194444444448</v>
      </c>
      <c r="AU161" s="1">
        <v>30.8</v>
      </c>
      <c r="AV161" s="1">
        <v>30.706250000000001</v>
      </c>
      <c r="AW161" s="1">
        <v>1.024675</v>
      </c>
      <c r="AX161" s="8">
        <v>4.768372E-6</v>
      </c>
      <c r="AY161" s="1">
        <v>2.0485190000000002</v>
      </c>
      <c r="AZ161" s="1">
        <v>96.560519999999997</v>
      </c>
      <c r="BA161" s="8">
        <v>4.768372E-5</v>
      </c>
      <c r="BB161" s="1">
        <f t="shared" si="30"/>
        <v>87.732142857142861</v>
      </c>
      <c r="BV161" s="1">
        <v>31</v>
      </c>
      <c r="BW161" s="1">
        <v>29.345829999999999</v>
      </c>
      <c r="BX161" s="1">
        <v>1.031325</v>
      </c>
      <c r="BY161" s="8">
        <v>4.6094260000000001E-5</v>
      </c>
      <c r="BZ161" s="1">
        <v>2.0622699999999998</v>
      </c>
      <c r="CA161" s="1">
        <v>92.282480000000007</v>
      </c>
      <c r="CB161" s="1">
        <v>4.6094259999999998E-4</v>
      </c>
      <c r="CC161" s="1">
        <f t="shared" si="22"/>
        <v>75.245717948717939</v>
      </c>
    </row>
    <row r="162" spans="1:81" x14ac:dyDescent="0.2">
      <c r="A162" s="1">
        <v>31</v>
      </c>
      <c r="B162" s="5">
        <v>25.715990000000001</v>
      </c>
      <c r="C162" s="1">
        <v>1.031325</v>
      </c>
      <c r="D162" s="8">
        <v>1.7484029999999999E-5</v>
      </c>
      <c r="E162" s="10">
        <v>2.062122</v>
      </c>
      <c r="F162" s="1">
        <v>80.867869999999996</v>
      </c>
      <c r="G162" s="4">
        <v>1.7484029999999999E-4</v>
      </c>
      <c r="H162" s="1">
        <f t="shared" si="23"/>
        <v>69.502675675675675</v>
      </c>
      <c r="I162" s="1">
        <f t="shared" si="24"/>
        <v>4.8338327067669171</v>
      </c>
      <c r="J162" s="4">
        <f t="shared" si="25"/>
        <v>61.23426281691053</v>
      </c>
      <c r="L162" s="5">
        <v>31.348389999999998</v>
      </c>
      <c r="M162" s="1">
        <v>1.031325</v>
      </c>
      <c r="N162" s="8">
        <v>2.0662940000000001E-5</v>
      </c>
      <c r="O162" s="1">
        <v>2.061995</v>
      </c>
      <c r="P162" s="1">
        <v>98.579830000000001</v>
      </c>
      <c r="Q162" s="1">
        <v>2.066294E-4</v>
      </c>
      <c r="R162" s="1">
        <f t="shared" si="26"/>
        <v>87.078861111111109</v>
      </c>
      <c r="T162" s="1">
        <v>31</v>
      </c>
      <c r="U162" s="5">
        <v>31.361260000000001</v>
      </c>
      <c r="V162" s="1">
        <v>1.031325</v>
      </c>
      <c r="W162" s="8">
        <v>2.384186E-5</v>
      </c>
      <c r="X162" s="1">
        <v>2.0622310000000001</v>
      </c>
      <c r="Y162" s="1">
        <v>98.620320000000007</v>
      </c>
      <c r="Z162" s="1">
        <v>2.3841859999999999E-4</v>
      </c>
      <c r="AA162" s="1">
        <f t="shared" si="27"/>
        <v>89.603600000000014</v>
      </c>
      <c r="AC162" s="1">
        <v>31</v>
      </c>
      <c r="AD162" s="1">
        <v>24.678229999999999</v>
      </c>
      <c r="AE162" s="1">
        <v>1.031325</v>
      </c>
      <c r="AF162" s="8">
        <v>1.430511E-5</v>
      </c>
      <c r="AG162" s="1">
        <v>2.0626449999999998</v>
      </c>
      <c r="AH162" s="1">
        <v>77.604489999999998</v>
      </c>
      <c r="AI162" s="1">
        <v>1.430511E-4</v>
      </c>
      <c r="AJ162" s="1">
        <f t="shared" si="28"/>
        <v>70.509228571428579</v>
      </c>
      <c r="AL162" s="1">
        <v>31</v>
      </c>
      <c r="AM162" s="1">
        <v>25.70581</v>
      </c>
      <c r="AN162" s="1">
        <v>1.031325</v>
      </c>
      <c r="AO162" s="8">
        <v>9.5367430000000007E-6</v>
      </c>
      <c r="AP162" s="1">
        <v>2.0622699999999998</v>
      </c>
      <c r="AQ162" s="1">
        <v>80.835890000000006</v>
      </c>
      <c r="AR162" s="8">
        <v>9.536743E-5</v>
      </c>
      <c r="AS162" s="1">
        <f t="shared" si="29"/>
        <v>71.405027777777775</v>
      </c>
      <c r="AU162" s="1">
        <v>31</v>
      </c>
      <c r="AV162" s="1">
        <v>30.756319999999999</v>
      </c>
      <c r="AW162" s="1">
        <v>1.031325</v>
      </c>
      <c r="AX162" s="8">
        <v>1.11262E-5</v>
      </c>
      <c r="AY162" s="1">
        <v>2.061814</v>
      </c>
      <c r="AZ162" s="1">
        <v>96.717960000000005</v>
      </c>
      <c r="BA162" s="1">
        <v>1.1126200000000001E-4</v>
      </c>
      <c r="BB162" s="1">
        <f t="shared" si="30"/>
        <v>87.875200000000007</v>
      </c>
      <c r="BV162" s="1">
        <v>31.2</v>
      </c>
      <c r="BW162" s="1">
        <v>29.403210000000001</v>
      </c>
      <c r="BX162" s="1">
        <v>1.038</v>
      </c>
      <c r="BY162" s="8">
        <v>4.6094260000000001E-5</v>
      </c>
      <c r="BZ162" s="1">
        <v>2.075618</v>
      </c>
      <c r="CA162" s="1">
        <v>92.462919999999997</v>
      </c>
      <c r="CB162" s="1">
        <v>4.6094259999999998E-4</v>
      </c>
      <c r="CC162" s="1">
        <f t="shared" si="22"/>
        <v>75.392846153846151</v>
      </c>
    </row>
    <row r="163" spans="1:81" x14ac:dyDescent="0.2">
      <c r="A163" s="1">
        <v>31.2</v>
      </c>
      <c r="B163" s="5">
        <v>25.754449999999999</v>
      </c>
      <c r="C163" s="1">
        <v>1.038</v>
      </c>
      <c r="D163" s="8">
        <v>1.11262E-5</v>
      </c>
      <c r="E163" s="10">
        <v>2.075469</v>
      </c>
      <c r="F163" s="1">
        <v>80.988839999999996</v>
      </c>
      <c r="G163" s="4">
        <v>1.1126200000000001E-4</v>
      </c>
      <c r="H163" s="1">
        <f t="shared" si="23"/>
        <v>69.606621621621613</v>
      </c>
      <c r="I163" s="1">
        <f t="shared" si="24"/>
        <v>4.8410620300751876</v>
      </c>
      <c r="J163" s="4">
        <f t="shared" si="25"/>
        <v>61.325842792946389</v>
      </c>
      <c r="L163" s="5">
        <v>31.397179999999999</v>
      </c>
      <c r="M163" s="1">
        <v>1.038</v>
      </c>
      <c r="N163" s="8">
        <v>2.0662940000000001E-5</v>
      </c>
      <c r="O163" s="1">
        <v>2.0753409999999999</v>
      </c>
      <c r="P163" s="1">
        <v>98.733270000000005</v>
      </c>
      <c r="Q163" s="1">
        <v>2.066294E-4</v>
      </c>
      <c r="R163" s="1">
        <f t="shared" si="26"/>
        <v>87.214388888888891</v>
      </c>
      <c r="T163" s="1">
        <v>31.2</v>
      </c>
      <c r="U163" s="5">
        <v>31.403379999999999</v>
      </c>
      <c r="V163" s="1">
        <v>1.038</v>
      </c>
      <c r="W163" s="8">
        <v>1.589457E-5</v>
      </c>
      <c r="X163" s="1">
        <v>2.0755789999999998</v>
      </c>
      <c r="Y163" s="1">
        <v>98.752769999999998</v>
      </c>
      <c r="Z163" s="1">
        <v>1.5894570000000001E-4</v>
      </c>
      <c r="AA163" s="1">
        <f t="shared" si="27"/>
        <v>89.723942857142859</v>
      </c>
      <c r="AC163" s="1">
        <v>31.2</v>
      </c>
      <c r="AD163" s="1">
        <v>24.711290000000002</v>
      </c>
      <c r="AE163" s="1">
        <v>1.038</v>
      </c>
      <c r="AF163" s="8">
        <v>6.3578289999999997E-6</v>
      </c>
      <c r="AG163" s="1">
        <v>2.0759940000000001</v>
      </c>
      <c r="AH163" s="1">
        <v>77.708460000000002</v>
      </c>
      <c r="AI163" s="8">
        <v>6.357829E-5</v>
      </c>
      <c r="AJ163" s="1">
        <f t="shared" si="28"/>
        <v>70.603685714285717</v>
      </c>
      <c r="AK163" s="8"/>
      <c r="AL163" s="1">
        <v>31.2</v>
      </c>
      <c r="AM163" s="1">
        <v>25.729970000000002</v>
      </c>
      <c r="AN163" s="1">
        <v>1.038</v>
      </c>
      <c r="AO163" s="8">
        <v>-4.768372E-6</v>
      </c>
      <c r="AP163" s="1">
        <v>2.0756169999999998</v>
      </c>
      <c r="AQ163" s="1">
        <v>80.911869999999993</v>
      </c>
      <c r="AR163" s="8">
        <v>-4.768372E-5</v>
      </c>
      <c r="AS163" s="1">
        <f t="shared" si="29"/>
        <v>71.472138888888892</v>
      </c>
      <c r="AU163" s="1">
        <v>31.2</v>
      </c>
      <c r="AV163" s="1">
        <v>30.800820000000002</v>
      </c>
      <c r="AW163" s="1">
        <v>1.038</v>
      </c>
      <c r="AX163" s="8">
        <v>1.9073489999999999E-5</v>
      </c>
      <c r="AY163" s="1">
        <v>2.0751580000000001</v>
      </c>
      <c r="AZ163" s="1">
        <v>96.857919999999993</v>
      </c>
      <c r="BA163" s="1">
        <v>1.907349E-4</v>
      </c>
      <c r="BB163" s="1">
        <f t="shared" si="30"/>
        <v>88.002342857142864</v>
      </c>
      <c r="BV163" s="1">
        <v>31.4</v>
      </c>
      <c r="BW163" s="1">
        <v>29.445810000000002</v>
      </c>
      <c r="BX163" s="1">
        <v>1.044675</v>
      </c>
      <c r="BY163" s="8">
        <v>2.384186E-5</v>
      </c>
      <c r="BZ163" s="1">
        <v>2.0889660000000001</v>
      </c>
      <c r="CA163" s="1">
        <v>92.596869999999996</v>
      </c>
      <c r="CB163" s="1">
        <v>2.3841859999999999E-4</v>
      </c>
      <c r="CC163" s="1">
        <f t="shared" si="22"/>
        <v>75.502076923076928</v>
      </c>
    </row>
    <row r="164" spans="1:81" x14ac:dyDescent="0.2">
      <c r="A164" s="1">
        <v>31.4</v>
      </c>
      <c r="B164" s="5">
        <v>25.807860000000002</v>
      </c>
      <c r="C164" s="1">
        <v>1.0446500000000001</v>
      </c>
      <c r="D164" s="8">
        <v>9.5367430000000007E-6</v>
      </c>
      <c r="E164" s="10">
        <v>2.088765</v>
      </c>
      <c r="F164" s="1">
        <v>81.156779999999998</v>
      </c>
      <c r="G164" s="4">
        <v>9.536743E-5</v>
      </c>
      <c r="H164" s="1">
        <f t="shared" si="23"/>
        <v>69.750972972972974</v>
      </c>
      <c r="I164" s="1">
        <f t="shared" si="24"/>
        <v>4.8511015037593985</v>
      </c>
      <c r="J164" s="4">
        <f t="shared" si="25"/>
        <v>61.453021329609818</v>
      </c>
      <c r="L164" s="5">
        <v>31.44042</v>
      </c>
      <c r="M164" s="1">
        <v>1.0446500000000001</v>
      </c>
      <c r="N164" s="8">
        <v>2.0662940000000001E-5</v>
      </c>
      <c r="O164" s="1">
        <v>2.0886369999999999</v>
      </c>
      <c r="P164" s="1">
        <v>98.869230000000002</v>
      </c>
      <c r="Q164" s="1">
        <v>2.066294E-4</v>
      </c>
      <c r="R164" s="1">
        <f t="shared" si="26"/>
        <v>87.334500000000006</v>
      </c>
      <c r="T164" s="1">
        <v>31.4</v>
      </c>
      <c r="U164" s="5">
        <v>31.444389999999999</v>
      </c>
      <c r="V164" s="1">
        <v>1.044675</v>
      </c>
      <c r="W164" s="8">
        <v>7.9472859999999993E-6</v>
      </c>
      <c r="X164" s="1">
        <v>2.0889259999999998</v>
      </c>
      <c r="Y164" s="1">
        <v>98.881720000000001</v>
      </c>
      <c r="Z164" s="8">
        <v>7.9472850000000006E-5</v>
      </c>
      <c r="AA164" s="1">
        <f t="shared" si="27"/>
        <v>89.841114285714283</v>
      </c>
      <c r="AB164" s="8"/>
      <c r="AC164" s="1">
        <v>31.4</v>
      </c>
      <c r="AD164" s="1">
        <v>24.755320000000001</v>
      </c>
      <c r="AE164" s="1">
        <v>1.0446500000000001</v>
      </c>
      <c r="AF164" s="8">
        <v>3.0199690000000001E-5</v>
      </c>
      <c r="AG164" s="1">
        <v>2.0892940000000002</v>
      </c>
      <c r="AH164" s="1">
        <v>77.846919999999997</v>
      </c>
      <c r="AI164" s="1">
        <v>3.019969E-4</v>
      </c>
      <c r="AJ164" s="1">
        <f t="shared" si="28"/>
        <v>70.729485714285715</v>
      </c>
      <c r="AL164" s="1">
        <v>31.4</v>
      </c>
      <c r="AM164" s="1">
        <v>25.77909</v>
      </c>
      <c r="AN164" s="1">
        <v>1.044675</v>
      </c>
      <c r="AO164" s="8">
        <v>3.4968059999999999E-5</v>
      </c>
      <c r="AP164" s="1">
        <v>2.088965</v>
      </c>
      <c r="AQ164" s="1">
        <v>81.066310000000001</v>
      </c>
      <c r="AR164" s="1">
        <v>3.4968059999999999E-4</v>
      </c>
      <c r="AS164" s="1">
        <f t="shared" si="29"/>
        <v>71.608583333333343</v>
      </c>
      <c r="AU164" s="1">
        <v>31.4</v>
      </c>
      <c r="AV164" s="1">
        <v>30.840869999999999</v>
      </c>
      <c r="AW164" s="1">
        <v>1.0446500000000001</v>
      </c>
      <c r="AX164" s="8">
        <v>6.3578289999999997E-6</v>
      </c>
      <c r="AY164" s="1">
        <v>2.0884529999999999</v>
      </c>
      <c r="AZ164" s="1">
        <v>96.983869999999996</v>
      </c>
      <c r="BA164" s="8">
        <v>6.357829E-5</v>
      </c>
      <c r="BB164" s="1">
        <f t="shared" si="30"/>
        <v>88.116771428571425</v>
      </c>
      <c r="BV164" s="1">
        <v>31.6</v>
      </c>
      <c r="BW164" s="1">
        <v>29.49492</v>
      </c>
      <c r="BX164" s="1">
        <v>1.0513250000000001</v>
      </c>
      <c r="BY164" s="8">
        <v>4.1325890000000003E-5</v>
      </c>
      <c r="BZ164" s="1">
        <v>2.1022630000000002</v>
      </c>
      <c r="CA164" s="1">
        <v>92.751320000000007</v>
      </c>
      <c r="CB164" s="1">
        <v>4.1325889999999999E-4</v>
      </c>
      <c r="CC164" s="1">
        <f t="shared" si="22"/>
        <v>75.628</v>
      </c>
    </row>
    <row r="165" spans="1:81" x14ac:dyDescent="0.2">
      <c r="A165" s="1">
        <v>31.6</v>
      </c>
      <c r="B165" s="5">
        <v>25.84648</v>
      </c>
      <c r="C165" s="1">
        <v>1.0513250000000001</v>
      </c>
      <c r="D165" s="8">
        <v>3.1789140000000001E-6</v>
      </c>
      <c r="E165" s="10">
        <v>2.102112</v>
      </c>
      <c r="F165" s="1">
        <v>81.278239999999997</v>
      </c>
      <c r="G165" s="4">
        <v>3.178914E-5</v>
      </c>
      <c r="H165" s="1">
        <f t="shared" si="23"/>
        <v>69.855351351351345</v>
      </c>
      <c r="I165" s="1">
        <f t="shared" si="24"/>
        <v>4.8583609022556384</v>
      </c>
      <c r="J165" s="4">
        <f t="shared" si="25"/>
        <v>61.544982293585491</v>
      </c>
      <c r="L165" s="5">
        <v>31.491759999999999</v>
      </c>
      <c r="M165" s="1">
        <v>1.0513250000000001</v>
      </c>
      <c r="N165" s="8">
        <v>3.3378599999999999E-5</v>
      </c>
      <c r="O165" s="1">
        <v>2.101982</v>
      </c>
      <c r="P165" s="1">
        <v>99.030680000000004</v>
      </c>
      <c r="Q165" s="1">
        <v>3.3378599999999998E-4</v>
      </c>
      <c r="R165" s="1">
        <f t="shared" si="26"/>
        <v>87.477111111111114</v>
      </c>
      <c r="T165" s="1">
        <v>31.6</v>
      </c>
      <c r="U165" s="5">
        <v>31.486830000000001</v>
      </c>
      <c r="V165" s="1">
        <v>1.0513250000000001</v>
      </c>
      <c r="W165" s="8">
        <v>1.7484029999999999E-5</v>
      </c>
      <c r="X165" s="1">
        <v>2.102223</v>
      </c>
      <c r="Y165" s="1">
        <v>99.015169999999998</v>
      </c>
      <c r="Z165" s="1">
        <v>1.7484029999999999E-4</v>
      </c>
      <c r="AA165" s="1">
        <f t="shared" si="27"/>
        <v>89.962371428571444</v>
      </c>
      <c r="AC165" s="1">
        <v>31.6</v>
      </c>
      <c r="AD165" s="1">
        <v>24.7941</v>
      </c>
      <c r="AE165" s="1">
        <v>1.0513250000000001</v>
      </c>
      <c r="AF165" s="8">
        <v>3.4968059999999999E-5</v>
      </c>
      <c r="AG165" s="1">
        <v>2.1026440000000002</v>
      </c>
      <c r="AH165" s="1">
        <v>77.968869999999995</v>
      </c>
      <c r="AI165" s="1">
        <v>3.4968059999999999E-4</v>
      </c>
      <c r="AJ165" s="1">
        <f t="shared" si="28"/>
        <v>70.840285714285713</v>
      </c>
      <c r="AL165" s="1">
        <v>31.6</v>
      </c>
      <c r="AM165" s="1">
        <v>25.813580000000002</v>
      </c>
      <c r="AN165" s="1">
        <v>1.0513250000000001</v>
      </c>
      <c r="AO165" s="1">
        <v>0</v>
      </c>
      <c r="AP165" s="1">
        <v>2.1022620000000001</v>
      </c>
      <c r="AQ165" s="1">
        <v>81.174769999999995</v>
      </c>
      <c r="AR165" s="1">
        <v>0</v>
      </c>
      <c r="AS165" s="1">
        <f t="shared" si="29"/>
        <v>71.7043888888889</v>
      </c>
      <c r="AU165" s="1">
        <v>31.6</v>
      </c>
      <c r="AV165" s="1">
        <v>30.895389999999999</v>
      </c>
      <c r="AW165" s="1">
        <v>1.0513250000000001</v>
      </c>
      <c r="AX165" s="8">
        <v>1.7484029999999999E-5</v>
      </c>
      <c r="AY165" s="1">
        <v>2.1017969999999999</v>
      </c>
      <c r="AZ165" s="1">
        <v>97.15531</v>
      </c>
      <c r="BA165" s="1">
        <v>1.7484029999999999E-4</v>
      </c>
      <c r="BB165" s="1">
        <f t="shared" si="30"/>
        <v>88.272542857142867</v>
      </c>
      <c r="BV165" s="1">
        <v>31.8</v>
      </c>
      <c r="BW165" s="1">
        <v>29.544830000000001</v>
      </c>
      <c r="BX165" s="1">
        <v>1.0580000000000001</v>
      </c>
      <c r="BY165" s="8">
        <v>3.0199690000000001E-5</v>
      </c>
      <c r="BZ165" s="1">
        <v>2.1156109999999999</v>
      </c>
      <c r="CA165" s="1">
        <v>92.908259999999999</v>
      </c>
      <c r="CB165" s="1">
        <v>3.019969E-4</v>
      </c>
      <c r="CC165" s="1">
        <f t="shared" si="22"/>
        <v>75.755974358974356</v>
      </c>
    </row>
    <row r="166" spans="1:81" x14ac:dyDescent="0.2">
      <c r="A166" s="1">
        <v>31.8</v>
      </c>
      <c r="B166" s="5">
        <v>25.885110000000001</v>
      </c>
      <c r="C166" s="1">
        <v>1.0580000000000001</v>
      </c>
      <c r="D166" s="8">
        <v>1.11262E-5</v>
      </c>
      <c r="E166" s="10">
        <v>2.1154579999999998</v>
      </c>
      <c r="F166" s="1">
        <v>81.399699999999996</v>
      </c>
      <c r="G166" s="4">
        <v>1.1126200000000001E-4</v>
      </c>
      <c r="H166" s="1">
        <f t="shared" si="23"/>
        <v>69.959756756756761</v>
      </c>
      <c r="I166" s="1">
        <f t="shared" si="24"/>
        <v>4.8656221804511279</v>
      </c>
      <c r="J166" s="4">
        <f t="shared" si="25"/>
        <v>61.636967069307424</v>
      </c>
      <c r="L166" s="5">
        <v>31.53594</v>
      </c>
      <c r="M166" s="1">
        <v>1.0580000000000001</v>
      </c>
      <c r="N166" s="8">
        <v>2.384186E-5</v>
      </c>
      <c r="O166" s="1">
        <v>2.1153279999999999</v>
      </c>
      <c r="P166" s="1">
        <v>99.169619999999995</v>
      </c>
      <c r="Q166" s="1">
        <v>2.3841859999999999E-4</v>
      </c>
      <c r="R166" s="1">
        <f t="shared" si="26"/>
        <v>87.599833333333336</v>
      </c>
      <c r="T166" s="1">
        <v>31.8</v>
      </c>
      <c r="U166" s="5">
        <v>31.512260000000001</v>
      </c>
      <c r="V166" s="1">
        <v>1.0580000000000001</v>
      </c>
      <c r="W166" s="1">
        <v>0</v>
      </c>
      <c r="X166" s="1">
        <v>2.11557</v>
      </c>
      <c r="Y166" s="1">
        <v>99.095150000000004</v>
      </c>
      <c r="Z166" s="1">
        <v>0</v>
      </c>
      <c r="AA166" s="1">
        <f t="shared" si="27"/>
        <v>90.035028571428583</v>
      </c>
      <c r="AC166" s="1">
        <v>31.8</v>
      </c>
      <c r="AD166" s="1">
        <v>24.82891</v>
      </c>
      <c r="AE166" s="1">
        <v>1.0580000000000001</v>
      </c>
      <c r="AF166" s="8">
        <v>4.2915340000000002E-5</v>
      </c>
      <c r="AG166" s="1">
        <v>2.1159940000000002</v>
      </c>
      <c r="AH166" s="1">
        <v>78.078329999999994</v>
      </c>
      <c r="AI166" s="1">
        <v>4.2915340000000002E-4</v>
      </c>
      <c r="AJ166" s="1">
        <f t="shared" si="28"/>
        <v>70.939742857142861</v>
      </c>
      <c r="AL166" s="1">
        <v>31.8</v>
      </c>
      <c r="AM166" s="1">
        <v>25.85125</v>
      </c>
      <c r="AN166" s="1">
        <v>1.0580000000000001</v>
      </c>
      <c r="AO166" s="8">
        <v>-6.3578289999999997E-6</v>
      </c>
      <c r="AP166" s="1">
        <v>2.1156100000000002</v>
      </c>
      <c r="AQ166" s="1">
        <v>81.293239999999997</v>
      </c>
      <c r="AR166" s="8">
        <v>-6.357829E-5</v>
      </c>
      <c r="AS166" s="1">
        <f t="shared" si="29"/>
        <v>71.809027777777786</v>
      </c>
      <c r="AU166" s="1">
        <v>31.8</v>
      </c>
      <c r="AV166" s="1">
        <v>30.933540000000001</v>
      </c>
      <c r="AW166" s="1">
        <v>1.0580000000000001</v>
      </c>
      <c r="AX166" s="8">
        <v>1.430511E-5</v>
      </c>
      <c r="AY166" s="1">
        <v>2.1151420000000001</v>
      </c>
      <c r="AZ166" s="1">
        <v>97.275279999999995</v>
      </c>
      <c r="BA166" s="1">
        <v>1.430511E-4</v>
      </c>
      <c r="BB166" s="1">
        <f t="shared" si="30"/>
        <v>88.381542857142861</v>
      </c>
      <c r="BV166" s="1">
        <v>32</v>
      </c>
      <c r="BW166" s="1">
        <v>29.59188</v>
      </c>
      <c r="BX166" s="1">
        <v>1.0646500000000001</v>
      </c>
      <c r="BY166" s="8">
        <v>2.384186E-5</v>
      </c>
      <c r="BZ166" s="1">
        <v>2.128908</v>
      </c>
      <c r="CA166" s="1">
        <v>93.056219999999996</v>
      </c>
      <c r="CB166" s="1">
        <v>2.3841859999999999E-4</v>
      </c>
      <c r="CC166" s="1">
        <f t="shared" si="22"/>
        <v>75.876615384615377</v>
      </c>
    </row>
    <row r="167" spans="1:81" x14ac:dyDescent="0.2">
      <c r="A167" s="1">
        <v>32</v>
      </c>
      <c r="B167" s="5">
        <v>25.930250000000001</v>
      </c>
      <c r="C167" s="1">
        <v>1.064675</v>
      </c>
      <c r="D167" s="8">
        <v>9.5367430000000007E-6</v>
      </c>
      <c r="E167" s="10">
        <v>2.1288049999999998</v>
      </c>
      <c r="F167" s="1">
        <v>81.541650000000004</v>
      </c>
      <c r="G167" s="4">
        <v>9.536743E-5</v>
      </c>
      <c r="H167" s="1">
        <f t="shared" si="23"/>
        <v>70.081756756756761</v>
      </c>
      <c r="I167" s="1">
        <f t="shared" si="24"/>
        <v>4.8741071428571434</v>
      </c>
      <c r="J167" s="4">
        <f t="shared" si="25"/>
        <v>61.74445329183105</v>
      </c>
      <c r="L167" s="5">
        <v>31.578700000000001</v>
      </c>
      <c r="M167" s="1">
        <v>1.0646500000000001</v>
      </c>
      <c r="N167" s="8">
        <v>1.9073489999999999E-5</v>
      </c>
      <c r="O167" s="1">
        <v>2.1286239999999998</v>
      </c>
      <c r="P167" s="1">
        <v>99.304079999999999</v>
      </c>
      <c r="Q167" s="1">
        <v>1.907349E-4</v>
      </c>
      <c r="R167" s="1">
        <f t="shared" si="26"/>
        <v>87.718611111111116</v>
      </c>
      <c r="T167" s="1">
        <v>32</v>
      </c>
      <c r="U167" s="5">
        <v>31.5609</v>
      </c>
      <c r="V167" s="1">
        <v>1.064675</v>
      </c>
      <c r="W167" s="8">
        <v>1.9073489999999999E-5</v>
      </c>
      <c r="X167" s="1">
        <v>2.1289180000000001</v>
      </c>
      <c r="Y167" s="1">
        <v>99.248099999999994</v>
      </c>
      <c r="Z167" s="1">
        <v>1.907349E-4</v>
      </c>
      <c r="AA167" s="1">
        <f t="shared" si="27"/>
        <v>90.174000000000007</v>
      </c>
      <c r="AC167" s="1">
        <v>32</v>
      </c>
      <c r="AD167" s="1">
        <v>24.859590000000001</v>
      </c>
      <c r="AE167" s="1">
        <v>1.064675</v>
      </c>
      <c r="AF167" s="8">
        <v>2.0662940000000001E-5</v>
      </c>
      <c r="AG167" s="1">
        <v>2.1293440000000001</v>
      </c>
      <c r="AH167" s="1">
        <v>78.174800000000005</v>
      </c>
      <c r="AI167" s="1">
        <v>2.066294E-4</v>
      </c>
      <c r="AJ167" s="1">
        <f t="shared" si="28"/>
        <v>71.0274</v>
      </c>
      <c r="AL167" s="1">
        <v>32</v>
      </c>
      <c r="AM167" s="1">
        <v>25.88654</v>
      </c>
      <c r="AN167" s="1">
        <v>1.064675</v>
      </c>
      <c r="AO167" s="8">
        <v>7.9472859999999993E-6</v>
      </c>
      <c r="AP167" s="1">
        <v>2.1289579999999999</v>
      </c>
      <c r="AQ167" s="1">
        <v>81.404200000000003</v>
      </c>
      <c r="AR167" s="8">
        <v>7.9472850000000006E-5</v>
      </c>
      <c r="AS167" s="1">
        <f t="shared" si="29"/>
        <v>71.907055555555559</v>
      </c>
      <c r="AU167" s="1">
        <v>32</v>
      </c>
      <c r="AV167" s="1">
        <v>30.98536</v>
      </c>
      <c r="AW167" s="1">
        <v>1.064675</v>
      </c>
      <c r="AX167" s="8">
        <v>1.589457E-5</v>
      </c>
      <c r="AY167" s="1">
        <v>2.1284869999999998</v>
      </c>
      <c r="AZ167" s="1">
        <v>97.438220000000001</v>
      </c>
      <c r="BA167" s="1">
        <v>1.5894570000000001E-4</v>
      </c>
      <c r="BB167" s="1">
        <f t="shared" si="30"/>
        <v>88.529600000000002</v>
      </c>
      <c r="BV167" s="1">
        <v>32.200000000000003</v>
      </c>
      <c r="BW167" s="1">
        <v>29.630179999999999</v>
      </c>
      <c r="BX167" s="1">
        <v>1.0713250000000001</v>
      </c>
      <c r="BY167" s="8">
        <v>3.9736430000000003E-5</v>
      </c>
      <c r="BZ167" s="1">
        <v>2.1422560000000002</v>
      </c>
      <c r="CA167" s="1">
        <v>93.176670000000001</v>
      </c>
      <c r="CB167" s="1">
        <v>3.9736429999999998E-4</v>
      </c>
      <c r="CC167" s="1">
        <f t="shared" si="22"/>
        <v>75.974820512820514</v>
      </c>
    </row>
    <row r="168" spans="1:81" x14ac:dyDescent="0.2">
      <c r="A168" s="1">
        <v>32.200000000000003</v>
      </c>
      <c r="B168" s="5">
        <v>25.964099999999998</v>
      </c>
      <c r="C168" s="1">
        <v>1.0713250000000001</v>
      </c>
      <c r="D168" s="8">
        <v>1.9073489999999999E-5</v>
      </c>
      <c r="E168" s="10">
        <v>2.142102</v>
      </c>
      <c r="F168" s="1">
        <v>81.648120000000006</v>
      </c>
      <c r="G168" s="4">
        <v>1.907349E-4</v>
      </c>
      <c r="H168" s="1">
        <f t="shared" si="23"/>
        <v>70.173243243243235</v>
      </c>
      <c r="I168" s="1">
        <f t="shared" si="24"/>
        <v>4.8804699248120293</v>
      </c>
      <c r="J168" s="4">
        <f t="shared" si="25"/>
        <v>61.825056052850641</v>
      </c>
      <c r="L168" s="5">
        <v>31.614139999999999</v>
      </c>
      <c r="M168" s="1">
        <v>1.0713250000000001</v>
      </c>
      <c r="N168" s="8">
        <v>2.2252400000000001E-5</v>
      </c>
      <c r="O168" s="1">
        <v>2.1419700000000002</v>
      </c>
      <c r="P168" s="1">
        <v>99.415539999999993</v>
      </c>
      <c r="Q168" s="1">
        <v>2.2252400000000001E-4</v>
      </c>
      <c r="R168" s="1">
        <f t="shared" si="26"/>
        <v>87.817055555555555</v>
      </c>
      <c r="T168" s="1">
        <v>32.200000000000003</v>
      </c>
      <c r="U168" s="5">
        <v>31.60191</v>
      </c>
      <c r="V168" s="1">
        <v>1.0713250000000001</v>
      </c>
      <c r="W168" s="8">
        <v>1.430511E-5</v>
      </c>
      <c r="X168" s="1">
        <v>2.1422150000000002</v>
      </c>
      <c r="Y168" s="1">
        <v>99.37706</v>
      </c>
      <c r="Z168" s="1">
        <v>1.430511E-4</v>
      </c>
      <c r="AA168" s="1">
        <f t="shared" si="27"/>
        <v>90.291171428571431</v>
      </c>
      <c r="AC168" s="1">
        <v>32.200000000000003</v>
      </c>
      <c r="AD168" s="1">
        <v>24.89471</v>
      </c>
      <c r="AE168" s="1">
        <v>1.0713250000000001</v>
      </c>
      <c r="AF168" s="8">
        <v>3.8146969999999997E-5</v>
      </c>
      <c r="AG168" s="1">
        <v>2.1426440000000002</v>
      </c>
      <c r="AH168" s="1">
        <v>78.285259999999994</v>
      </c>
      <c r="AI168" s="1">
        <v>3.8146970000000002E-4</v>
      </c>
      <c r="AJ168" s="1">
        <f t="shared" si="28"/>
        <v>71.127742857142863</v>
      </c>
      <c r="AL168" s="1">
        <v>32.200000000000003</v>
      </c>
      <c r="AM168" s="1">
        <v>25.923089999999998</v>
      </c>
      <c r="AN168" s="1">
        <v>1.0713250000000001</v>
      </c>
      <c r="AO168" s="8">
        <v>-3.1789140000000001E-6</v>
      </c>
      <c r="AP168" s="1">
        <v>2.142255</v>
      </c>
      <c r="AQ168" s="1">
        <v>81.519159999999999</v>
      </c>
      <c r="AR168" s="8">
        <v>-3.178914E-5</v>
      </c>
      <c r="AS168" s="1">
        <f t="shared" si="29"/>
        <v>72.008583333333334</v>
      </c>
      <c r="AU168" s="1">
        <v>32.200000000000003</v>
      </c>
      <c r="AV168" s="1">
        <v>31.037970000000001</v>
      </c>
      <c r="AW168" s="1">
        <v>1.0713250000000001</v>
      </c>
      <c r="AX168" s="8">
        <v>1.589457E-5</v>
      </c>
      <c r="AY168" s="1">
        <v>2.1417809999999999</v>
      </c>
      <c r="AZ168" s="1">
        <v>97.603660000000005</v>
      </c>
      <c r="BA168" s="1">
        <v>1.5894570000000001E-4</v>
      </c>
      <c r="BB168" s="1">
        <f t="shared" si="30"/>
        <v>88.67991428571429</v>
      </c>
      <c r="BV168" s="1">
        <v>32.4</v>
      </c>
      <c r="BW168" s="1">
        <v>29.673580000000001</v>
      </c>
      <c r="BX168" s="1">
        <v>1.0780000000000001</v>
      </c>
      <c r="BY168" s="8">
        <v>2.7020769999999998E-5</v>
      </c>
      <c r="BZ168" s="1">
        <v>2.1556030000000002</v>
      </c>
      <c r="CA168" s="1">
        <v>93.313130000000001</v>
      </c>
      <c r="CB168" s="1">
        <v>2.7020769999999998E-4</v>
      </c>
      <c r="CC168" s="1">
        <f t="shared" si="22"/>
        <v>76.086102564102561</v>
      </c>
    </row>
    <row r="169" spans="1:81" x14ac:dyDescent="0.2">
      <c r="A169" s="1">
        <v>32.4</v>
      </c>
      <c r="B169" s="5">
        <v>26.002569999999999</v>
      </c>
      <c r="C169" s="1">
        <v>1.0780000000000001</v>
      </c>
      <c r="D169" s="8">
        <v>2.0662940000000001E-5</v>
      </c>
      <c r="E169" s="10">
        <v>2.1554479999999998</v>
      </c>
      <c r="F169" s="1">
        <v>81.769069999999999</v>
      </c>
      <c r="G169" s="4">
        <v>2.066294E-4</v>
      </c>
      <c r="H169" s="1">
        <f t="shared" si="23"/>
        <v>70.277216216216218</v>
      </c>
      <c r="I169" s="1">
        <f t="shared" si="24"/>
        <v>4.8877011278195486</v>
      </c>
      <c r="J169" s="4">
        <f t="shared" si="25"/>
        <v>61.916659840632747</v>
      </c>
      <c r="L169" s="5">
        <v>31.65324</v>
      </c>
      <c r="M169" s="1">
        <v>1.0780000000000001</v>
      </c>
      <c r="N169" s="8">
        <v>3.8146969999999997E-5</v>
      </c>
      <c r="O169" s="1">
        <v>2.1553149999999999</v>
      </c>
      <c r="P169" s="1">
        <v>99.538499999999999</v>
      </c>
      <c r="Q169" s="1">
        <v>3.8146970000000002E-4</v>
      </c>
      <c r="R169" s="1">
        <f t="shared" si="26"/>
        <v>87.925666666666672</v>
      </c>
      <c r="T169" s="1">
        <v>32.4</v>
      </c>
      <c r="U169" s="5">
        <v>31.639099999999999</v>
      </c>
      <c r="V169" s="1">
        <v>1.0780000000000001</v>
      </c>
      <c r="W169" s="8">
        <v>1.271566E-5</v>
      </c>
      <c r="X169" s="1">
        <v>2.1555620000000002</v>
      </c>
      <c r="Y169" s="1">
        <v>99.494020000000006</v>
      </c>
      <c r="Z169" s="1">
        <v>1.271566E-4</v>
      </c>
      <c r="AA169" s="1">
        <f t="shared" si="27"/>
        <v>90.397428571428577</v>
      </c>
      <c r="AC169" s="1">
        <v>32.4</v>
      </c>
      <c r="AD169" s="1">
        <v>24.930949999999999</v>
      </c>
      <c r="AE169" s="1">
        <v>1.0780000000000001</v>
      </c>
      <c r="AF169" s="8">
        <v>1.430511E-5</v>
      </c>
      <c r="AG169" s="1">
        <v>2.1559940000000002</v>
      </c>
      <c r="AH169" s="1">
        <v>78.39922</v>
      </c>
      <c r="AI169" s="1">
        <v>1.430511E-4</v>
      </c>
      <c r="AJ169" s="1">
        <f t="shared" si="28"/>
        <v>71.231285714285718</v>
      </c>
      <c r="AL169" s="1">
        <v>32.4</v>
      </c>
      <c r="AM169" s="1">
        <v>25.954879999999999</v>
      </c>
      <c r="AN169" s="1">
        <v>1.0780000000000001</v>
      </c>
      <c r="AO169" s="8">
        <v>9.5367430000000007E-6</v>
      </c>
      <c r="AP169" s="1">
        <v>2.155602</v>
      </c>
      <c r="AQ169" s="1">
        <v>81.619119999999995</v>
      </c>
      <c r="AR169" s="8">
        <v>9.536743E-5</v>
      </c>
      <c r="AS169" s="1">
        <f t="shared" si="29"/>
        <v>72.096888888888884</v>
      </c>
      <c r="AU169" s="1">
        <v>32.4</v>
      </c>
      <c r="AV169" s="1">
        <v>31.084859999999999</v>
      </c>
      <c r="AW169" s="1">
        <v>1.0780000000000001</v>
      </c>
      <c r="AX169" s="8">
        <v>2.5431309999999999E-5</v>
      </c>
      <c r="AY169" s="1">
        <v>2.1551260000000001</v>
      </c>
      <c r="AZ169" s="1">
        <v>97.751109999999997</v>
      </c>
      <c r="BA169" s="1">
        <v>2.5431310000000002E-4</v>
      </c>
      <c r="BB169" s="1">
        <f t="shared" si="30"/>
        <v>88.813885714285718</v>
      </c>
      <c r="BV169" s="1">
        <v>32.6</v>
      </c>
      <c r="BW169" s="1">
        <v>29.717289999999998</v>
      </c>
      <c r="BX169" s="1">
        <v>1.0846750000000001</v>
      </c>
      <c r="BY169" s="8">
        <v>3.9736430000000003E-5</v>
      </c>
      <c r="BZ169" s="1">
        <v>2.1689509999999999</v>
      </c>
      <c r="CA169" s="1">
        <v>93.450580000000002</v>
      </c>
      <c r="CB169" s="1">
        <v>3.9736429999999998E-4</v>
      </c>
      <c r="CC169" s="1">
        <f t="shared" si="22"/>
        <v>76.198179487179488</v>
      </c>
    </row>
    <row r="170" spans="1:81" x14ac:dyDescent="0.2">
      <c r="A170" s="1">
        <v>32.6</v>
      </c>
      <c r="B170" s="5">
        <v>26.038810000000002</v>
      </c>
      <c r="C170" s="1">
        <v>1.0846499999999999</v>
      </c>
      <c r="D170" s="8">
        <v>7.9472859999999993E-6</v>
      </c>
      <c r="E170" s="10">
        <v>2.1687449999999999</v>
      </c>
      <c r="F170" s="1">
        <v>81.883030000000005</v>
      </c>
      <c r="G170" s="4">
        <v>7.9472850000000006E-5</v>
      </c>
      <c r="H170" s="1">
        <f t="shared" si="23"/>
        <v>70.375162162162169</v>
      </c>
      <c r="I170" s="1">
        <f t="shared" si="24"/>
        <v>4.8945131578947372</v>
      </c>
      <c r="J170" s="4">
        <f t="shared" si="25"/>
        <v>62.002953609003519</v>
      </c>
      <c r="L170" s="5">
        <v>31.691870000000002</v>
      </c>
      <c r="M170" s="1">
        <v>1.0846499999999999</v>
      </c>
      <c r="N170" s="8">
        <v>1.7484029999999999E-5</v>
      </c>
      <c r="O170" s="1">
        <v>2.1686109999999998</v>
      </c>
      <c r="P170" s="1">
        <v>99.659959999999998</v>
      </c>
      <c r="Q170" s="1">
        <v>1.7484029999999999E-4</v>
      </c>
      <c r="R170" s="1">
        <f t="shared" si="26"/>
        <v>88.032972222222227</v>
      </c>
      <c r="T170" s="1">
        <v>32.6</v>
      </c>
      <c r="U170" s="5">
        <v>31.684239999999999</v>
      </c>
      <c r="V170" s="1">
        <v>1.0846499999999999</v>
      </c>
      <c r="W170" s="8">
        <v>7.9472859999999993E-6</v>
      </c>
      <c r="X170" s="1">
        <v>2.1688589999999999</v>
      </c>
      <c r="Y170" s="1">
        <v>99.635959999999997</v>
      </c>
      <c r="Z170" s="8">
        <v>7.9472850000000006E-5</v>
      </c>
      <c r="AA170" s="1">
        <f t="shared" si="27"/>
        <v>90.52640000000001</v>
      </c>
      <c r="AB170" s="8"/>
      <c r="AC170" s="1">
        <v>32.6</v>
      </c>
      <c r="AD170" s="1">
        <v>24.959879999999998</v>
      </c>
      <c r="AE170" s="1">
        <v>1.0846750000000001</v>
      </c>
      <c r="AF170" s="8">
        <v>2.5431309999999999E-5</v>
      </c>
      <c r="AG170" s="1">
        <v>2.1693440000000002</v>
      </c>
      <c r="AH170" s="1">
        <v>78.490200000000002</v>
      </c>
      <c r="AI170" s="1">
        <v>2.5431310000000002E-4</v>
      </c>
      <c r="AJ170" s="1">
        <f t="shared" si="28"/>
        <v>71.313942857142862</v>
      </c>
      <c r="AL170" s="1">
        <v>32.6</v>
      </c>
      <c r="AM170" s="1">
        <v>25.9908</v>
      </c>
      <c r="AN170" s="1">
        <v>1.0846750000000001</v>
      </c>
      <c r="AO170" s="8">
        <v>1.271566E-5</v>
      </c>
      <c r="AP170" s="1">
        <v>2.1689500000000002</v>
      </c>
      <c r="AQ170" s="1">
        <v>81.732089999999999</v>
      </c>
      <c r="AR170" s="1">
        <v>1.271566E-4</v>
      </c>
      <c r="AS170" s="1">
        <f t="shared" si="29"/>
        <v>72.196666666666673</v>
      </c>
      <c r="AU170" s="1">
        <v>32.6</v>
      </c>
      <c r="AV170" s="1">
        <v>31.136189999999999</v>
      </c>
      <c r="AW170" s="1">
        <v>1.0846499999999999</v>
      </c>
      <c r="AX170" s="8">
        <v>-1.5894570000000001E-6</v>
      </c>
      <c r="AY170" s="1">
        <v>2.1684199999999998</v>
      </c>
      <c r="AZ170" s="1">
        <v>97.912549999999996</v>
      </c>
      <c r="BA170" s="8">
        <v>-1.589457E-5</v>
      </c>
      <c r="BB170" s="1">
        <f t="shared" si="30"/>
        <v>88.960542857142855</v>
      </c>
      <c r="BV170" s="1">
        <v>32.799999999999997</v>
      </c>
      <c r="BW170" s="1">
        <v>29.754000000000001</v>
      </c>
      <c r="BX170" s="1">
        <v>1.0913250000000001</v>
      </c>
      <c r="BY170" s="8">
        <v>3.3378599999999999E-5</v>
      </c>
      <c r="BZ170" s="1">
        <v>2.182248</v>
      </c>
      <c r="CA170" s="1">
        <v>93.566040000000001</v>
      </c>
      <c r="CB170" s="1">
        <v>3.3378599999999998E-4</v>
      </c>
      <c r="CC170" s="1">
        <f t="shared" si="22"/>
        <v>76.292307692307688</v>
      </c>
    </row>
    <row r="171" spans="1:81" x14ac:dyDescent="0.2">
      <c r="A171" s="1">
        <v>32.799999999999997</v>
      </c>
      <c r="B171" s="5">
        <v>26.0822</v>
      </c>
      <c r="C171" s="1">
        <v>1.0913250000000001</v>
      </c>
      <c r="D171" s="8">
        <v>1.271566E-5</v>
      </c>
      <c r="E171" s="10">
        <v>2.1820909999999998</v>
      </c>
      <c r="F171" s="1">
        <v>82.019490000000005</v>
      </c>
      <c r="G171" s="4">
        <v>1.271566E-4</v>
      </c>
      <c r="H171" s="1">
        <f t="shared" si="23"/>
        <v>70.492432432432437</v>
      </c>
      <c r="I171" s="1">
        <f t="shared" si="24"/>
        <v>4.9026691729323311</v>
      </c>
      <c r="J171" s="4">
        <f t="shared" si="25"/>
        <v>62.106272775935281</v>
      </c>
      <c r="L171" s="5">
        <v>31.734470000000002</v>
      </c>
      <c r="M171" s="1">
        <v>1.0913250000000001</v>
      </c>
      <c r="N171" s="8">
        <v>4.1325890000000003E-5</v>
      </c>
      <c r="O171" s="1">
        <v>2.1819570000000001</v>
      </c>
      <c r="P171" s="1">
        <v>99.793909999999997</v>
      </c>
      <c r="Q171" s="1">
        <v>4.1325889999999999E-4</v>
      </c>
      <c r="R171" s="1">
        <f t="shared" si="26"/>
        <v>88.151305555555567</v>
      </c>
      <c r="T171" s="1">
        <v>32.799999999999997</v>
      </c>
      <c r="U171" s="5">
        <v>31.723020000000002</v>
      </c>
      <c r="V171" s="1">
        <v>1.0913250000000001</v>
      </c>
      <c r="W171" s="8">
        <v>-1.11262E-5</v>
      </c>
      <c r="X171" s="16">
        <v>2.182207</v>
      </c>
      <c r="Y171" s="16">
        <v>99.757930000000002</v>
      </c>
      <c r="Z171" s="1">
        <v>-1.1126200000000001E-4</v>
      </c>
      <c r="AA171" s="1">
        <f t="shared" si="27"/>
        <v>90.637200000000007</v>
      </c>
      <c r="AC171" s="1">
        <v>32.799999999999997</v>
      </c>
      <c r="AD171" s="1">
        <v>24.99708</v>
      </c>
      <c r="AE171" s="1">
        <v>1.0913250000000001</v>
      </c>
      <c r="AF171" s="8">
        <v>2.384186E-5</v>
      </c>
      <c r="AG171" s="1">
        <v>2.1826439999999998</v>
      </c>
      <c r="AH171" s="1">
        <v>78.607150000000004</v>
      </c>
      <c r="AI171" s="1">
        <v>2.3841859999999999E-4</v>
      </c>
      <c r="AJ171" s="1">
        <f t="shared" si="28"/>
        <v>71.420228571428581</v>
      </c>
      <c r="AL171" s="1">
        <v>32.799999999999997</v>
      </c>
      <c r="AM171" s="1">
        <v>26.02975</v>
      </c>
      <c r="AN171" s="1">
        <v>1.0913250000000001</v>
      </c>
      <c r="AO171" s="8">
        <v>6.3578289999999997E-6</v>
      </c>
      <c r="AP171" s="1">
        <v>2.1822469999999998</v>
      </c>
      <c r="AQ171" s="1">
        <v>81.85454</v>
      </c>
      <c r="AR171" s="8">
        <v>6.357829E-5</v>
      </c>
      <c r="AS171" s="1">
        <f t="shared" si="29"/>
        <v>72.304861111111109</v>
      </c>
      <c r="AU171" s="1">
        <v>32.799999999999997</v>
      </c>
      <c r="AV171" s="1">
        <v>31.192620000000002</v>
      </c>
      <c r="AW171" s="1">
        <v>1.0913250000000001</v>
      </c>
      <c r="AX171" s="8">
        <v>1.430511E-5</v>
      </c>
      <c r="AY171" s="1">
        <v>2.181765</v>
      </c>
      <c r="AZ171" s="1">
        <v>98.09</v>
      </c>
      <c r="BA171" s="1">
        <v>1.430511E-4</v>
      </c>
      <c r="BB171" s="1">
        <f t="shared" si="30"/>
        <v>89.121771428571435</v>
      </c>
      <c r="BV171" s="1">
        <v>33</v>
      </c>
      <c r="BW171" s="1">
        <v>29.801850000000002</v>
      </c>
      <c r="BX171" s="1">
        <v>1.0980000000000001</v>
      </c>
      <c r="BY171" s="8">
        <v>3.3378599999999999E-5</v>
      </c>
      <c r="BZ171" s="1">
        <v>2.1955960000000001</v>
      </c>
      <c r="CA171" s="1">
        <v>93.716489999999993</v>
      </c>
      <c r="CB171" s="1">
        <v>3.3378599999999998E-4</v>
      </c>
      <c r="CC171" s="1">
        <f t="shared" si="22"/>
        <v>76.415000000000006</v>
      </c>
    </row>
    <row r="172" spans="1:81" x14ac:dyDescent="0.2">
      <c r="A172" s="1">
        <v>33</v>
      </c>
      <c r="B172" s="5">
        <v>26.119070000000001</v>
      </c>
      <c r="C172" s="1">
        <v>1.0980000000000001</v>
      </c>
      <c r="D172" s="8">
        <v>-1.430511E-5</v>
      </c>
      <c r="E172" s="10">
        <v>2.1954379999999998</v>
      </c>
      <c r="F172" s="1">
        <v>82.135440000000003</v>
      </c>
      <c r="G172" s="4">
        <v>-1.430511E-4</v>
      </c>
      <c r="H172" s="1">
        <f t="shared" si="23"/>
        <v>70.592081081081091</v>
      </c>
      <c r="I172" s="1">
        <f t="shared" si="24"/>
        <v>4.9095996240601503</v>
      </c>
      <c r="J172" s="4">
        <f t="shared" si="25"/>
        <v>62.194066684319104</v>
      </c>
      <c r="L172" s="5">
        <v>31.773409999999998</v>
      </c>
      <c r="M172" s="1">
        <v>1.0980000000000001</v>
      </c>
      <c r="N172" s="8">
        <v>2.5431309999999999E-5</v>
      </c>
      <c r="O172" s="1">
        <v>2.1953019999999999</v>
      </c>
      <c r="P172" s="1">
        <v>99.916370000000001</v>
      </c>
      <c r="Q172" s="1">
        <v>2.5431310000000002E-4</v>
      </c>
      <c r="R172" s="1">
        <f t="shared" si="26"/>
        <v>88.259472222222215</v>
      </c>
      <c r="T172" s="1">
        <v>33</v>
      </c>
      <c r="U172" s="5">
        <v>-0.76977410000000002</v>
      </c>
      <c r="V172" s="1">
        <v>1.097375</v>
      </c>
      <c r="W172" s="8">
        <v>6.3578289999999997E-6</v>
      </c>
      <c r="X172" s="1">
        <v>2.1943039999999998</v>
      </c>
      <c r="Y172" s="1">
        <v>-2.4206729999999999</v>
      </c>
      <c r="Z172" s="8">
        <v>6.357829E-5</v>
      </c>
      <c r="AB172" s="8"/>
      <c r="AC172" s="1">
        <v>33</v>
      </c>
      <c r="AD172" s="1">
        <v>25.026479999999999</v>
      </c>
      <c r="AE172" s="1">
        <v>1.0980000000000001</v>
      </c>
      <c r="AF172" s="8">
        <v>3.3378599999999999E-5</v>
      </c>
      <c r="AG172" s="1">
        <v>2.1959939999999998</v>
      </c>
      <c r="AH172" s="1">
        <v>78.699619999999996</v>
      </c>
      <c r="AI172" s="1">
        <v>3.3378599999999998E-4</v>
      </c>
      <c r="AJ172" s="1">
        <f t="shared" si="28"/>
        <v>71.50422857142857</v>
      </c>
      <c r="AL172" s="1">
        <v>33</v>
      </c>
      <c r="AM172" s="1">
        <v>26.065190000000001</v>
      </c>
      <c r="AN172" s="1">
        <v>1.0980000000000001</v>
      </c>
      <c r="AO172" s="8">
        <v>3.1789140000000001E-6</v>
      </c>
      <c r="AP172" s="1">
        <v>2.195595</v>
      </c>
      <c r="AQ172" s="1">
        <v>81.965999999999994</v>
      </c>
      <c r="AR172" s="8">
        <v>3.178914E-5</v>
      </c>
      <c r="AS172" s="1">
        <f t="shared" si="29"/>
        <v>72.403305555555562</v>
      </c>
      <c r="AU172" s="1">
        <v>33</v>
      </c>
      <c r="AV172" s="1">
        <v>31.234739999999999</v>
      </c>
      <c r="AW172" s="1">
        <v>1.0980000000000001</v>
      </c>
      <c r="AX172" s="8">
        <v>1.271566E-5</v>
      </c>
      <c r="AY172" s="1">
        <v>2.1951100000000001</v>
      </c>
      <c r="AZ172" s="1">
        <v>98.222449999999995</v>
      </c>
      <c r="BA172" s="1">
        <v>1.271566E-4</v>
      </c>
      <c r="BB172" s="1">
        <f t="shared" si="30"/>
        <v>89.242114285714294</v>
      </c>
      <c r="BV172" s="1">
        <v>33.200000000000003</v>
      </c>
      <c r="BW172" s="1">
        <v>29.84826</v>
      </c>
      <c r="BX172" s="1">
        <v>1.1046750000000001</v>
      </c>
      <c r="BY172" s="8">
        <v>1.9073489999999999E-5</v>
      </c>
      <c r="BZ172" s="1">
        <v>2.2089430000000001</v>
      </c>
      <c r="CA172" s="1">
        <v>93.862430000000003</v>
      </c>
      <c r="CB172" s="1">
        <v>1.907349E-4</v>
      </c>
      <c r="CC172" s="1">
        <f t="shared" si="22"/>
        <v>76.533999999999992</v>
      </c>
    </row>
    <row r="173" spans="1:81" x14ac:dyDescent="0.2">
      <c r="A173" s="1">
        <v>33.200000000000003</v>
      </c>
      <c r="B173" s="5">
        <v>26.16358</v>
      </c>
      <c r="C173" s="1">
        <v>1.1046750000000001</v>
      </c>
      <c r="D173" s="8">
        <v>2.0662940000000001E-5</v>
      </c>
      <c r="E173" s="10">
        <v>2.2087840000000001</v>
      </c>
      <c r="F173" s="1">
        <v>82.275400000000005</v>
      </c>
      <c r="G173" s="4">
        <v>2.066294E-4</v>
      </c>
      <c r="H173" s="1">
        <f t="shared" si="23"/>
        <v>70.712378378378375</v>
      </c>
      <c r="I173" s="1">
        <f t="shared" si="24"/>
        <v>4.9179661654135334</v>
      </c>
      <c r="J173" s="4">
        <f t="shared" si="25"/>
        <v>62.300052766829666</v>
      </c>
      <c r="L173" s="5">
        <v>31.816479999999999</v>
      </c>
      <c r="M173" s="1">
        <v>1.1046499999999999</v>
      </c>
      <c r="N173" s="8">
        <v>4.1325890000000003E-5</v>
      </c>
      <c r="O173" s="1">
        <v>2.208599</v>
      </c>
      <c r="P173" s="1">
        <v>100.0518</v>
      </c>
      <c r="Q173" s="1">
        <v>4.1325889999999999E-4</v>
      </c>
      <c r="R173" s="1">
        <f t="shared" si="26"/>
        <v>88.379111111111115</v>
      </c>
      <c r="T173" s="1">
        <v>33.049999999999997</v>
      </c>
      <c r="U173" s="5">
        <v>-0.76707199999999998</v>
      </c>
      <c r="V173" s="1">
        <v>1.0977749999999999</v>
      </c>
      <c r="W173" s="8">
        <v>9.5367430000000007E-6</v>
      </c>
      <c r="X173" s="1">
        <v>2.1951040000000002</v>
      </c>
      <c r="Y173" s="1">
        <v>-2.4121760000000001</v>
      </c>
      <c r="Z173" s="8">
        <v>9.536743E-5</v>
      </c>
      <c r="AB173" s="8"/>
      <c r="AC173" s="1">
        <v>33.200000000000003</v>
      </c>
      <c r="AD173" s="1">
        <v>25.058430000000001</v>
      </c>
      <c r="AE173" s="1">
        <v>1.1046499999999999</v>
      </c>
      <c r="AF173" s="8">
        <v>3.178914E-5</v>
      </c>
      <c r="AG173" s="1">
        <v>2.2092939999999999</v>
      </c>
      <c r="AH173" s="1">
        <v>78.800079999999994</v>
      </c>
      <c r="AI173" s="1">
        <v>3.1789140000000002E-4</v>
      </c>
      <c r="AJ173" s="1">
        <f t="shared" si="28"/>
        <v>71.595514285714287</v>
      </c>
      <c r="AL173" s="1">
        <v>33.200000000000003</v>
      </c>
      <c r="AM173" s="1">
        <v>26.09507</v>
      </c>
      <c r="AN173" s="1">
        <v>1.1046499999999999</v>
      </c>
      <c r="AO173" s="8">
        <v>-6.3578289999999997E-6</v>
      </c>
      <c r="AP173" s="1">
        <v>2.2088930000000002</v>
      </c>
      <c r="AQ173" s="1">
        <v>82.059970000000007</v>
      </c>
      <c r="AR173" s="8">
        <v>-6.357829E-5</v>
      </c>
      <c r="AS173" s="1">
        <f t="shared" si="29"/>
        <v>72.48630555555556</v>
      </c>
      <c r="AU173" s="1">
        <v>33.200000000000003</v>
      </c>
      <c r="AV173" s="1">
        <v>31.277819999999998</v>
      </c>
      <c r="AW173" s="1">
        <v>1.1046750000000001</v>
      </c>
      <c r="AX173" s="8">
        <v>2.384186E-5</v>
      </c>
      <c r="AY173" s="1">
        <v>2.2084540000000001</v>
      </c>
      <c r="AZ173" s="1">
        <v>98.357910000000004</v>
      </c>
      <c r="BA173" s="1">
        <v>2.3841859999999999E-4</v>
      </c>
      <c r="BB173" s="1">
        <f t="shared" si="30"/>
        <v>89.365200000000002</v>
      </c>
      <c r="BV173" s="1">
        <v>33.4</v>
      </c>
      <c r="BW173" s="1">
        <v>29.885929999999998</v>
      </c>
      <c r="BX173" s="1">
        <v>1.1113249999999999</v>
      </c>
      <c r="BY173" s="8">
        <v>2.0662940000000001E-5</v>
      </c>
      <c r="BZ173" s="1">
        <v>2.2222409999999999</v>
      </c>
      <c r="CA173" s="1">
        <v>93.980900000000005</v>
      </c>
      <c r="CB173" s="1">
        <v>2.066294E-4</v>
      </c>
      <c r="CC173" s="1">
        <f t="shared" si="22"/>
        <v>76.630589743589738</v>
      </c>
    </row>
    <row r="174" spans="1:81" x14ac:dyDescent="0.2">
      <c r="A174" s="1">
        <v>33.4</v>
      </c>
      <c r="B174" s="5">
        <v>26.19886</v>
      </c>
      <c r="C174" s="1">
        <v>1.1113249999999999</v>
      </c>
      <c r="D174" s="8">
        <v>1.271566E-5</v>
      </c>
      <c r="E174" s="10">
        <v>2.2220810000000002</v>
      </c>
      <c r="F174" s="1">
        <v>82.386359999999996</v>
      </c>
      <c r="G174" s="4">
        <v>1.271566E-4</v>
      </c>
      <c r="H174" s="1">
        <f t="shared" si="23"/>
        <v>70.807729729729729</v>
      </c>
      <c r="I174" s="1">
        <f t="shared" si="24"/>
        <v>4.9245977443609021</v>
      </c>
      <c r="J174" s="4">
        <f t="shared" si="25"/>
        <v>62.384060607561466</v>
      </c>
      <c r="L174" s="5">
        <v>31.856380000000001</v>
      </c>
      <c r="M174" s="1">
        <v>1.1113249999999999</v>
      </c>
      <c r="N174" s="8">
        <v>3.8146969999999997E-5</v>
      </c>
      <c r="O174" s="1">
        <v>2.2219440000000001</v>
      </c>
      <c r="P174" s="1">
        <v>100.1773</v>
      </c>
      <c r="Q174" s="1">
        <v>3.8146970000000002E-4</v>
      </c>
      <c r="R174" s="1">
        <f t="shared" si="26"/>
        <v>88.489944444444447</v>
      </c>
      <c r="AC174" s="1">
        <v>33.4</v>
      </c>
      <c r="AD174" s="1">
        <v>25.0961</v>
      </c>
      <c r="AE174" s="1">
        <v>1.1113249999999999</v>
      </c>
      <c r="AF174" s="8">
        <v>2.0662940000000001E-5</v>
      </c>
      <c r="AG174" s="1">
        <v>2.2226439999999998</v>
      </c>
      <c r="AH174" s="1">
        <v>78.918539999999993</v>
      </c>
      <c r="AI174" s="1">
        <v>2.066294E-4</v>
      </c>
      <c r="AJ174" s="1">
        <f t="shared" si="28"/>
        <v>71.703142857142865</v>
      </c>
      <c r="AL174" s="1">
        <v>33.4</v>
      </c>
      <c r="AM174" s="1">
        <v>26.130199999999999</v>
      </c>
      <c r="AN174" s="1">
        <v>1.1113249999999999</v>
      </c>
      <c r="AO174" s="8">
        <v>3.1789140000000001E-6</v>
      </c>
      <c r="AP174" s="1">
        <v>2.2222400000000002</v>
      </c>
      <c r="AQ174" s="1">
        <v>82.170429999999996</v>
      </c>
      <c r="AR174" s="8">
        <v>3.178914E-5</v>
      </c>
      <c r="AS174" s="1">
        <f t="shared" si="29"/>
        <v>72.583888888888893</v>
      </c>
      <c r="AU174" s="1">
        <v>33.4</v>
      </c>
      <c r="AV174" s="1">
        <v>31.322320000000001</v>
      </c>
      <c r="AW174" s="1">
        <v>1.1113249999999999</v>
      </c>
      <c r="AX174" s="8">
        <v>6.3578289999999997E-6</v>
      </c>
      <c r="AY174" s="1">
        <v>2.221749</v>
      </c>
      <c r="AZ174" s="1">
        <v>98.497860000000003</v>
      </c>
      <c r="BA174" s="8">
        <v>6.357829E-5</v>
      </c>
      <c r="BB174" s="1">
        <f t="shared" si="30"/>
        <v>89.492342857142873</v>
      </c>
      <c r="BV174" s="1">
        <v>33.6</v>
      </c>
      <c r="BW174" s="1">
        <v>29.924869999999999</v>
      </c>
      <c r="BX174" s="1">
        <v>1.1180000000000001</v>
      </c>
      <c r="BY174" s="8">
        <v>2.8610230000000001E-5</v>
      </c>
      <c r="BZ174" s="1">
        <v>2.235589</v>
      </c>
      <c r="CA174" s="1">
        <v>94.103359999999995</v>
      </c>
      <c r="CB174" s="1">
        <v>2.8610229999999999E-4</v>
      </c>
      <c r="CC174" s="1">
        <f t="shared" si="22"/>
        <v>76.730435897435896</v>
      </c>
    </row>
    <row r="175" spans="1:81" x14ac:dyDescent="0.2">
      <c r="A175" s="1">
        <v>33.6</v>
      </c>
      <c r="B175" s="5">
        <v>26.23685</v>
      </c>
      <c r="C175" s="1">
        <v>1.1180000000000001</v>
      </c>
      <c r="D175" s="8">
        <v>2.2252400000000001E-5</v>
      </c>
      <c r="E175" s="10">
        <v>2.2354280000000002</v>
      </c>
      <c r="F175" s="1">
        <v>82.50582</v>
      </c>
      <c r="G175" s="4">
        <v>2.2252400000000001E-4</v>
      </c>
      <c r="H175" s="1">
        <f t="shared" si="23"/>
        <v>70.910405405405413</v>
      </c>
      <c r="I175" s="1">
        <f t="shared" si="24"/>
        <v>4.9317387218045114</v>
      </c>
      <c r="J175" s="4">
        <f t="shared" si="25"/>
        <v>62.474521431524089</v>
      </c>
      <c r="L175" s="5">
        <v>31.895949999999999</v>
      </c>
      <c r="M175" s="1">
        <v>1.1180000000000001</v>
      </c>
      <c r="N175" s="8">
        <v>1.589457E-5</v>
      </c>
      <c r="O175" s="1">
        <v>2.23529</v>
      </c>
      <c r="P175" s="1">
        <v>100.3017</v>
      </c>
      <c r="Q175" s="1">
        <v>1.5894570000000001E-4</v>
      </c>
      <c r="R175" s="1">
        <f t="shared" si="26"/>
        <v>88.59986111111111</v>
      </c>
      <c r="AC175" s="1">
        <v>33.6</v>
      </c>
      <c r="AD175" s="1">
        <v>25.12312</v>
      </c>
      <c r="AE175" s="1">
        <v>1.1180000000000001</v>
      </c>
      <c r="AF175" s="8">
        <v>2.384186E-5</v>
      </c>
      <c r="AG175" s="1">
        <v>2.2359939999999998</v>
      </c>
      <c r="AH175" s="1">
        <v>79.003519999999995</v>
      </c>
      <c r="AI175" s="1">
        <v>2.3841859999999999E-4</v>
      </c>
      <c r="AJ175" s="1">
        <f t="shared" si="28"/>
        <v>71.780342857142855</v>
      </c>
      <c r="AL175" s="1">
        <v>33.6</v>
      </c>
      <c r="AM175" s="1">
        <v>26.165330000000001</v>
      </c>
      <c r="AN175" s="1">
        <v>1.1180000000000001</v>
      </c>
      <c r="AO175" s="8">
        <v>7.9472859999999993E-6</v>
      </c>
      <c r="AP175" s="1">
        <v>2.2355879999999999</v>
      </c>
      <c r="AQ175" s="1">
        <v>82.280900000000003</v>
      </c>
      <c r="AR175" s="8">
        <v>7.9472850000000006E-5</v>
      </c>
      <c r="AS175" s="1">
        <f t="shared" si="29"/>
        <v>72.681472222222226</v>
      </c>
      <c r="AU175" s="1">
        <v>33.6</v>
      </c>
      <c r="AV175" s="1">
        <v>31.365079999999999</v>
      </c>
      <c r="AW175" s="1">
        <v>1.1180000000000001</v>
      </c>
      <c r="AX175" s="8">
        <v>4.768372E-6</v>
      </c>
      <c r="AY175" s="1">
        <v>2.2350940000000001</v>
      </c>
      <c r="AZ175" s="1">
        <v>98.632320000000007</v>
      </c>
      <c r="BA175" s="8">
        <v>4.768372E-5</v>
      </c>
      <c r="BB175" s="1">
        <f t="shared" si="30"/>
        <v>89.614514285714293</v>
      </c>
      <c r="BV175" s="1">
        <v>33.799999999999997</v>
      </c>
      <c r="BW175" s="1">
        <v>29.970960000000002</v>
      </c>
      <c r="BX175" s="1">
        <v>1.1246499999999999</v>
      </c>
      <c r="BY175" s="8">
        <v>1.430511E-5</v>
      </c>
      <c r="BZ175" s="1">
        <v>2.2488860000000002</v>
      </c>
      <c r="CA175" s="1">
        <v>94.248310000000004</v>
      </c>
      <c r="CB175" s="1">
        <v>1.430511E-4</v>
      </c>
      <c r="CC175" s="1">
        <f t="shared" si="22"/>
        <v>76.848615384615385</v>
      </c>
    </row>
    <row r="176" spans="1:81" x14ac:dyDescent="0.2">
      <c r="A176" s="1">
        <v>33.799999999999997</v>
      </c>
      <c r="B176" s="5">
        <v>26.2742</v>
      </c>
      <c r="C176" s="1">
        <v>1.1246750000000001</v>
      </c>
      <c r="D176" s="1">
        <v>0</v>
      </c>
      <c r="E176" s="10">
        <v>2.2487740000000001</v>
      </c>
      <c r="F176" s="1">
        <v>82.623279999999994</v>
      </c>
      <c r="G176" s="4">
        <v>0</v>
      </c>
      <c r="H176" s="1">
        <f t="shared" si="23"/>
        <v>71.011351351351351</v>
      </c>
      <c r="I176" s="1">
        <f t="shared" si="24"/>
        <v>4.9387593984962406</v>
      </c>
      <c r="J176" s="4">
        <f t="shared" si="25"/>
        <v>62.563458303727394</v>
      </c>
      <c r="L176" s="5">
        <v>31.94173</v>
      </c>
      <c r="M176" s="1">
        <v>1.1246499999999999</v>
      </c>
      <c r="N176" s="8">
        <v>2.0662940000000001E-5</v>
      </c>
      <c r="O176" s="1">
        <v>2.248586</v>
      </c>
      <c r="P176" s="1">
        <v>100.4457</v>
      </c>
      <c r="Q176" s="1">
        <v>2.066294E-4</v>
      </c>
      <c r="R176" s="1">
        <f t="shared" si="26"/>
        <v>88.727027777777778</v>
      </c>
      <c r="AC176" s="1">
        <v>33.799999999999997</v>
      </c>
      <c r="AD176" s="1">
        <v>25.166029999999999</v>
      </c>
      <c r="AE176" s="1">
        <v>1.1246499999999999</v>
      </c>
      <c r="AF176" s="8">
        <v>1.11262E-5</v>
      </c>
      <c r="AG176" s="1">
        <v>2.2492939999999999</v>
      </c>
      <c r="AH176" s="1">
        <v>79.138469999999998</v>
      </c>
      <c r="AI176" s="1">
        <v>1.1126200000000001E-4</v>
      </c>
      <c r="AJ176" s="1">
        <f t="shared" si="28"/>
        <v>71.902942857142861</v>
      </c>
      <c r="AL176" s="1">
        <v>33.799999999999997</v>
      </c>
      <c r="AM176" s="1">
        <v>26.207609999999999</v>
      </c>
      <c r="AN176" s="1">
        <v>1.1246750000000001</v>
      </c>
      <c r="AO176" s="8">
        <v>1.271566E-5</v>
      </c>
      <c r="AP176" s="1">
        <v>2.2489349999999999</v>
      </c>
      <c r="AQ176" s="1">
        <v>82.413849999999996</v>
      </c>
      <c r="AR176" s="1">
        <v>1.271566E-4</v>
      </c>
      <c r="AS176" s="1">
        <f t="shared" si="29"/>
        <v>72.79891666666667</v>
      </c>
      <c r="AU176" s="1">
        <v>33.799999999999997</v>
      </c>
      <c r="AV176" s="1">
        <v>31.402750000000001</v>
      </c>
      <c r="AW176" s="1">
        <v>1.1246499999999999</v>
      </c>
      <c r="AX176" s="8">
        <v>1.430511E-5</v>
      </c>
      <c r="AY176" s="1">
        <v>2.2483879999999998</v>
      </c>
      <c r="AZ176" s="1">
        <v>98.750780000000006</v>
      </c>
      <c r="BA176" s="1">
        <v>1.430511E-4</v>
      </c>
      <c r="BB176" s="1">
        <f t="shared" si="30"/>
        <v>89.72214285714287</v>
      </c>
      <c r="BV176" s="1">
        <v>34</v>
      </c>
      <c r="BW176" s="1">
        <v>30.00657</v>
      </c>
      <c r="BX176" s="1">
        <v>1.1313249999999999</v>
      </c>
      <c r="BY176" s="8">
        <v>2.2252400000000001E-5</v>
      </c>
      <c r="BZ176" s="1">
        <v>2.2622339999999999</v>
      </c>
      <c r="CA176" s="1">
        <v>94.36027</v>
      </c>
      <c r="CB176" s="1">
        <v>2.2252400000000001E-4</v>
      </c>
      <c r="CC176" s="1">
        <f t="shared" si="22"/>
        <v>76.93992307692308</v>
      </c>
    </row>
    <row r="177" spans="1:81" x14ac:dyDescent="0.2">
      <c r="A177" s="1">
        <v>34</v>
      </c>
      <c r="B177" s="5">
        <v>26.31108</v>
      </c>
      <c r="C177" s="1">
        <v>1.1313249999999999</v>
      </c>
      <c r="D177" s="8">
        <v>3.1789140000000001E-6</v>
      </c>
      <c r="E177" s="10">
        <v>2.2620710000000002</v>
      </c>
      <c r="F177" s="1">
        <v>82.739230000000006</v>
      </c>
      <c r="G177" s="4">
        <v>3.178914E-5</v>
      </c>
      <c r="H177" s="1">
        <f t="shared" si="23"/>
        <v>71.111027027027035</v>
      </c>
      <c r="I177" s="1">
        <f t="shared" si="24"/>
        <v>4.9456917293233085</v>
      </c>
      <c r="J177" s="4">
        <f t="shared" si="25"/>
        <v>62.651276023857463</v>
      </c>
      <c r="L177" s="5">
        <v>31.987670000000001</v>
      </c>
      <c r="M177" s="1">
        <v>1.1313249999999999</v>
      </c>
      <c r="N177" s="8">
        <v>3.8146969999999997E-5</v>
      </c>
      <c r="O177" s="1">
        <v>2.2619319999999998</v>
      </c>
      <c r="P177" s="1">
        <v>100.59010000000001</v>
      </c>
      <c r="Q177" s="1">
        <v>3.8146970000000002E-4</v>
      </c>
      <c r="R177" s="1">
        <f t="shared" si="26"/>
        <v>88.8546388888889</v>
      </c>
      <c r="AC177" s="1">
        <v>34</v>
      </c>
      <c r="AD177" s="1">
        <v>25.200690000000002</v>
      </c>
      <c r="AE177" s="1">
        <v>1.1313249999999999</v>
      </c>
      <c r="AF177" s="8">
        <v>2.2252400000000001E-5</v>
      </c>
      <c r="AG177" s="1">
        <v>2.2626439999999999</v>
      </c>
      <c r="AH177" s="1">
        <v>79.247439999999997</v>
      </c>
      <c r="AI177" s="1">
        <v>2.2252400000000001E-4</v>
      </c>
      <c r="AJ177" s="1">
        <f t="shared" si="28"/>
        <v>72.001971428571437</v>
      </c>
      <c r="AL177" s="1">
        <v>34</v>
      </c>
      <c r="AM177" s="1">
        <v>26.24353</v>
      </c>
      <c r="AN177" s="1">
        <v>1.1313249999999999</v>
      </c>
      <c r="AO177" s="8">
        <v>1.7484029999999999E-5</v>
      </c>
      <c r="AP177" s="1">
        <v>2.2622330000000002</v>
      </c>
      <c r="AQ177" s="1">
        <v>82.526820000000001</v>
      </c>
      <c r="AR177" s="1">
        <v>1.7484029999999999E-4</v>
      </c>
      <c r="AS177" s="1">
        <f t="shared" si="29"/>
        <v>72.898694444444445</v>
      </c>
      <c r="AU177" s="1">
        <v>34</v>
      </c>
      <c r="AV177" s="1">
        <v>31.446929999999998</v>
      </c>
      <c r="AW177" s="1">
        <v>1.1313249999999999</v>
      </c>
      <c r="AX177" s="8">
        <v>4.768372E-6</v>
      </c>
      <c r="AY177" s="1">
        <v>2.261733</v>
      </c>
      <c r="AZ177" s="1">
        <v>98.889719999999997</v>
      </c>
      <c r="BA177" s="8">
        <v>4.768372E-5</v>
      </c>
      <c r="BB177" s="1">
        <f t="shared" si="30"/>
        <v>89.848371428571426</v>
      </c>
      <c r="BV177" s="1">
        <v>34.200000000000003</v>
      </c>
      <c r="BW177" s="1">
        <v>29.974139999999998</v>
      </c>
      <c r="BX177" s="1">
        <v>1.1379999999999999</v>
      </c>
      <c r="BY177" s="8">
        <v>2.8610230000000001E-5</v>
      </c>
      <c r="BZ177" s="1">
        <v>2.2755809999999999</v>
      </c>
      <c r="CA177" s="1">
        <v>94.258300000000006</v>
      </c>
      <c r="CB177" s="1">
        <v>2.8610229999999999E-4</v>
      </c>
      <c r="CC177" s="1">
        <f t="shared" si="22"/>
        <v>76.856769230769231</v>
      </c>
    </row>
    <row r="178" spans="1:81" x14ac:dyDescent="0.2">
      <c r="A178" s="1">
        <v>34.200000000000003</v>
      </c>
      <c r="B178" s="5">
        <v>26.351610000000001</v>
      </c>
      <c r="C178" s="1">
        <v>1.1379999999999999</v>
      </c>
      <c r="D178" s="8">
        <v>9.5367430000000007E-6</v>
      </c>
      <c r="E178" s="10">
        <v>2.2754180000000002</v>
      </c>
      <c r="F178" s="1">
        <v>82.866690000000006</v>
      </c>
      <c r="G178" s="4">
        <v>9.536743E-5</v>
      </c>
      <c r="H178" s="1">
        <f t="shared" si="23"/>
        <v>71.220567567567571</v>
      </c>
      <c r="I178" s="1">
        <f t="shared" si="24"/>
        <v>4.9533101503759402</v>
      </c>
      <c r="J178" s="4">
        <f t="shared" si="25"/>
        <v>62.747785031364835</v>
      </c>
      <c r="L178" s="5">
        <v>32.035510000000002</v>
      </c>
      <c r="M178" s="1">
        <v>1.1379999999999999</v>
      </c>
      <c r="N178" s="8">
        <v>2.5431309999999999E-5</v>
      </c>
      <c r="O178" s="1">
        <v>2.275277</v>
      </c>
      <c r="P178" s="1">
        <v>100.7406</v>
      </c>
      <c r="Q178" s="1">
        <v>2.5431310000000002E-4</v>
      </c>
      <c r="R178" s="1">
        <f t="shared" si="26"/>
        <v>88.987527777777785</v>
      </c>
      <c r="AC178" s="1">
        <v>34.200000000000003</v>
      </c>
      <c r="AD178" s="1">
        <v>25.242170000000002</v>
      </c>
      <c r="AE178" s="1">
        <v>1.1379999999999999</v>
      </c>
      <c r="AF178" s="8">
        <v>2.0662940000000001E-5</v>
      </c>
      <c r="AG178" s="1">
        <v>2.2759939999999999</v>
      </c>
      <c r="AH178" s="1">
        <v>79.377889999999994</v>
      </c>
      <c r="AI178" s="1">
        <v>2.066294E-4</v>
      </c>
      <c r="AJ178" s="1">
        <f t="shared" si="28"/>
        <v>72.120485714285721</v>
      </c>
      <c r="AL178" s="1">
        <v>34.200000000000003</v>
      </c>
      <c r="AM178" s="1">
        <v>26.278500000000001</v>
      </c>
      <c r="AN178" s="1">
        <v>1.1379999999999999</v>
      </c>
      <c r="AO178" s="8">
        <v>-4.768372E-6</v>
      </c>
      <c r="AP178" s="1">
        <v>2.2755800000000002</v>
      </c>
      <c r="AQ178" s="1">
        <v>82.636769999999999</v>
      </c>
      <c r="AR178" s="8">
        <v>-4.768372E-5</v>
      </c>
      <c r="AS178" s="1">
        <f t="shared" si="29"/>
        <v>72.995833333333337</v>
      </c>
      <c r="AU178" s="1">
        <v>34.200000000000003</v>
      </c>
      <c r="AV178" s="1">
        <v>31.477930000000001</v>
      </c>
      <c r="AW178" s="1">
        <v>1.1379999999999999</v>
      </c>
      <c r="AX178" s="8">
        <v>4.768372E-6</v>
      </c>
      <c r="AY178" s="1">
        <v>2.275077</v>
      </c>
      <c r="AZ178" s="1">
        <v>98.987189999999998</v>
      </c>
      <c r="BA178" s="8">
        <v>4.768372E-5</v>
      </c>
      <c r="BB178" s="1">
        <f t="shared" si="30"/>
        <v>89.936942857142867</v>
      </c>
      <c r="BV178" s="1">
        <v>34.35</v>
      </c>
      <c r="BW178" s="1">
        <v>-6.6601429999999997</v>
      </c>
      <c r="BX178" s="1">
        <v>1.140825</v>
      </c>
      <c r="BY178" s="8">
        <v>3.6557509999999998E-5</v>
      </c>
      <c r="BZ178" s="1">
        <v>2.2812299999999999</v>
      </c>
      <c r="CA178" s="1">
        <v>-20.943850000000001</v>
      </c>
      <c r="CB178" s="1">
        <v>3.6557510000000002E-4</v>
      </c>
      <c r="CC178" s="1">
        <f t="shared" si="22"/>
        <v>-17.077289743589741</v>
      </c>
    </row>
    <row r="179" spans="1:81" x14ac:dyDescent="0.2">
      <c r="A179" s="1">
        <v>34.4</v>
      </c>
      <c r="B179" s="5">
        <v>26.392620000000001</v>
      </c>
      <c r="C179" s="1">
        <v>1.1446750000000001</v>
      </c>
      <c r="D179" s="8">
        <v>4.768372E-6</v>
      </c>
      <c r="E179" s="10">
        <v>2.288764</v>
      </c>
      <c r="F179" s="1">
        <v>82.995649999999998</v>
      </c>
      <c r="G179" s="4">
        <v>4.768372E-5</v>
      </c>
      <c r="H179" s="1">
        <f t="shared" si="23"/>
        <v>71.331405405405405</v>
      </c>
      <c r="I179" s="1">
        <f t="shared" si="24"/>
        <v>4.9610187969924819</v>
      </c>
      <c r="J179" s="4">
        <f t="shared" si="25"/>
        <v>62.845437002691689</v>
      </c>
      <c r="L179" s="5">
        <v>32.076680000000003</v>
      </c>
      <c r="M179" s="1">
        <v>1.1446499999999999</v>
      </c>
      <c r="N179" s="8">
        <v>1.430511E-5</v>
      </c>
      <c r="O179" s="1">
        <v>2.288573</v>
      </c>
      <c r="P179" s="1">
        <v>100.87</v>
      </c>
      <c r="Q179" s="1">
        <v>1.430511E-4</v>
      </c>
      <c r="R179" s="1">
        <f t="shared" si="26"/>
        <v>89.101888888888908</v>
      </c>
      <c r="AC179" s="1">
        <v>34.4</v>
      </c>
      <c r="AD179" s="1">
        <v>25.279679999999999</v>
      </c>
      <c r="AE179" s="1">
        <v>1.1446750000000001</v>
      </c>
      <c r="AF179" s="8">
        <v>3.178914E-5</v>
      </c>
      <c r="AG179" s="1">
        <v>2.2893439999999998</v>
      </c>
      <c r="AH179" s="1">
        <v>79.495840000000001</v>
      </c>
      <c r="AI179" s="1">
        <v>3.1789140000000002E-4</v>
      </c>
      <c r="AJ179" s="1">
        <f t="shared" si="28"/>
        <v>72.22765714285714</v>
      </c>
      <c r="AL179" s="1">
        <v>34.4</v>
      </c>
      <c r="AM179" s="1">
        <v>26.313939999999999</v>
      </c>
      <c r="AN179" s="1">
        <v>1.1446750000000001</v>
      </c>
      <c r="AO179" s="8">
        <v>-3.1789140000000001E-6</v>
      </c>
      <c r="AP179" s="1">
        <v>2.2889279999999999</v>
      </c>
      <c r="AQ179" s="1">
        <v>82.748239999999996</v>
      </c>
      <c r="AR179" s="8">
        <v>-3.178914E-5</v>
      </c>
      <c r="AS179" s="1">
        <f t="shared" si="29"/>
        <v>73.094277777777776</v>
      </c>
      <c r="AU179" s="1">
        <v>34.4</v>
      </c>
      <c r="AV179" s="1">
        <v>31.521640000000001</v>
      </c>
      <c r="AW179" s="1">
        <v>1.1446750000000001</v>
      </c>
      <c r="AX179" s="8">
        <v>4.768372E-6</v>
      </c>
      <c r="AY179" s="1">
        <v>2.2884220000000002</v>
      </c>
      <c r="AZ179" s="1">
        <v>99.124639999999999</v>
      </c>
      <c r="BA179" s="8">
        <v>4.768372E-5</v>
      </c>
      <c r="BB179" s="1">
        <f t="shared" si="30"/>
        <v>90.061828571428578</v>
      </c>
    </row>
    <row r="180" spans="1:81" x14ac:dyDescent="0.2">
      <c r="A180" s="1">
        <v>34.6</v>
      </c>
      <c r="B180" s="5">
        <v>26.432670000000002</v>
      </c>
      <c r="C180" s="1">
        <v>1.1513249999999999</v>
      </c>
      <c r="D180" s="8">
        <v>1.7484029999999999E-5</v>
      </c>
      <c r="E180" s="10">
        <v>2.3020610000000001</v>
      </c>
      <c r="F180" s="1">
        <v>83.121600000000001</v>
      </c>
      <c r="G180" s="4">
        <v>1.7484029999999999E-4</v>
      </c>
      <c r="H180" s="1">
        <f t="shared" si="23"/>
        <v>71.439648648648657</v>
      </c>
      <c r="I180" s="1">
        <f t="shared" si="24"/>
        <v>4.9685469924812029</v>
      </c>
      <c r="J180" s="4">
        <f t="shared" si="25"/>
        <v>62.940803046379571</v>
      </c>
      <c r="L180" s="5">
        <v>32.12086</v>
      </c>
      <c r="M180" s="1">
        <v>1.1513249999999999</v>
      </c>
      <c r="N180" s="8">
        <v>1.7484029999999999E-5</v>
      </c>
      <c r="O180" s="1">
        <v>2.3019189999999998</v>
      </c>
      <c r="P180" s="1">
        <v>101.009</v>
      </c>
      <c r="Q180" s="1">
        <v>1.7484029999999999E-4</v>
      </c>
      <c r="R180" s="1">
        <f t="shared" si="26"/>
        <v>89.224611111111116</v>
      </c>
      <c r="AC180" s="1">
        <v>34.6</v>
      </c>
      <c r="AD180" s="1">
        <v>25.318460000000002</v>
      </c>
      <c r="AE180" s="1">
        <v>1.1513249999999999</v>
      </c>
      <c r="AF180" s="8">
        <v>1.589457E-5</v>
      </c>
      <c r="AG180" s="1">
        <v>2.3026439999999999</v>
      </c>
      <c r="AH180" s="1">
        <v>79.617810000000006</v>
      </c>
      <c r="AI180" s="1">
        <v>1.5894570000000001E-4</v>
      </c>
      <c r="AJ180" s="1">
        <f t="shared" si="28"/>
        <v>72.338457142857152</v>
      </c>
      <c r="AL180" s="1">
        <v>34.6</v>
      </c>
      <c r="AM180" s="1">
        <v>26.356380000000001</v>
      </c>
      <c r="AN180" s="1">
        <v>1.1513249999999999</v>
      </c>
      <c r="AO180" s="8">
        <v>2.7020769999999998E-5</v>
      </c>
      <c r="AP180" s="1">
        <v>2.3022260000000001</v>
      </c>
      <c r="AQ180" s="1">
        <v>82.881690000000006</v>
      </c>
      <c r="AR180" s="1">
        <v>2.7020769999999998E-4</v>
      </c>
      <c r="AS180" s="1">
        <f t="shared" si="29"/>
        <v>73.212166666666675</v>
      </c>
      <c r="AU180" s="1">
        <v>34.6</v>
      </c>
      <c r="AV180" s="1">
        <v>31.560739999999999</v>
      </c>
      <c r="AW180" s="1">
        <v>1.1513249999999999</v>
      </c>
      <c r="AX180" s="8">
        <v>2.5431309999999999E-5</v>
      </c>
      <c r="AY180" s="1">
        <v>2.3017159999999999</v>
      </c>
      <c r="AZ180" s="1">
        <v>99.247600000000006</v>
      </c>
      <c r="BA180" s="1">
        <v>2.5431310000000002E-4</v>
      </c>
      <c r="BB180" s="1">
        <f t="shared" si="30"/>
        <v>90.173542857142863</v>
      </c>
    </row>
    <row r="181" spans="1:81" x14ac:dyDescent="0.2">
      <c r="A181" s="1">
        <v>34.799999999999997</v>
      </c>
      <c r="B181" s="5">
        <v>26.47193</v>
      </c>
      <c r="C181" s="1">
        <v>1.1579999999999999</v>
      </c>
      <c r="D181" s="8">
        <v>1.271566E-5</v>
      </c>
      <c r="E181" s="10">
        <v>2.315407</v>
      </c>
      <c r="F181" s="1">
        <v>83.245069999999998</v>
      </c>
      <c r="G181" s="4">
        <v>1.271566E-4</v>
      </c>
      <c r="H181" s="1">
        <f t="shared" si="23"/>
        <v>71.545756756756759</v>
      </c>
      <c r="I181" s="1">
        <f t="shared" si="24"/>
        <v>4.9759266917293239</v>
      </c>
      <c r="J181" s="4">
        <f t="shared" si="25"/>
        <v>63.034287962114561</v>
      </c>
      <c r="L181" s="5">
        <v>32.165529999999997</v>
      </c>
      <c r="M181" s="1">
        <v>1.1579999999999999</v>
      </c>
      <c r="N181" s="8">
        <v>1.589457E-5</v>
      </c>
      <c r="O181" s="1">
        <v>2.315264</v>
      </c>
      <c r="P181" s="1">
        <v>101.1495</v>
      </c>
      <c r="Q181" s="1">
        <v>1.5894570000000001E-4</v>
      </c>
      <c r="R181" s="1">
        <f t="shared" si="26"/>
        <v>89.348694444444433</v>
      </c>
      <c r="AC181" s="1">
        <v>34.799999999999997</v>
      </c>
      <c r="AD181" s="1">
        <v>25.355340000000002</v>
      </c>
      <c r="AE181" s="1">
        <v>1.1579999999999999</v>
      </c>
      <c r="AF181" s="8">
        <v>2.8610230000000001E-5</v>
      </c>
      <c r="AG181" s="1">
        <v>2.3159939999999999</v>
      </c>
      <c r="AH181" s="1">
        <v>79.733760000000004</v>
      </c>
      <c r="AI181" s="1">
        <v>2.8610229999999999E-4</v>
      </c>
      <c r="AJ181" s="1">
        <f t="shared" si="28"/>
        <v>72.443828571428583</v>
      </c>
      <c r="AL181" s="1">
        <v>34.799999999999997</v>
      </c>
      <c r="AM181" s="1">
        <v>26.40025</v>
      </c>
      <c r="AN181" s="1">
        <v>1.1579999999999999</v>
      </c>
      <c r="AO181" s="8">
        <v>3.1789140000000001E-6</v>
      </c>
      <c r="AP181" s="1">
        <v>2.3155730000000001</v>
      </c>
      <c r="AQ181" s="1">
        <v>83.019639999999995</v>
      </c>
      <c r="AR181" s="8">
        <v>3.178914E-5</v>
      </c>
      <c r="AS181" s="1">
        <f t="shared" si="29"/>
        <v>73.334027777777777</v>
      </c>
      <c r="AU181" s="1">
        <v>34.799999999999997</v>
      </c>
      <c r="AV181" s="1">
        <v>3.1328200000000002</v>
      </c>
      <c r="AW181" s="1">
        <v>1.1579999999999999</v>
      </c>
      <c r="AX181" s="8">
        <v>4.768372E-6</v>
      </c>
      <c r="AY181" s="1">
        <v>2.315061</v>
      </c>
      <c r="AZ181" s="1">
        <v>9.8516349999999999</v>
      </c>
      <c r="BA181" s="8">
        <v>4.768372E-5</v>
      </c>
      <c r="BB181" s="8"/>
      <c r="BC181" s="8"/>
    </row>
    <row r="182" spans="1:81" x14ac:dyDescent="0.2">
      <c r="A182" s="1">
        <v>35</v>
      </c>
      <c r="B182" s="5">
        <v>26.515799999999999</v>
      </c>
      <c r="C182" s="1">
        <v>1.16465</v>
      </c>
      <c r="D182" s="8">
        <v>2.384186E-5</v>
      </c>
      <c r="E182" s="10">
        <v>2.3287040000000001</v>
      </c>
      <c r="F182" s="1">
        <v>83.383020000000002</v>
      </c>
      <c r="G182" s="4">
        <v>2.3841859999999999E-4</v>
      </c>
      <c r="H182" s="1">
        <f t="shared" si="23"/>
        <v>71.664324324324326</v>
      </c>
      <c r="I182" s="1">
        <f t="shared" si="24"/>
        <v>4.9841729323308268</v>
      </c>
      <c r="J182" s="4">
        <f t="shared" si="25"/>
        <v>63.138750092865806</v>
      </c>
      <c r="L182" s="5">
        <v>32.203200000000002</v>
      </c>
      <c r="M182" s="1">
        <v>1.1646749999999999</v>
      </c>
      <c r="N182" s="8">
        <v>1.9073489999999999E-5</v>
      </c>
      <c r="O182" s="1">
        <v>2.3286099999999998</v>
      </c>
      <c r="P182" s="1">
        <v>101.2679</v>
      </c>
      <c r="Q182" s="1">
        <v>1.907349E-4</v>
      </c>
      <c r="R182" s="1">
        <f t="shared" si="26"/>
        <v>89.453333333333347</v>
      </c>
      <c r="AC182" s="1">
        <v>35</v>
      </c>
      <c r="AD182" s="1">
        <v>25.394919999999999</v>
      </c>
      <c r="AE182" s="1">
        <v>1.16465</v>
      </c>
      <c r="AF182" s="8">
        <v>1.11262E-5</v>
      </c>
      <c r="AG182" s="1">
        <v>2.329294</v>
      </c>
      <c r="AH182" s="1">
        <v>79.858220000000003</v>
      </c>
      <c r="AI182" s="1">
        <v>1.1126200000000001E-4</v>
      </c>
      <c r="AJ182" s="1">
        <f t="shared" si="28"/>
        <v>72.556914285714285</v>
      </c>
      <c r="AL182" s="1">
        <v>35</v>
      </c>
      <c r="AM182" s="1">
        <v>26.44745</v>
      </c>
      <c r="AN182" s="1">
        <v>1.16465</v>
      </c>
      <c r="AO182" s="8">
        <v>3.178914E-5</v>
      </c>
      <c r="AP182" s="1">
        <v>2.3288709999999999</v>
      </c>
      <c r="AQ182" s="1">
        <v>83.168090000000007</v>
      </c>
      <c r="AR182" s="1">
        <v>3.1789140000000002E-4</v>
      </c>
      <c r="AS182" s="1">
        <f t="shared" si="29"/>
        <v>73.465138888888887</v>
      </c>
      <c r="AU182" s="1">
        <v>34.9</v>
      </c>
      <c r="AV182" s="1">
        <v>-0.7360776</v>
      </c>
      <c r="AW182" s="1">
        <v>1.1594500000000001</v>
      </c>
      <c r="AX182" s="8">
        <v>6.3578289999999997E-6</v>
      </c>
      <c r="AY182" s="1">
        <v>2.3179599999999998</v>
      </c>
      <c r="AZ182" s="1">
        <v>-2.3147090000000001</v>
      </c>
      <c r="BA182" s="8">
        <v>6.357829E-5</v>
      </c>
      <c r="BB182" s="8"/>
      <c r="BC182" s="8"/>
    </row>
    <row r="183" spans="1:81" x14ac:dyDescent="0.2">
      <c r="A183" s="1">
        <v>35.200000000000003</v>
      </c>
      <c r="B183" s="5">
        <v>26.55951</v>
      </c>
      <c r="C183" s="1">
        <v>1.1713249999999999</v>
      </c>
      <c r="D183" s="8">
        <v>1.589457E-5</v>
      </c>
      <c r="E183" s="10">
        <v>2.3420510000000001</v>
      </c>
      <c r="F183" s="1">
        <v>83.520470000000003</v>
      </c>
      <c r="G183" s="4">
        <v>1.5894570000000001E-4</v>
      </c>
      <c r="H183" s="1">
        <f t="shared" si="23"/>
        <v>71.78245945945946</v>
      </c>
      <c r="I183" s="1">
        <f t="shared" si="24"/>
        <v>4.9923890977443603</v>
      </c>
      <c r="J183" s="4">
        <f t="shared" si="25"/>
        <v>63.242831235677237</v>
      </c>
      <c r="L183" s="5">
        <v>32.2485</v>
      </c>
      <c r="M183" s="1">
        <v>1.1713249999999999</v>
      </c>
      <c r="N183" s="8">
        <v>2.8610230000000001E-5</v>
      </c>
      <c r="O183" s="1">
        <v>2.3419059999999998</v>
      </c>
      <c r="P183" s="1">
        <v>101.4104</v>
      </c>
      <c r="Q183" s="1">
        <v>2.8610229999999999E-4</v>
      </c>
      <c r="R183" s="1">
        <f t="shared" si="26"/>
        <v>89.579166666666666</v>
      </c>
      <c r="AC183" s="1">
        <v>35.200000000000003</v>
      </c>
      <c r="AD183" s="1">
        <v>25.434339999999999</v>
      </c>
      <c r="AE183" s="1">
        <v>1.1713249999999999</v>
      </c>
      <c r="AF183" s="8">
        <v>2.7020769999999998E-5</v>
      </c>
      <c r="AG183" s="1">
        <v>2.3426439999999999</v>
      </c>
      <c r="AH183" s="1">
        <v>79.982190000000003</v>
      </c>
      <c r="AI183" s="1">
        <v>2.7020769999999998E-4</v>
      </c>
      <c r="AJ183" s="1">
        <f t="shared" si="28"/>
        <v>72.669542857142858</v>
      </c>
      <c r="AL183" s="1">
        <v>35.200000000000003</v>
      </c>
      <c r="AM183" s="1">
        <v>26.480830000000001</v>
      </c>
      <c r="AN183" s="1">
        <v>1.1713249999999999</v>
      </c>
      <c r="AO183" s="1">
        <v>0</v>
      </c>
      <c r="AP183" s="1">
        <v>2.3422179999999999</v>
      </c>
      <c r="AQ183" s="1">
        <v>83.273060000000001</v>
      </c>
      <c r="AR183" s="1">
        <v>0</v>
      </c>
      <c r="AS183" s="1">
        <f t="shared" si="29"/>
        <v>73.557861111111123</v>
      </c>
    </row>
    <row r="184" spans="1:81" x14ac:dyDescent="0.2">
      <c r="A184" s="1">
        <v>35.4</v>
      </c>
      <c r="B184" s="5">
        <v>26.58812</v>
      </c>
      <c r="C184" s="1">
        <v>1.1779999999999999</v>
      </c>
      <c r="D184" s="8">
        <v>7.9472859999999993E-6</v>
      </c>
      <c r="E184" s="10">
        <v>2.355397</v>
      </c>
      <c r="F184" s="1">
        <v>83.610439999999997</v>
      </c>
      <c r="G184" s="4">
        <v>7.9472850000000006E-5</v>
      </c>
      <c r="H184" s="1">
        <f t="shared" si="23"/>
        <v>71.859783783783783</v>
      </c>
      <c r="I184" s="1">
        <f t="shared" si="24"/>
        <v>4.9977669172932329</v>
      </c>
      <c r="J184" s="4">
        <f t="shared" si="25"/>
        <v>63.310956641667509</v>
      </c>
      <c r="L184" s="5">
        <v>32.293799999999997</v>
      </c>
      <c r="M184" s="1">
        <v>1.1779999999999999</v>
      </c>
      <c r="N184" s="8">
        <v>2.5431309999999999E-5</v>
      </c>
      <c r="O184" s="1">
        <v>2.3552520000000001</v>
      </c>
      <c r="P184" s="1">
        <v>101.5528</v>
      </c>
      <c r="Q184" s="1">
        <v>2.5431310000000002E-4</v>
      </c>
      <c r="R184" s="1">
        <f t="shared" si="26"/>
        <v>89.704999999999998</v>
      </c>
      <c r="AC184" s="1">
        <v>35.4</v>
      </c>
      <c r="AD184" s="1">
        <v>25.466439999999999</v>
      </c>
      <c r="AE184" s="1">
        <v>1.1779999999999999</v>
      </c>
      <c r="AF184" s="8">
        <v>1.430511E-5</v>
      </c>
      <c r="AG184" s="1">
        <v>2.3559939999999999</v>
      </c>
      <c r="AH184" s="1">
        <v>80.083150000000003</v>
      </c>
      <c r="AI184" s="1">
        <v>1.430511E-4</v>
      </c>
      <c r="AJ184" s="1">
        <f t="shared" si="28"/>
        <v>72.761257142857147</v>
      </c>
      <c r="AL184" s="1">
        <v>35.4</v>
      </c>
      <c r="AM184" s="1">
        <v>26.518820000000002</v>
      </c>
      <c r="AN184" s="1">
        <v>1.1779999999999999</v>
      </c>
      <c r="AO184" s="8">
        <v>2.0662940000000001E-5</v>
      </c>
      <c r="AP184" s="1">
        <v>2.355566</v>
      </c>
      <c r="AQ184" s="1">
        <v>83.392520000000005</v>
      </c>
      <c r="AR184" s="1">
        <v>2.066294E-4</v>
      </c>
      <c r="AS184" s="1">
        <f t="shared" si="29"/>
        <v>73.663388888888889</v>
      </c>
    </row>
    <row r="185" spans="1:81" x14ac:dyDescent="0.2">
      <c r="A185" s="1">
        <v>35.6</v>
      </c>
      <c r="B185" s="5">
        <v>26.631830000000001</v>
      </c>
      <c r="C185" s="1">
        <v>1.1846749999999999</v>
      </c>
      <c r="D185" s="8">
        <v>4.768372E-6</v>
      </c>
      <c r="E185" s="10">
        <v>2.368744</v>
      </c>
      <c r="F185" s="1">
        <v>83.747889999999998</v>
      </c>
      <c r="G185" s="4">
        <v>4.768372E-5</v>
      </c>
      <c r="H185" s="1">
        <f t="shared" si="23"/>
        <v>71.977918918918917</v>
      </c>
      <c r="I185" s="1">
        <f t="shared" si="24"/>
        <v>5.0059830827067673</v>
      </c>
      <c r="J185" s="4">
        <f t="shared" si="25"/>
        <v>63.41503778447894</v>
      </c>
      <c r="L185" s="5">
        <v>32.328769999999999</v>
      </c>
      <c r="M185" s="1">
        <v>1.18465</v>
      </c>
      <c r="N185" s="8">
        <v>1.5894570000000001E-6</v>
      </c>
      <c r="O185" s="1">
        <v>2.3685480000000001</v>
      </c>
      <c r="P185" s="1">
        <v>101.6628</v>
      </c>
      <c r="Q185" s="8">
        <v>1.589457E-5</v>
      </c>
      <c r="R185" s="1">
        <f t="shared" si="26"/>
        <v>89.802138888888891</v>
      </c>
      <c r="S185" s="8"/>
      <c r="AC185" s="1">
        <v>35.6</v>
      </c>
      <c r="AD185" s="1">
        <v>25.50395</v>
      </c>
      <c r="AE185" s="1">
        <v>1.1846749999999999</v>
      </c>
      <c r="AF185" s="8">
        <v>3.178914E-5</v>
      </c>
      <c r="AG185" s="1">
        <v>2.3693439999999999</v>
      </c>
      <c r="AH185" s="1">
        <v>80.20111</v>
      </c>
      <c r="AI185" s="1">
        <v>3.1789140000000002E-4</v>
      </c>
      <c r="AJ185" s="1">
        <f t="shared" si="28"/>
        <v>72.868428571428581</v>
      </c>
      <c r="AL185" s="1">
        <v>35.6</v>
      </c>
      <c r="AM185" s="1">
        <v>26.549019999999999</v>
      </c>
      <c r="AN185" s="1">
        <v>1.1846749999999999</v>
      </c>
      <c r="AO185" s="8">
        <v>1.430511E-5</v>
      </c>
      <c r="AP185" s="1">
        <v>2.368913</v>
      </c>
      <c r="AQ185" s="1">
        <v>83.487480000000005</v>
      </c>
      <c r="AR185" s="1">
        <v>1.430511E-4</v>
      </c>
      <c r="AS185" s="1">
        <f t="shared" si="29"/>
        <v>73.747277777777782</v>
      </c>
    </row>
    <row r="186" spans="1:81" x14ac:dyDescent="0.2">
      <c r="A186" s="1">
        <v>35.799999999999997</v>
      </c>
      <c r="B186" s="5">
        <v>26.661079999999998</v>
      </c>
      <c r="C186" s="1">
        <v>1.191325</v>
      </c>
      <c r="D186" s="8">
        <v>1.9073489999999999E-5</v>
      </c>
      <c r="E186" s="10">
        <v>2.3820399999999999</v>
      </c>
      <c r="F186" s="1">
        <v>83.839860000000002</v>
      </c>
      <c r="G186" s="4">
        <v>1.907349E-4</v>
      </c>
      <c r="H186" s="1">
        <f t="shared" si="23"/>
        <v>72.056972972972972</v>
      </c>
      <c r="I186" s="1">
        <f t="shared" si="24"/>
        <v>5.0114812030075182</v>
      </c>
      <c r="J186" s="4">
        <f t="shared" si="25"/>
        <v>63.484687142228509</v>
      </c>
      <c r="L186" s="5">
        <v>32.366120000000002</v>
      </c>
      <c r="M186" s="1">
        <v>1.191325</v>
      </c>
      <c r="N186" s="8">
        <v>1.9073489999999999E-5</v>
      </c>
      <c r="O186" s="1">
        <v>2.3818929999999998</v>
      </c>
      <c r="P186" s="1">
        <v>101.78019999999999</v>
      </c>
      <c r="Q186" s="1">
        <v>1.907349E-4</v>
      </c>
      <c r="R186" s="1">
        <f t="shared" si="26"/>
        <v>89.905888888888896</v>
      </c>
      <c r="AC186" s="1">
        <v>35.799999999999997</v>
      </c>
      <c r="AD186" s="1">
        <v>25.527950000000001</v>
      </c>
      <c r="AE186" s="1">
        <v>1.191325</v>
      </c>
      <c r="AF186" s="8">
        <v>3.4968059999999999E-5</v>
      </c>
      <c r="AG186" s="1">
        <v>2.382644</v>
      </c>
      <c r="AH186" s="1">
        <v>80.276579999999996</v>
      </c>
      <c r="AI186" s="1">
        <v>3.4968059999999999E-4</v>
      </c>
      <c r="AJ186" s="1">
        <f t="shared" si="28"/>
        <v>72.937000000000012</v>
      </c>
      <c r="AL186" s="1">
        <v>35.799999999999997</v>
      </c>
      <c r="AM186" s="1">
        <v>26.581759999999999</v>
      </c>
      <c r="AN186" s="1">
        <v>1.191325</v>
      </c>
      <c r="AO186" s="8">
        <v>2.2252400000000001E-5</v>
      </c>
      <c r="AP186" s="1">
        <v>2.3822109999999999</v>
      </c>
      <c r="AQ186" s="1">
        <v>83.590450000000004</v>
      </c>
      <c r="AR186" s="1">
        <v>2.2252400000000001E-4</v>
      </c>
      <c r="AS186" s="1">
        <f t="shared" si="29"/>
        <v>73.838222222222228</v>
      </c>
    </row>
    <row r="187" spans="1:81" x14ac:dyDescent="0.2">
      <c r="A187" s="1">
        <v>36</v>
      </c>
      <c r="B187" s="5">
        <v>26.694459999999999</v>
      </c>
      <c r="C187" s="1">
        <v>1.198</v>
      </c>
      <c r="D187" s="8">
        <v>3.178914E-5</v>
      </c>
      <c r="E187" s="10">
        <v>2.3953869999999999</v>
      </c>
      <c r="F187" s="1">
        <v>83.944820000000007</v>
      </c>
      <c r="G187" s="4">
        <v>3.1789140000000002E-4</v>
      </c>
      <c r="H187" s="1">
        <f t="shared" si="23"/>
        <v>72.147189189189191</v>
      </c>
      <c r="I187" s="1">
        <f t="shared" si="24"/>
        <v>5.0177556390977438</v>
      </c>
      <c r="J187" s="4">
        <f t="shared" si="25"/>
        <v>63.564170751174863</v>
      </c>
      <c r="L187" s="5">
        <v>32.410310000000003</v>
      </c>
      <c r="M187" s="1">
        <v>1.198</v>
      </c>
      <c r="N187" s="8">
        <v>2.0662940000000001E-5</v>
      </c>
      <c r="O187" s="1">
        <v>2.3952390000000001</v>
      </c>
      <c r="P187" s="1">
        <v>101.9192</v>
      </c>
      <c r="Q187" s="1">
        <v>2.066294E-4</v>
      </c>
      <c r="R187" s="1">
        <f t="shared" si="26"/>
        <v>90.028638888888906</v>
      </c>
      <c r="AC187" s="1">
        <v>36</v>
      </c>
      <c r="AD187" s="1">
        <v>25.564990000000002</v>
      </c>
      <c r="AE187" s="1">
        <v>1.198</v>
      </c>
      <c r="AF187" s="8">
        <v>2.5431309999999999E-5</v>
      </c>
      <c r="AG187" s="1">
        <v>2.395994</v>
      </c>
      <c r="AH187" s="1">
        <v>80.393039999999999</v>
      </c>
      <c r="AI187" s="1">
        <v>2.5431310000000002E-4</v>
      </c>
      <c r="AJ187" s="1">
        <f t="shared" si="28"/>
        <v>73.042828571428586</v>
      </c>
      <c r="AL187" s="1">
        <v>36</v>
      </c>
      <c r="AM187" s="1">
        <v>26.614190000000001</v>
      </c>
      <c r="AN187" s="1">
        <v>1.198</v>
      </c>
      <c r="AO187" s="8">
        <v>1.5894570000000001E-6</v>
      </c>
      <c r="AP187" s="1">
        <v>2.3955579999999999</v>
      </c>
      <c r="AQ187" s="1">
        <v>83.692409999999995</v>
      </c>
      <c r="AR187" s="8">
        <v>1.589457E-5</v>
      </c>
      <c r="AS187" s="1">
        <f t="shared" si="29"/>
        <v>73.928305555555553</v>
      </c>
    </row>
    <row r="188" spans="1:81" x14ac:dyDescent="0.2">
      <c r="A188" s="1">
        <v>36.200000000000003</v>
      </c>
      <c r="B188" s="5">
        <v>26.731809999999999</v>
      </c>
      <c r="C188" s="1">
        <v>1.2046749999999999</v>
      </c>
      <c r="D188" s="8">
        <v>1.271566E-5</v>
      </c>
      <c r="E188" s="10">
        <v>2.4087329999999998</v>
      </c>
      <c r="F188" s="1">
        <v>84.062290000000004</v>
      </c>
      <c r="G188" s="4">
        <v>1.271566E-4</v>
      </c>
      <c r="H188" s="1">
        <f t="shared" si="23"/>
        <v>72.248135135135129</v>
      </c>
      <c r="I188" s="1">
        <f t="shared" si="24"/>
        <v>5.0247763157894729</v>
      </c>
      <c r="J188" s="4">
        <f t="shared" si="25"/>
        <v>63.653107623378176</v>
      </c>
      <c r="L188" s="5">
        <v>32.448610000000002</v>
      </c>
      <c r="M188" s="1">
        <v>1.20465</v>
      </c>
      <c r="N188" s="8">
        <v>1.11262E-5</v>
      </c>
      <c r="O188" s="1">
        <v>2.4085350000000001</v>
      </c>
      <c r="P188" s="1">
        <v>102.03959999999999</v>
      </c>
      <c r="Q188" s="1">
        <v>1.1126200000000001E-4</v>
      </c>
      <c r="R188" s="1">
        <f t="shared" si="26"/>
        <v>90.135027777777793</v>
      </c>
      <c r="AC188" s="1">
        <v>36.200000000000003</v>
      </c>
      <c r="AD188" s="1">
        <v>25.596779999999999</v>
      </c>
      <c r="AE188" s="1">
        <v>1.2046749999999999</v>
      </c>
      <c r="AF188" s="8">
        <v>1.589457E-5</v>
      </c>
      <c r="AG188" s="1">
        <v>2.4093439999999999</v>
      </c>
      <c r="AH188" s="1">
        <v>80.492999999999995</v>
      </c>
      <c r="AI188" s="1">
        <v>1.5894570000000001E-4</v>
      </c>
      <c r="AJ188" s="1">
        <f t="shared" si="28"/>
        <v>73.133657142857146</v>
      </c>
      <c r="AL188" s="1">
        <v>36.200000000000003</v>
      </c>
      <c r="AM188" s="1">
        <v>26.65409</v>
      </c>
      <c r="AN188" s="1">
        <v>1.2046749999999999</v>
      </c>
      <c r="AO188" s="8">
        <v>-6.3578289999999997E-6</v>
      </c>
      <c r="AP188" s="1">
        <v>2.408906</v>
      </c>
      <c r="AQ188" s="1">
        <v>83.817869999999999</v>
      </c>
      <c r="AR188" s="8">
        <v>-6.357829E-5</v>
      </c>
      <c r="AS188" s="1">
        <f t="shared" si="29"/>
        <v>74.039138888888886</v>
      </c>
    </row>
    <row r="189" spans="1:81" x14ac:dyDescent="0.2">
      <c r="A189" s="1">
        <v>36.4</v>
      </c>
      <c r="B189" s="5">
        <v>26.766459999999999</v>
      </c>
      <c r="C189" s="1">
        <v>1.211325</v>
      </c>
      <c r="D189" s="8">
        <v>4.768372E-6</v>
      </c>
      <c r="E189" s="10">
        <v>2.4220299999999999</v>
      </c>
      <c r="F189" s="1">
        <v>84.171250000000001</v>
      </c>
      <c r="G189" s="4">
        <v>4.768372E-5</v>
      </c>
      <c r="H189" s="1">
        <f t="shared" si="23"/>
        <v>72.341783783783782</v>
      </c>
      <c r="I189" s="1">
        <f t="shared" si="24"/>
        <v>5.0312894736842102</v>
      </c>
      <c r="J189" s="4">
        <f t="shared" si="25"/>
        <v>63.735615324096912</v>
      </c>
      <c r="L189" s="5">
        <v>32.478020000000001</v>
      </c>
      <c r="M189" s="1">
        <v>1.211325</v>
      </c>
      <c r="N189" s="8">
        <v>1.271566E-5</v>
      </c>
      <c r="O189" s="1">
        <v>2.421881</v>
      </c>
      <c r="P189" s="1">
        <v>102.13209999999999</v>
      </c>
      <c r="Q189" s="1">
        <v>1.271566E-4</v>
      </c>
      <c r="R189" s="1">
        <f t="shared" si="26"/>
        <v>90.216722222222231</v>
      </c>
      <c r="AC189" s="1">
        <v>36.4</v>
      </c>
      <c r="AD189" s="1">
        <v>25.637779999999999</v>
      </c>
      <c r="AE189" s="1">
        <v>1.211325</v>
      </c>
      <c r="AF189" s="8">
        <v>3.8146969999999997E-5</v>
      </c>
      <c r="AG189" s="1">
        <v>2.422644</v>
      </c>
      <c r="AH189" s="1">
        <v>80.621960000000001</v>
      </c>
      <c r="AI189" s="1">
        <v>3.8146970000000002E-4</v>
      </c>
      <c r="AJ189" s="1">
        <f t="shared" si="28"/>
        <v>73.250799999999998</v>
      </c>
      <c r="AL189" s="1">
        <v>36.4</v>
      </c>
      <c r="AM189" s="1">
        <v>26.682539999999999</v>
      </c>
      <c r="AN189" s="1">
        <v>1.211325</v>
      </c>
      <c r="AO189" s="8">
        <v>-1.5894570000000001E-6</v>
      </c>
      <c r="AP189" s="1">
        <v>2.4222030000000001</v>
      </c>
      <c r="AQ189" s="1">
        <v>83.907340000000005</v>
      </c>
      <c r="AR189" s="8">
        <v>-1.589457E-5</v>
      </c>
      <c r="AS189" s="1">
        <f t="shared" si="29"/>
        <v>74.118166666666667</v>
      </c>
    </row>
    <row r="190" spans="1:81" x14ac:dyDescent="0.2">
      <c r="A190" s="1">
        <v>36.6</v>
      </c>
      <c r="B190" s="5">
        <v>26.8062</v>
      </c>
      <c r="C190" s="1">
        <v>1.218</v>
      </c>
      <c r="D190" s="8">
        <v>-9.5367430000000007E-6</v>
      </c>
      <c r="E190" s="10">
        <v>2.4353760000000002</v>
      </c>
      <c r="F190" s="1">
        <v>84.296210000000002</v>
      </c>
      <c r="G190" s="4">
        <v>-9.536743E-5</v>
      </c>
      <c r="H190" s="1">
        <f t="shared" si="23"/>
        <v>72.449189189189198</v>
      </c>
      <c r="I190" s="1">
        <f t="shared" si="24"/>
        <v>5.0387593984962402</v>
      </c>
      <c r="J190" s="4">
        <f t="shared" si="25"/>
        <v>63.830243203651392</v>
      </c>
      <c r="L190" s="5">
        <v>32.527290000000001</v>
      </c>
      <c r="M190" s="1">
        <v>1.218</v>
      </c>
      <c r="N190" s="8">
        <v>2.8610230000000001E-5</v>
      </c>
      <c r="O190" s="1">
        <v>2.4352260000000001</v>
      </c>
      <c r="P190" s="1">
        <v>102.2871</v>
      </c>
      <c r="Q190" s="1">
        <v>2.8610229999999999E-4</v>
      </c>
      <c r="R190" s="1">
        <f t="shared" si="26"/>
        <v>90.353583333333333</v>
      </c>
      <c r="AC190" s="1">
        <v>36.6</v>
      </c>
      <c r="AD190" s="1">
        <v>25.66179</v>
      </c>
      <c r="AE190" s="1">
        <v>1.218</v>
      </c>
      <c r="AF190" s="8">
        <v>3.3378599999999999E-5</v>
      </c>
      <c r="AG190" s="1">
        <v>2.435994</v>
      </c>
      <c r="AH190" s="1">
        <v>80.69744</v>
      </c>
      <c r="AI190" s="1">
        <v>3.3378599999999998E-4</v>
      </c>
      <c r="AJ190" s="1">
        <f t="shared" si="28"/>
        <v>73.319400000000002</v>
      </c>
      <c r="AL190" s="1">
        <v>36.6</v>
      </c>
      <c r="AM190" s="1">
        <v>26.710830000000001</v>
      </c>
      <c r="AN190" s="1">
        <v>1.218</v>
      </c>
      <c r="AO190" s="8">
        <v>1.589457E-5</v>
      </c>
      <c r="AP190" s="1">
        <v>2.4355509999999998</v>
      </c>
      <c r="AQ190" s="1">
        <v>83.996319999999997</v>
      </c>
      <c r="AR190" s="1">
        <v>1.5894570000000001E-4</v>
      </c>
      <c r="AS190" s="1">
        <f t="shared" si="29"/>
        <v>74.196750000000009</v>
      </c>
    </row>
    <row r="191" spans="1:81" x14ac:dyDescent="0.2">
      <c r="A191" s="1">
        <v>36.799999999999997</v>
      </c>
      <c r="B191" s="5">
        <v>26.847200000000001</v>
      </c>
      <c r="C191" s="1">
        <v>1.224675</v>
      </c>
      <c r="D191" s="8">
        <v>3.1789140000000001E-6</v>
      </c>
      <c r="E191" s="10">
        <v>2.4487230000000002</v>
      </c>
      <c r="F191" s="1">
        <v>84.425160000000005</v>
      </c>
      <c r="G191" s="4">
        <v>3.178914E-5</v>
      </c>
      <c r="H191" s="1">
        <f t="shared" si="23"/>
        <v>72.56</v>
      </c>
      <c r="I191" s="1">
        <f t="shared" si="24"/>
        <v>5.0464661654135341</v>
      </c>
      <c r="J191" s="4">
        <f t="shared" si="25"/>
        <v>63.927871363232008</v>
      </c>
      <c r="L191" s="5">
        <v>32.568930000000002</v>
      </c>
      <c r="M191" s="1">
        <v>1.224675</v>
      </c>
      <c r="N191" s="8">
        <v>6.3578289999999997E-6</v>
      </c>
      <c r="O191" s="1">
        <v>2.448572</v>
      </c>
      <c r="P191" s="1">
        <v>102.41800000000001</v>
      </c>
      <c r="Q191" s="8">
        <v>6.357829E-5</v>
      </c>
      <c r="R191" s="1">
        <f t="shared" si="26"/>
        <v>90.469250000000002</v>
      </c>
      <c r="S191" s="8"/>
      <c r="AC191" s="1">
        <v>36.799999999999997</v>
      </c>
      <c r="AD191" s="1">
        <v>25.694849999999999</v>
      </c>
      <c r="AE191" s="1">
        <v>1.22465</v>
      </c>
      <c r="AF191" s="8">
        <v>4.2915340000000002E-5</v>
      </c>
      <c r="AG191" s="1">
        <v>2.4492940000000001</v>
      </c>
      <c r="AH191" s="1">
        <v>80.801400000000001</v>
      </c>
      <c r="AI191" s="1">
        <v>4.2915340000000002E-4</v>
      </c>
      <c r="AJ191" s="1">
        <f t="shared" si="28"/>
        <v>73.41385714285714</v>
      </c>
      <c r="AL191" s="1">
        <v>36.799999999999997</v>
      </c>
      <c r="AM191" s="1">
        <v>26.74325</v>
      </c>
      <c r="AN191" s="1">
        <v>1.224675</v>
      </c>
      <c r="AO191" s="8">
        <v>6.3578289999999997E-6</v>
      </c>
      <c r="AP191" s="1">
        <v>2.4488979999999998</v>
      </c>
      <c r="AQ191" s="1">
        <v>84.098269999999999</v>
      </c>
      <c r="AR191" s="8">
        <v>6.357829E-5</v>
      </c>
      <c r="AS191" s="1">
        <f t="shared" si="29"/>
        <v>74.28680555555556</v>
      </c>
    </row>
    <row r="192" spans="1:81" x14ac:dyDescent="0.2">
      <c r="A192" s="1">
        <v>37</v>
      </c>
      <c r="B192" s="5">
        <v>26.883759999999999</v>
      </c>
      <c r="C192" s="1">
        <v>1.231325</v>
      </c>
      <c r="D192" s="8">
        <v>3.1789140000000001E-6</v>
      </c>
      <c r="E192" s="10">
        <v>2.4620199999999999</v>
      </c>
      <c r="F192" s="1">
        <v>84.540120000000002</v>
      </c>
      <c r="G192" s="4">
        <v>3.178914E-5</v>
      </c>
      <c r="H192" s="1">
        <f t="shared" si="23"/>
        <v>72.658810810810806</v>
      </c>
      <c r="I192" s="1">
        <f t="shared" si="24"/>
        <v>5.0533383458646615</v>
      </c>
      <c r="J192" s="4">
        <f t="shared" si="25"/>
        <v>64.014927107482407</v>
      </c>
      <c r="L192" s="5">
        <v>32.608029999999999</v>
      </c>
      <c r="M192" s="1">
        <v>1.231325</v>
      </c>
      <c r="N192" s="8">
        <v>1.9073489999999999E-5</v>
      </c>
      <c r="O192" s="1">
        <v>2.4618679999999999</v>
      </c>
      <c r="P192" s="1">
        <v>102.541</v>
      </c>
      <c r="Q192" s="1">
        <v>1.907349E-4</v>
      </c>
      <c r="R192" s="1">
        <f t="shared" si="26"/>
        <v>90.577861111111119</v>
      </c>
      <c r="AC192" s="1">
        <v>37</v>
      </c>
      <c r="AD192" s="1">
        <v>25.728539999999999</v>
      </c>
      <c r="AE192" s="1">
        <v>1.231325</v>
      </c>
      <c r="AF192" s="8">
        <v>1.9073489999999999E-5</v>
      </c>
      <c r="AG192" s="1">
        <v>2.4626429999999999</v>
      </c>
      <c r="AH192" s="1">
        <v>80.907359999999997</v>
      </c>
      <c r="AI192" s="1">
        <v>1.907349E-4</v>
      </c>
      <c r="AJ192" s="1">
        <f t="shared" si="28"/>
        <v>73.51011428571428</v>
      </c>
      <c r="AL192" s="1">
        <v>37</v>
      </c>
      <c r="AM192" s="1">
        <v>26.779330000000002</v>
      </c>
      <c r="AN192" s="1">
        <v>1.231325</v>
      </c>
      <c r="AO192" s="8">
        <v>9.5367430000000007E-6</v>
      </c>
      <c r="AP192" s="1">
        <v>2.4621960000000001</v>
      </c>
      <c r="AQ192" s="1">
        <v>84.211730000000003</v>
      </c>
      <c r="AR192" s="8">
        <v>9.536743E-5</v>
      </c>
      <c r="AS192" s="1">
        <f t="shared" si="29"/>
        <v>74.387027777777789</v>
      </c>
    </row>
    <row r="193" spans="1:45" x14ac:dyDescent="0.2">
      <c r="A193" s="1">
        <v>37.200000000000003</v>
      </c>
      <c r="B193" s="5">
        <v>26.92381</v>
      </c>
      <c r="C193" s="1">
        <v>1.238</v>
      </c>
      <c r="D193" s="8">
        <v>6.3578289999999997E-6</v>
      </c>
      <c r="E193" s="10">
        <v>2.4753660000000002</v>
      </c>
      <c r="F193" s="1">
        <v>84.666079999999994</v>
      </c>
      <c r="G193" s="4">
        <v>6.357829E-5</v>
      </c>
      <c r="H193" s="1">
        <f t="shared" si="23"/>
        <v>72.767054054054057</v>
      </c>
      <c r="I193" s="1">
        <f t="shared" si="24"/>
        <v>5.0608665413533833</v>
      </c>
      <c r="J193" s="4">
        <f t="shared" si="25"/>
        <v>64.110293151170296</v>
      </c>
      <c r="L193" s="5">
        <v>32.645539999999997</v>
      </c>
      <c r="M193" s="1">
        <v>1.238</v>
      </c>
      <c r="N193" s="8">
        <v>3.4968059999999999E-5</v>
      </c>
      <c r="O193" s="1">
        <v>2.4752139999999998</v>
      </c>
      <c r="P193" s="1">
        <v>102.6589</v>
      </c>
      <c r="Q193" s="1">
        <v>3.4968059999999999E-4</v>
      </c>
      <c r="R193" s="1">
        <f t="shared" si="26"/>
        <v>90.68205555555555</v>
      </c>
      <c r="AC193" s="1">
        <v>37.200000000000003</v>
      </c>
      <c r="AD193" s="1">
        <v>25.75938</v>
      </c>
      <c r="AE193" s="1">
        <v>1.238</v>
      </c>
      <c r="AF193" s="8">
        <v>2.8610230000000001E-5</v>
      </c>
      <c r="AG193" s="1">
        <v>2.4759929999999999</v>
      </c>
      <c r="AH193" s="1">
        <v>81.004329999999996</v>
      </c>
      <c r="AI193" s="1">
        <v>2.8610229999999999E-4</v>
      </c>
      <c r="AJ193" s="1">
        <f t="shared" si="28"/>
        <v>73.598228571428578</v>
      </c>
      <c r="AL193" s="1">
        <v>37.200000000000003</v>
      </c>
      <c r="AM193" s="1">
        <v>26.80556</v>
      </c>
      <c r="AN193" s="1">
        <v>1.238</v>
      </c>
      <c r="AO193" s="8">
        <v>2.5431309999999999E-5</v>
      </c>
      <c r="AP193" s="1">
        <v>2.475543</v>
      </c>
      <c r="AQ193" s="1">
        <v>84.294200000000004</v>
      </c>
      <c r="AR193" s="1">
        <v>2.5431310000000002E-4</v>
      </c>
      <c r="AS193" s="1">
        <f t="shared" si="29"/>
        <v>74.459888888888898</v>
      </c>
    </row>
    <row r="194" spans="1:45" x14ac:dyDescent="0.2">
      <c r="A194" s="1">
        <v>37.4</v>
      </c>
      <c r="B194" s="5">
        <v>26.96228</v>
      </c>
      <c r="C194" s="1">
        <v>1.244675</v>
      </c>
      <c r="D194" s="8">
        <v>7.9472859999999993E-6</v>
      </c>
      <c r="E194" s="10">
        <v>2.4887130000000002</v>
      </c>
      <c r="F194" s="1">
        <v>84.787040000000005</v>
      </c>
      <c r="G194" s="4">
        <v>7.9472850000000006E-5</v>
      </c>
      <c r="H194" s="1">
        <f t="shared" si="23"/>
        <v>72.871027027027026</v>
      </c>
      <c r="I194" s="1">
        <f t="shared" si="24"/>
        <v>5.0680977443609017</v>
      </c>
      <c r="J194" s="4">
        <f t="shared" si="25"/>
        <v>64.201896938952387</v>
      </c>
      <c r="L194" s="5">
        <v>32.673999999999999</v>
      </c>
      <c r="M194" s="1">
        <v>1.24465</v>
      </c>
      <c r="N194" s="8">
        <v>1.9073489999999999E-5</v>
      </c>
      <c r="O194" s="1">
        <v>2.4885100000000002</v>
      </c>
      <c r="P194" s="1">
        <v>102.7484</v>
      </c>
      <c r="Q194" s="1">
        <v>1.907349E-4</v>
      </c>
      <c r="R194" s="1">
        <f t="shared" si="26"/>
        <v>90.76111111111112</v>
      </c>
      <c r="AC194" s="1">
        <v>37.4</v>
      </c>
      <c r="AD194" s="1">
        <v>25.793230000000001</v>
      </c>
      <c r="AE194" s="1">
        <v>1.24465</v>
      </c>
      <c r="AF194" s="8">
        <v>1.430511E-5</v>
      </c>
      <c r="AG194" s="1">
        <v>2.4892940000000001</v>
      </c>
      <c r="AH194" s="1">
        <v>81.110789999999994</v>
      </c>
      <c r="AI194" s="1">
        <v>1.430511E-4</v>
      </c>
      <c r="AJ194" s="1">
        <f t="shared" si="28"/>
        <v>73.694942857142863</v>
      </c>
      <c r="AL194" s="1">
        <v>37.4</v>
      </c>
      <c r="AM194" s="1">
        <v>26.83353</v>
      </c>
      <c r="AN194" s="1">
        <v>1.24465</v>
      </c>
      <c r="AO194" s="8">
        <v>6.3578289999999997E-6</v>
      </c>
      <c r="AP194" s="1">
        <v>2.4888409999999999</v>
      </c>
      <c r="AQ194" s="1">
        <v>84.382180000000005</v>
      </c>
      <c r="AR194" s="8">
        <v>6.357829E-5</v>
      </c>
      <c r="AS194" s="1">
        <f t="shared" si="29"/>
        <v>74.53758333333333</v>
      </c>
    </row>
    <row r="195" spans="1:45" x14ac:dyDescent="0.2">
      <c r="A195" s="1">
        <v>37.6</v>
      </c>
      <c r="B195" s="5">
        <v>26.996770000000001</v>
      </c>
      <c r="C195" s="1">
        <v>1.251325</v>
      </c>
      <c r="D195" s="8">
        <v>2.2252400000000001E-5</v>
      </c>
      <c r="E195" s="10">
        <v>2.5020099999999998</v>
      </c>
      <c r="F195" s="1">
        <v>84.895499999999998</v>
      </c>
      <c r="G195" s="4">
        <v>2.2252400000000001E-4</v>
      </c>
      <c r="H195" s="1">
        <f t="shared" si="23"/>
        <v>72.964243243243246</v>
      </c>
      <c r="I195" s="1">
        <f t="shared" si="24"/>
        <v>5.0745808270676687</v>
      </c>
      <c r="J195" s="4">
        <f t="shared" si="25"/>
        <v>64.284023651731303</v>
      </c>
      <c r="L195" s="5">
        <v>32.694339999999997</v>
      </c>
      <c r="M195" s="1">
        <v>1.251325</v>
      </c>
      <c r="N195" s="8">
        <v>1.589457E-5</v>
      </c>
      <c r="O195" s="1">
        <v>2.5018549999999999</v>
      </c>
      <c r="P195" s="1">
        <v>102.8124</v>
      </c>
      <c r="Q195" s="1">
        <v>1.5894570000000001E-4</v>
      </c>
      <c r="R195" s="1">
        <f t="shared" si="26"/>
        <v>90.817611111111106</v>
      </c>
      <c r="AC195" s="1">
        <v>37.6</v>
      </c>
      <c r="AD195" s="1">
        <v>25.830749999999998</v>
      </c>
      <c r="AE195" s="1">
        <v>1.251325</v>
      </c>
      <c r="AF195" s="8">
        <v>2.0662940000000001E-5</v>
      </c>
      <c r="AG195" s="1">
        <v>2.5026440000000001</v>
      </c>
      <c r="AH195" s="1">
        <v>81.228750000000005</v>
      </c>
      <c r="AI195" s="1">
        <v>2.066294E-4</v>
      </c>
      <c r="AJ195" s="1">
        <f t="shared" si="28"/>
        <v>73.802142857142854</v>
      </c>
      <c r="AL195" s="1">
        <v>37.6</v>
      </c>
      <c r="AM195" s="1">
        <v>26.867069999999998</v>
      </c>
      <c r="AN195" s="1">
        <v>1.251325</v>
      </c>
      <c r="AO195" s="8">
        <v>2.7020769999999998E-5</v>
      </c>
      <c r="AP195" s="1">
        <v>2.502189</v>
      </c>
      <c r="AQ195" s="1">
        <v>84.487639999999999</v>
      </c>
      <c r="AR195" s="1">
        <v>2.7020769999999998E-4</v>
      </c>
      <c r="AS195" s="1">
        <f t="shared" si="29"/>
        <v>74.630749999999992</v>
      </c>
    </row>
    <row r="196" spans="1:45" x14ac:dyDescent="0.2">
      <c r="A196" s="1">
        <v>37.799999999999997</v>
      </c>
      <c r="B196" s="5">
        <v>27.035869999999999</v>
      </c>
      <c r="C196" s="1">
        <v>1.258</v>
      </c>
      <c r="D196" s="8">
        <v>-1.5894570000000001E-6</v>
      </c>
      <c r="E196" s="10">
        <v>2.5153560000000001</v>
      </c>
      <c r="F196" s="1">
        <v>85.018460000000005</v>
      </c>
      <c r="G196" s="4">
        <v>-1.589457E-5</v>
      </c>
      <c r="H196" s="1">
        <f t="shared" si="23"/>
        <v>73.069918918918916</v>
      </c>
      <c r="I196" s="1">
        <f t="shared" si="24"/>
        <v>5.0819304511278194</v>
      </c>
      <c r="J196" s="4">
        <f t="shared" si="25"/>
        <v>64.377127579526473</v>
      </c>
      <c r="L196" s="5">
        <v>-0.59334439999999999</v>
      </c>
      <c r="M196" s="1">
        <v>1.2564</v>
      </c>
      <c r="N196" s="1">
        <v>0</v>
      </c>
      <c r="O196" s="1">
        <v>2.5120019999999998</v>
      </c>
      <c r="P196" s="1">
        <v>-1.865863</v>
      </c>
      <c r="Q196" s="1">
        <v>0</v>
      </c>
      <c r="AC196" s="1">
        <v>37.799999999999997</v>
      </c>
      <c r="AD196" s="1">
        <v>25.865079999999999</v>
      </c>
      <c r="AE196" s="1">
        <v>1.258</v>
      </c>
      <c r="AF196" s="8">
        <v>9.5367430000000007E-6</v>
      </c>
      <c r="AG196" s="1">
        <v>2.5159929999999999</v>
      </c>
      <c r="AH196" s="1">
        <v>81.33672</v>
      </c>
      <c r="AI196" s="8">
        <v>9.536743E-5</v>
      </c>
      <c r="AJ196" s="1">
        <f t="shared" si="28"/>
        <v>73.90022857142857</v>
      </c>
      <c r="AK196" s="8"/>
      <c r="AL196" s="1">
        <v>37.799999999999997</v>
      </c>
      <c r="AM196" s="1">
        <v>26.895679999999999</v>
      </c>
      <c r="AN196" s="1">
        <v>1.258</v>
      </c>
      <c r="AO196" s="8">
        <v>1.11262E-5</v>
      </c>
      <c r="AP196" s="1">
        <v>2.515536</v>
      </c>
      <c r="AQ196" s="1">
        <v>84.577610000000007</v>
      </c>
      <c r="AR196" s="1">
        <v>1.1126200000000001E-4</v>
      </c>
      <c r="AS196" s="1">
        <f t="shared" si="29"/>
        <v>74.710222222222228</v>
      </c>
    </row>
    <row r="197" spans="1:45" x14ac:dyDescent="0.2">
      <c r="A197" s="1">
        <v>38</v>
      </c>
      <c r="B197" s="5">
        <v>27.081009999999999</v>
      </c>
      <c r="C197" s="1">
        <v>1.264675</v>
      </c>
      <c r="D197" s="8">
        <v>2.0662940000000001E-5</v>
      </c>
      <c r="E197" s="10">
        <v>2.5287030000000001</v>
      </c>
      <c r="F197" s="1">
        <v>85.160420000000002</v>
      </c>
      <c r="G197" s="4">
        <v>2.066294E-4</v>
      </c>
      <c r="H197" s="1">
        <f t="shared" si="23"/>
        <v>73.191918918918915</v>
      </c>
      <c r="I197" s="1">
        <f t="shared" si="24"/>
        <v>5.090415413533834</v>
      </c>
      <c r="J197" s="4">
        <f t="shared" si="25"/>
        <v>64.484613802050092</v>
      </c>
      <c r="AC197" s="1">
        <v>38</v>
      </c>
      <c r="AD197" s="1">
        <v>25.895910000000001</v>
      </c>
      <c r="AE197" s="1">
        <v>1.264675</v>
      </c>
      <c r="AF197" s="8">
        <v>2.5431309999999999E-5</v>
      </c>
      <c r="AG197" s="1">
        <v>2.5293429999999999</v>
      </c>
      <c r="AH197" s="1">
        <v>81.433689999999999</v>
      </c>
      <c r="AI197" s="1">
        <v>2.5431310000000002E-4</v>
      </c>
      <c r="AJ197" s="1">
        <f t="shared" si="28"/>
        <v>73.988314285714296</v>
      </c>
      <c r="AL197" s="1">
        <v>38</v>
      </c>
      <c r="AM197" s="1">
        <v>26.917300000000001</v>
      </c>
      <c r="AN197" s="1">
        <v>1.264675</v>
      </c>
      <c r="AO197" s="8">
        <v>1.271566E-5</v>
      </c>
      <c r="AP197" s="1">
        <v>2.5288840000000001</v>
      </c>
      <c r="AQ197" s="1">
        <v>84.645589999999999</v>
      </c>
      <c r="AR197" s="1">
        <v>1.271566E-4</v>
      </c>
      <c r="AS197" s="1">
        <f t="shared" si="29"/>
        <v>74.770277777777778</v>
      </c>
    </row>
    <row r="198" spans="1:45" x14ac:dyDescent="0.2">
      <c r="A198" s="1">
        <v>38.200000000000003</v>
      </c>
      <c r="B198" s="5">
        <v>27.117249999999999</v>
      </c>
      <c r="C198" s="1">
        <v>1.271325</v>
      </c>
      <c r="D198" s="8">
        <v>6.3578289999999997E-6</v>
      </c>
      <c r="E198" s="10">
        <v>2.5419990000000001</v>
      </c>
      <c r="F198" s="1">
        <v>85.274379999999994</v>
      </c>
      <c r="G198" s="4">
        <v>6.357829E-5</v>
      </c>
      <c r="H198" s="1">
        <f t="shared" si="23"/>
        <v>73.289864864864867</v>
      </c>
      <c r="I198" s="1">
        <f t="shared" si="24"/>
        <v>5.0972274436090226</v>
      </c>
      <c r="J198" s="4">
        <f t="shared" si="25"/>
        <v>64.570907570420857</v>
      </c>
      <c r="AC198" s="1">
        <v>38.200000000000003</v>
      </c>
      <c r="AD198" s="1">
        <v>25.92802</v>
      </c>
      <c r="AE198" s="1">
        <v>1.271325</v>
      </c>
      <c r="AF198" s="8">
        <v>3.178914E-5</v>
      </c>
      <c r="AG198" s="1">
        <v>2.5426440000000001</v>
      </c>
      <c r="AH198" s="1">
        <v>81.534649999999999</v>
      </c>
      <c r="AI198" s="1">
        <v>3.1789140000000002E-4</v>
      </c>
      <c r="AJ198" s="1">
        <f t="shared" si="28"/>
        <v>74.080057142857143</v>
      </c>
      <c r="AL198" s="1">
        <v>38.200000000000003</v>
      </c>
      <c r="AM198" s="1">
        <v>26.957190000000001</v>
      </c>
      <c r="AN198" s="1">
        <v>1.271325</v>
      </c>
      <c r="AO198" s="8">
        <v>7.9472859999999993E-6</v>
      </c>
      <c r="AP198" s="1">
        <v>2.5421809999999998</v>
      </c>
      <c r="AQ198" s="1">
        <v>84.771039999999999</v>
      </c>
      <c r="AR198" s="8">
        <v>7.9472850000000006E-5</v>
      </c>
      <c r="AS198" s="1">
        <f t="shared" si="29"/>
        <v>74.881083333333336</v>
      </c>
    </row>
    <row r="199" spans="1:45" x14ac:dyDescent="0.2">
      <c r="A199" s="1">
        <v>38.4</v>
      </c>
      <c r="B199" s="5">
        <v>27.1678</v>
      </c>
      <c r="C199" s="1">
        <v>1.278</v>
      </c>
      <c r="D199" s="8">
        <v>1.271566E-5</v>
      </c>
      <c r="E199" s="10">
        <v>2.5553460000000001</v>
      </c>
      <c r="F199" s="1">
        <v>85.433319999999995</v>
      </c>
      <c r="G199" s="4">
        <v>1.271566E-4</v>
      </c>
      <c r="H199" s="1">
        <f t="shared" si="23"/>
        <v>73.426486486486482</v>
      </c>
      <c r="I199" s="1">
        <f t="shared" si="24"/>
        <v>5.1067293233082705</v>
      </c>
      <c r="J199" s="4">
        <f t="shared" si="25"/>
        <v>64.691275947659875</v>
      </c>
      <c r="AC199" s="1">
        <v>38.4</v>
      </c>
      <c r="AD199" s="1">
        <v>25.972999999999999</v>
      </c>
      <c r="AE199" s="1">
        <v>1.278</v>
      </c>
      <c r="AF199" s="8">
        <v>3.6557509999999998E-5</v>
      </c>
      <c r="AG199" s="1">
        <v>2.555993</v>
      </c>
      <c r="AH199" s="1">
        <v>81.676100000000005</v>
      </c>
      <c r="AI199" s="1">
        <v>3.6557510000000002E-4</v>
      </c>
      <c r="AJ199" s="1">
        <f t="shared" si="28"/>
        <v>74.208571428571432</v>
      </c>
      <c r="AL199" s="1">
        <v>38.4</v>
      </c>
      <c r="AM199" s="1">
        <v>26.983419999999999</v>
      </c>
      <c r="AN199" s="1">
        <v>1.278</v>
      </c>
      <c r="AO199" s="8">
        <v>-1.5894570000000001E-6</v>
      </c>
      <c r="AP199" s="1">
        <v>2.5555289999999999</v>
      </c>
      <c r="AQ199" s="1">
        <v>84.853520000000003</v>
      </c>
      <c r="AR199" s="8">
        <v>-1.589457E-5</v>
      </c>
      <c r="AS199" s="1">
        <f t="shared" si="29"/>
        <v>74.953944444444446</v>
      </c>
    </row>
    <row r="200" spans="1:45" x14ac:dyDescent="0.2">
      <c r="A200" s="1">
        <v>38.6</v>
      </c>
      <c r="B200" s="5">
        <v>27.208649999999999</v>
      </c>
      <c r="C200" s="1">
        <v>1.284675</v>
      </c>
      <c r="D200" s="8">
        <v>1.7484029999999999E-5</v>
      </c>
      <c r="E200" s="10">
        <v>2.568692</v>
      </c>
      <c r="F200" s="1">
        <v>85.561779999999999</v>
      </c>
      <c r="G200" s="4">
        <v>1.7484029999999999E-4</v>
      </c>
      <c r="H200" s="1">
        <f t="shared" ref="H200:H222" si="31">B200/0.37</f>
        <v>73.536891891891884</v>
      </c>
      <c r="I200" s="1">
        <f t="shared" ref="I200:I221" si="32">(B200/1000)/0.00532</f>
        <v>5.1144078947368419</v>
      </c>
      <c r="J200" s="4">
        <f t="shared" ref="J200:J219" si="33">(1000*I200)/78.94</f>
        <v>64.788546931046895</v>
      </c>
      <c r="AC200" s="1">
        <v>38.6</v>
      </c>
      <c r="AD200" s="1">
        <v>26.000340000000001</v>
      </c>
      <c r="AE200" s="1">
        <v>1.2846500000000001</v>
      </c>
      <c r="AF200" s="8">
        <v>2.8610230000000001E-5</v>
      </c>
      <c r="AG200" s="1">
        <v>2.569293</v>
      </c>
      <c r="AH200" s="1">
        <v>81.762079999999997</v>
      </c>
      <c r="AI200" s="1">
        <v>2.8610229999999999E-4</v>
      </c>
      <c r="AJ200" s="1">
        <f t="shared" ref="AJ200:AJ208" si="34">AD200/0.35</f>
        <v>74.286685714285724</v>
      </c>
      <c r="AL200" s="1">
        <v>38.6</v>
      </c>
      <c r="AM200" s="1">
        <v>27.016960000000001</v>
      </c>
      <c r="AN200" s="1">
        <v>1.2846500000000001</v>
      </c>
      <c r="AO200" s="8">
        <v>6.3578289999999997E-6</v>
      </c>
      <c r="AP200" s="1">
        <v>2.5688260000000001</v>
      </c>
      <c r="AQ200" s="1">
        <v>84.958979999999997</v>
      </c>
      <c r="AR200" s="8">
        <v>6.357829E-5</v>
      </c>
      <c r="AS200" s="1">
        <f t="shared" ref="AS200:AS214" si="35">AM200/0.36</f>
        <v>75.047111111111121</v>
      </c>
    </row>
    <row r="201" spans="1:45" x14ac:dyDescent="0.2">
      <c r="A201" s="1">
        <v>38.799999999999997</v>
      </c>
      <c r="B201" s="5">
        <v>27.237729999999999</v>
      </c>
      <c r="C201" s="1">
        <v>1.2913250000000001</v>
      </c>
      <c r="D201" s="8">
        <v>4.768372E-6</v>
      </c>
      <c r="E201" s="10">
        <v>2.5819890000000001</v>
      </c>
      <c r="F201" s="1">
        <v>85.653239999999997</v>
      </c>
      <c r="G201" s="4">
        <v>4.768372E-5</v>
      </c>
      <c r="H201" s="1">
        <f t="shared" si="31"/>
        <v>73.615486486486489</v>
      </c>
      <c r="I201" s="1">
        <f t="shared" si="32"/>
        <v>5.1198740601503756</v>
      </c>
      <c r="J201" s="4">
        <f t="shared" si="33"/>
        <v>64.857791489110411</v>
      </c>
      <c r="AC201" s="1">
        <v>38.799999999999997</v>
      </c>
      <c r="AD201" s="1">
        <v>26.0396</v>
      </c>
      <c r="AE201" s="1">
        <v>1.2913250000000001</v>
      </c>
      <c r="AF201" s="8">
        <v>2.384186E-5</v>
      </c>
      <c r="AG201" s="1">
        <v>2.582643</v>
      </c>
      <c r="AH201" s="1">
        <v>81.885530000000003</v>
      </c>
      <c r="AI201" s="1">
        <v>2.3841859999999999E-4</v>
      </c>
      <c r="AJ201" s="1">
        <f t="shared" si="34"/>
        <v>74.398857142857153</v>
      </c>
      <c r="AL201" s="1">
        <v>38.799999999999997</v>
      </c>
      <c r="AM201" s="1">
        <v>27.050339999999998</v>
      </c>
      <c r="AN201" s="1">
        <v>1.2913250000000001</v>
      </c>
      <c r="AO201" s="8">
        <v>-7.9472859999999993E-6</v>
      </c>
      <c r="AP201" s="1">
        <v>2.5821740000000002</v>
      </c>
      <c r="AQ201" s="1">
        <v>85.063950000000006</v>
      </c>
      <c r="AR201" s="8">
        <v>-7.9472850000000006E-5</v>
      </c>
      <c r="AS201" s="1">
        <f t="shared" si="35"/>
        <v>75.139833333333328</v>
      </c>
    </row>
    <row r="202" spans="1:45" x14ac:dyDescent="0.2">
      <c r="A202" s="1">
        <v>39</v>
      </c>
      <c r="B202" s="5">
        <v>27.287009999999999</v>
      </c>
      <c r="C202" s="1">
        <v>1.298</v>
      </c>
      <c r="D202" s="8">
        <v>1.430511E-5</v>
      </c>
      <c r="E202" s="10">
        <v>2.5953360000000001</v>
      </c>
      <c r="F202" s="1">
        <v>85.808189999999996</v>
      </c>
      <c r="G202" s="4">
        <v>1.430511E-4</v>
      </c>
      <c r="H202" s="1">
        <f t="shared" si="31"/>
        <v>73.748675675675671</v>
      </c>
      <c r="I202" s="1">
        <f t="shared" si="32"/>
        <v>5.1291372180451118</v>
      </c>
      <c r="J202" s="4">
        <f t="shared" si="33"/>
        <v>64.975135774577041</v>
      </c>
      <c r="AC202" s="1">
        <v>39</v>
      </c>
      <c r="AD202" s="1">
        <v>26.069479999999999</v>
      </c>
      <c r="AE202" s="1">
        <v>1.298</v>
      </c>
      <c r="AF202" s="8">
        <v>2.0662940000000001E-5</v>
      </c>
      <c r="AG202" s="1">
        <v>2.595993</v>
      </c>
      <c r="AH202" s="1">
        <v>81.979500000000002</v>
      </c>
      <c r="AI202" s="1">
        <v>2.066294E-4</v>
      </c>
      <c r="AJ202" s="1">
        <f t="shared" si="34"/>
        <v>74.484228571428574</v>
      </c>
      <c r="AL202" s="1">
        <v>39</v>
      </c>
      <c r="AM202" s="1">
        <v>27.08117</v>
      </c>
      <c r="AN202" s="1">
        <v>1.298</v>
      </c>
      <c r="AO202" s="8">
        <v>6.3578289999999997E-6</v>
      </c>
      <c r="AP202" s="1">
        <v>2.5955210000000002</v>
      </c>
      <c r="AQ202" s="1">
        <v>85.160910000000001</v>
      </c>
      <c r="AR202" s="8">
        <v>6.357829E-5</v>
      </c>
      <c r="AS202" s="1">
        <f t="shared" si="35"/>
        <v>75.225472222222223</v>
      </c>
    </row>
    <row r="203" spans="1:45" x14ac:dyDescent="0.2">
      <c r="A203" s="1">
        <v>39.200000000000003</v>
      </c>
      <c r="B203" s="5">
        <v>27.32404</v>
      </c>
      <c r="C203" s="1">
        <v>1.304675</v>
      </c>
      <c r="D203" s="8">
        <v>1.11262E-5</v>
      </c>
      <c r="E203" s="10">
        <v>2.6086819999999999</v>
      </c>
      <c r="F203" s="1">
        <v>85.92465</v>
      </c>
      <c r="G203" s="4">
        <v>1.1126200000000001E-4</v>
      </c>
      <c r="H203" s="1">
        <f t="shared" si="31"/>
        <v>73.848756756756757</v>
      </c>
      <c r="I203" s="1">
        <f t="shared" si="32"/>
        <v>5.1360977443609022</v>
      </c>
      <c r="J203" s="4">
        <f t="shared" si="33"/>
        <v>65.063310670900705</v>
      </c>
      <c r="AC203" s="1">
        <v>39.200000000000003</v>
      </c>
      <c r="AD203" s="1">
        <v>26.101430000000001</v>
      </c>
      <c r="AE203" s="1">
        <v>1.304675</v>
      </c>
      <c r="AF203" s="8">
        <v>2.7020769999999998E-5</v>
      </c>
      <c r="AG203" s="1">
        <v>2.609343</v>
      </c>
      <c r="AH203" s="1">
        <v>82.07996</v>
      </c>
      <c r="AI203" s="1">
        <v>2.7020769999999998E-4</v>
      </c>
      <c r="AJ203" s="1">
        <f t="shared" si="34"/>
        <v>74.575514285714291</v>
      </c>
      <c r="AL203" s="1">
        <v>39.200000000000003</v>
      </c>
      <c r="AM203" s="1">
        <v>27.121860000000002</v>
      </c>
      <c r="AN203" s="1">
        <v>1.3046500000000001</v>
      </c>
      <c r="AO203" s="8">
        <v>9.5367430000000007E-6</v>
      </c>
      <c r="AP203" s="1">
        <v>2.608819</v>
      </c>
      <c r="AQ203" s="1">
        <v>85.288870000000003</v>
      </c>
      <c r="AR203" s="8">
        <v>9.536743E-5</v>
      </c>
      <c r="AS203" s="1">
        <f t="shared" si="35"/>
        <v>75.33850000000001</v>
      </c>
    </row>
    <row r="204" spans="1:45" x14ac:dyDescent="0.2">
      <c r="A204" s="1">
        <v>39.4</v>
      </c>
      <c r="B204" s="5">
        <v>27.353919999999999</v>
      </c>
      <c r="C204" s="1">
        <v>1.3113250000000001</v>
      </c>
      <c r="D204" s="8">
        <v>2.5431309999999999E-5</v>
      </c>
      <c r="E204" s="10">
        <v>2.6219790000000001</v>
      </c>
      <c r="F204" s="1">
        <v>86.018619999999999</v>
      </c>
      <c r="G204" s="4">
        <v>2.5431310000000002E-4</v>
      </c>
      <c r="H204" s="1">
        <f t="shared" si="31"/>
        <v>73.929513513513513</v>
      </c>
      <c r="I204" s="1">
        <f t="shared" si="32"/>
        <v>5.1417142857142855</v>
      </c>
      <c r="J204" s="4">
        <f t="shared" si="33"/>
        <v>65.134460168663352</v>
      </c>
      <c r="AC204" s="1">
        <v>39.4</v>
      </c>
      <c r="AD204" s="1">
        <v>26.127179999999999</v>
      </c>
      <c r="AE204" s="1">
        <v>1.3113250000000001</v>
      </c>
      <c r="AF204" s="8">
        <v>3.6557509999999998E-5</v>
      </c>
      <c r="AG204" s="1">
        <v>2.6226430000000001</v>
      </c>
      <c r="AH204" s="1">
        <v>82.160939999999997</v>
      </c>
      <c r="AI204" s="1">
        <v>3.6557510000000002E-4</v>
      </c>
      <c r="AJ204" s="1">
        <f t="shared" si="34"/>
        <v>74.649085714285718</v>
      </c>
      <c r="AL204" s="1">
        <v>39.4</v>
      </c>
      <c r="AM204" s="1">
        <v>27.153490000000001</v>
      </c>
      <c r="AN204" s="1">
        <v>1.3113250000000001</v>
      </c>
      <c r="AO204" s="8">
        <v>1.11262E-5</v>
      </c>
      <c r="AP204" s="1">
        <v>2.622166</v>
      </c>
      <c r="AQ204" s="1">
        <v>85.388339999999999</v>
      </c>
      <c r="AR204" s="1">
        <v>1.1126200000000001E-4</v>
      </c>
      <c r="AS204" s="1">
        <f t="shared" si="35"/>
        <v>75.42636111111112</v>
      </c>
    </row>
    <row r="205" spans="1:45" x14ac:dyDescent="0.2">
      <c r="A205" s="1">
        <v>39.6</v>
      </c>
      <c r="B205" s="5">
        <v>27.388729999999999</v>
      </c>
      <c r="C205" s="1">
        <v>1.3180000000000001</v>
      </c>
      <c r="D205" s="8">
        <v>-4.768372E-6</v>
      </c>
      <c r="E205" s="10">
        <v>2.6353249999999999</v>
      </c>
      <c r="F205" s="1">
        <v>86.128079999999997</v>
      </c>
      <c r="G205" s="4">
        <v>-4.768372E-5</v>
      </c>
      <c r="H205" s="1">
        <f t="shared" si="31"/>
        <v>74.023594594594599</v>
      </c>
      <c r="I205" s="1">
        <f t="shared" si="32"/>
        <v>5.1482575187969921</v>
      </c>
      <c r="J205" s="4">
        <f t="shared" si="33"/>
        <v>65.217348857321923</v>
      </c>
      <c r="AC205" s="1">
        <v>39.6</v>
      </c>
      <c r="AD205" s="1">
        <v>26.16151</v>
      </c>
      <c r="AE205" s="1">
        <v>1.3180000000000001</v>
      </c>
      <c r="AF205" s="8">
        <v>3.9736430000000003E-5</v>
      </c>
      <c r="AG205" s="1">
        <v>2.635993</v>
      </c>
      <c r="AH205" s="1">
        <v>82.268910000000005</v>
      </c>
      <c r="AI205" s="1">
        <v>3.9736429999999998E-4</v>
      </c>
      <c r="AJ205" s="1">
        <f t="shared" si="34"/>
        <v>74.747171428571434</v>
      </c>
      <c r="AL205" s="1">
        <v>39.6</v>
      </c>
      <c r="AM205" s="1">
        <v>27.187349999999999</v>
      </c>
      <c r="AN205" s="1">
        <v>1.3180000000000001</v>
      </c>
      <c r="AO205" s="8">
        <v>1.589457E-5</v>
      </c>
      <c r="AP205" s="1">
        <v>2.6355140000000001</v>
      </c>
      <c r="AQ205" s="1">
        <v>85.494799999999998</v>
      </c>
      <c r="AR205" s="1">
        <v>1.5894570000000001E-4</v>
      </c>
      <c r="AS205" s="1">
        <f t="shared" si="35"/>
        <v>75.520416666666662</v>
      </c>
    </row>
    <row r="206" spans="1:45" x14ac:dyDescent="0.2">
      <c r="A206" s="1">
        <v>39.799999999999997</v>
      </c>
      <c r="B206" s="5">
        <v>27.42052</v>
      </c>
      <c r="C206" s="1">
        <v>1.324675</v>
      </c>
      <c r="D206" s="8">
        <v>1.271566E-5</v>
      </c>
      <c r="E206" s="10">
        <v>2.6486719999999999</v>
      </c>
      <c r="F206" s="1">
        <v>86.228049999999996</v>
      </c>
      <c r="G206" s="4">
        <v>1.271566E-4</v>
      </c>
      <c r="H206" s="1">
        <f t="shared" si="31"/>
        <v>74.109513513513519</v>
      </c>
      <c r="I206" s="1">
        <f t="shared" si="32"/>
        <v>5.1542330827067673</v>
      </c>
      <c r="J206" s="4">
        <f t="shared" si="33"/>
        <v>65.293046398616255</v>
      </c>
      <c r="AC206" s="1">
        <v>39.799999999999997</v>
      </c>
      <c r="AD206" s="1">
        <v>26.191870000000002</v>
      </c>
      <c r="AE206" s="1">
        <v>1.324675</v>
      </c>
      <c r="AF206" s="8">
        <v>3.4968059999999999E-5</v>
      </c>
      <c r="AG206" s="1">
        <v>2.649343</v>
      </c>
      <c r="AH206" s="1">
        <v>82.364360000000005</v>
      </c>
      <c r="AI206" s="1">
        <v>3.4968059999999999E-4</v>
      </c>
      <c r="AJ206" s="1">
        <f t="shared" si="34"/>
        <v>74.8339142857143</v>
      </c>
      <c r="AL206" s="1">
        <v>39.799999999999997</v>
      </c>
      <c r="AM206" s="1">
        <v>27.21612</v>
      </c>
      <c r="AN206" s="1">
        <v>1.324675</v>
      </c>
      <c r="AO206" s="8">
        <v>-4.768372E-6</v>
      </c>
      <c r="AP206" s="1">
        <v>2.6488610000000001</v>
      </c>
      <c r="AQ206" s="1">
        <v>85.585269999999994</v>
      </c>
      <c r="AR206" s="8">
        <v>-4.768372E-5</v>
      </c>
      <c r="AS206" s="1">
        <f t="shared" si="35"/>
        <v>75.600333333333339</v>
      </c>
    </row>
    <row r="207" spans="1:45" x14ac:dyDescent="0.2">
      <c r="A207" s="1">
        <v>40</v>
      </c>
      <c r="B207" s="5">
        <v>27.449770000000001</v>
      </c>
      <c r="C207" s="1">
        <v>1.3313250000000001</v>
      </c>
      <c r="D207" s="8">
        <v>1.271566E-5</v>
      </c>
      <c r="E207" s="10">
        <v>2.6619679999999999</v>
      </c>
      <c r="F207" s="1">
        <v>86.320009999999996</v>
      </c>
      <c r="G207" s="4">
        <v>1.271566E-4</v>
      </c>
      <c r="H207" s="1">
        <f t="shared" si="31"/>
        <v>74.188567567567574</v>
      </c>
      <c r="I207" s="1">
        <f t="shared" si="32"/>
        <v>5.1597312030075191</v>
      </c>
      <c r="J207" s="4">
        <f t="shared" si="33"/>
        <v>65.362695756365838</v>
      </c>
      <c r="AC207" s="1">
        <v>40</v>
      </c>
      <c r="AD207" s="1">
        <v>26.220479999999998</v>
      </c>
      <c r="AE207" s="1">
        <v>1.3313250000000001</v>
      </c>
      <c r="AF207" s="8">
        <v>3.6557509999999998E-5</v>
      </c>
      <c r="AG207" s="1">
        <v>2.6626430000000001</v>
      </c>
      <c r="AH207" s="1">
        <v>82.454340000000002</v>
      </c>
      <c r="AI207" s="1">
        <v>3.6557510000000002E-4</v>
      </c>
      <c r="AJ207" s="1">
        <f t="shared" si="34"/>
        <v>74.915657142857143</v>
      </c>
      <c r="AL207" s="1">
        <v>40</v>
      </c>
      <c r="AM207" s="1">
        <v>27.247430000000001</v>
      </c>
      <c r="AN207" s="1">
        <v>1.3313250000000001</v>
      </c>
      <c r="AO207" s="8">
        <v>-1.430511E-5</v>
      </c>
      <c r="AP207" s="1">
        <v>2.6621589999999999</v>
      </c>
      <c r="AQ207" s="1">
        <v>85.683729999999997</v>
      </c>
      <c r="AR207" s="1">
        <v>-1.430511E-4</v>
      </c>
      <c r="AS207" s="1">
        <f t="shared" si="35"/>
        <v>75.687305555555568</v>
      </c>
    </row>
    <row r="208" spans="1:45" x14ac:dyDescent="0.2">
      <c r="A208" s="1">
        <v>40.200000000000003</v>
      </c>
      <c r="B208" s="5">
        <v>27.488230000000001</v>
      </c>
      <c r="C208" s="1">
        <v>1.3380000000000001</v>
      </c>
      <c r="D208" s="8">
        <v>9.5367430000000007E-6</v>
      </c>
      <c r="E208" s="10">
        <v>2.6753149999999999</v>
      </c>
      <c r="F208" s="1">
        <v>86.440969999999993</v>
      </c>
      <c r="G208" s="4">
        <v>9.536743E-5</v>
      </c>
      <c r="H208" s="1">
        <f t="shared" si="31"/>
        <v>74.292513513513512</v>
      </c>
      <c r="I208" s="1">
        <f t="shared" si="32"/>
        <v>5.1669605263157896</v>
      </c>
      <c r="J208" s="4">
        <f t="shared" si="33"/>
        <v>65.454275732401697</v>
      </c>
      <c r="AC208" s="1">
        <v>40.200000000000003</v>
      </c>
      <c r="AD208" s="1">
        <v>26.244160000000001</v>
      </c>
      <c r="AE208" s="1">
        <v>1.3380000000000001</v>
      </c>
      <c r="AF208" s="8">
        <v>2.8610230000000001E-5</v>
      </c>
      <c r="AG208" s="1">
        <v>2.6759930000000001</v>
      </c>
      <c r="AH208" s="1">
        <v>82.528809999999993</v>
      </c>
      <c r="AI208" s="1">
        <v>2.8610229999999999E-4</v>
      </c>
      <c r="AJ208" s="1">
        <f t="shared" si="34"/>
        <v>74.983314285714286</v>
      </c>
      <c r="AL208" s="1">
        <v>40.200000000000003</v>
      </c>
      <c r="AM208" s="1">
        <v>27.273810000000001</v>
      </c>
      <c r="AN208" s="1">
        <v>1.3380000000000001</v>
      </c>
      <c r="AO208" s="8">
        <v>-1.5894570000000001E-6</v>
      </c>
      <c r="AP208" s="1">
        <v>2.6755070000000001</v>
      </c>
      <c r="AQ208" s="1">
        <v>85.7667</v>
      </c>
      <c r="AR208" s="8">
        <v>-1.589457E-5</v>
      </c>
      <c r="AS208" s="1">
        <f t="shared" si="35"/>
        <v>75.760583333333344</v>
      </c>
    </row>
    <row r="209" spans="1:45" x14ac:dyDescent="0.2">
      <c r="A209" s="1">
        <v>40.4</v>
      </c>
      <c r="B209" s="5">
        <v>27.520499999999998</v>
      </c>
      <c r="C209" s="1">
        <v>1.3446750000000001</v>
      </c>
      <c r="D209" s="8">
        <v>1.589457E-5</v>
      </c>
      <c r="E209" s="10">
        <v>2.6886619999999999</v>
      </c>
      <c r="F209" s="1">
        <v>86.542439999999999</v>
      </c>
      <c r="G209" s="4">
        <v>1.5894570000000001E-4</v>
      </c>
      <c r="H209" s="1">
        <f t="shared" si="31"/>
        <v>74.379729729729732</v>
      </c>
      <c r="I209" s="1">
        <f t="shared" si="32"/>
        <v>5.1730263157894738</v>
      </c>
      <c r="J209" s="4">
        <f t="shared" si="33"/>
        <v>65.531116237515505</v>
      </c>
      <c r="AC209" s="1">
        <v>40.4</v>
      </c>
      <c r="AD209" s="1">
        <v>-2.5291440000000001</v>
      </c>
      <c r="AE209" s="1">
        <v>1.344625</v>
      </c>
      <c r="AF209" s="8">
        <v>2.7020769999999998E-5</v>
      </c>
      <c r="AG209" s="1">
        <v>2.6892429999999998</v>
      </c>
      <c r="AH209" s="1">
        <v>-7.9532829999999999</v>
      </c>
      <c r="AI209" s="1">
        <v>2.7020769999999998E-4</v>
      </c>
      <c r="AL209" s="1">
        <v>40.4</v>
      </c>
      <c r="AM209" s="1">
        <v>27.298770000000001</v>
      </c>
      <c r="AN209" s="1">
        <v>1.3446499999999999</v>
      </c>
      <c r="AO209" s="8">
        <v>1.5894570000000001E-6</v>
      </c>
      <c r="AP209" s="1">
        <v>2.6888040000000002</v>
      </c>
      <c r="AQ209" s="1">
        <v>85.845179999999999</v>
      </c>
      <c r="AR209" s="8">
        <v>1.589457E-5</v>
      </c>
      <c r="AS209" s="1">
        <f t="shared" si="35"/>
        <v>75.829916666666676</v>
      </c>
    </row>
    <row r="210" spans="1:45" x14ac:dyDescent="0.2">
      <c r="A210" s="1">
        <v>40.6</v>
      </c>
      <c r="B210" s="5">
        <v>27.554040000000001</v>
      </c>
      <c r="C210" s="1">
        <v>1.3513250000000001</v>
      </c>
      <c r="D210" s="8">
        <v>2.0662940000000001E-5</v>
      </c>
      <c r="E210" s="10">
        <v>2.7019579999999999</v>
      </c>
      <c r="F210" s="1">
        <v>86.647900000000007</v>
      </c>
      <c r="G210" s="4">
        <v>2.066294E-4</v>
      </c>
      <c r="H210" s="1">
        <f t="shared" si="31"/>
        <v>74.470378378378385</v>
      </c>
      <c r="I210" s="1">
        <f t="shared" si="32"/>
        <v>5.1793308270676697</v>
      </c>
      <c r="J210" s="4">
        <f t="shared" si="33"/>
        <v>65.610980834401701</v>
      </c>
      <c r="AC210" s="1">
        <v>40.5</v>
      </c>
      <c r="AD210" s="1">
        <v>-4.5514109999999999</v>
      </c>
      <c r="AE210" s="1">
        <v>1.3458000000000001</v>
      </c>
      <c r="AF210" s="8">
        <v>2.8610230000000001E-5</v>
      </c>
      <c r="AG210" s="1">
        <v>2.6915930000000001</v>
      </c>
      <c r="AH210" s="1">
        <v>-14.312609999999999</v>
      </c>
      <c r="AI210" s="1">
        <v>2.8610229999999999E-4</v>
      </c>
      <c r="AL210" s="1">
        <v>40.6</v>
      </c>
      <c r="AM210" s="1">
        <v>27.32452</v>
      </c>
      <c r="AN210" s="1">
        <v>1.3513250000000001</v>
      </c>
      <c r="AO210" s="8">
        <v>1.271566E-5</v>
      </c>
      <c r="AP210" s="1">
        <v>2.7021519999999999</v>
      </c>
      <c r="AQ210" s="1">
        <v>85.926159999999996</v>
      </c>
      <c r="AR210" s="1">
        <v>1.271566E-4</v>
      </c>
      <c r="AS210" s="1">
        <f t="shared" si="35"/>
        <v>75.901444444444451</v>
      </c>
    </row>
    <row r="211" spans="1:45" x14ac:dyDescent="0.2">
      <c r="A211" s="1">
        <v>40.799999999999997</v>
      </c>
      <c r="B211" s="5">
        <v>27.589320000000001</v>
      </c>
      <c r="C211" s="1">
        <v>1.3580000000000001</v>
      </c>
      <c r="D211" s="8">
        <v>1.7484029999999999E-5</v>
      </c>
      <c r="E211" s="10">
        <v>2.7153049999999999</v>
      </c>
      <c r="F211" s="1">
        <v>86.758870000000002</v>
      </c>
      <c r="G211" s="4">
        <v>1.7484029999999999E-4</v>
      </c>
      <c r="H211" s="1">
        <f t="shared" si="31"/>
        <v>74.565729729729739</v>
      </c>
      <c r="I211" s="1">
        <f t="shared" si="32"/>
        <v>5.1859624060150376</v>
      </c>
      <c r="J211" s="4">
        <f t="shared" si="33"/>
        <v>65.694988675133487</v>
      </c>
      <c r="AL211" s="1">
        <v>40.799999999999997</v>
      </c>
      <c r="AM211" s="1">
        <v>27.34629</v>
      </c>
      <c r="AN211" s="1">
        <v>1.3580000000000001</v>
      </c>
      <c r="AO211" s="8">
        <v>1.430511E-5</v>
      </c>
      <c r="AP211" s="1">
        <v>2.7154989999999999</v>
      </c>
      <c r="AQ211" s="1">
        <v>85.994630000000001</v>
      </c>
      <c r="AR211" s="1">
        <v>1.430511E-4</v>
      </c>
      <c r="AS211" s="1">
        <f t="shared" si="35"/>
        <v>75.961916666666667</v>
      </c>
    </row>
    <row r="212" spans="1:45" x14ac:dyDescent="0.2">
      <c r="A212" s="1">
        <v>41</v>
      </c>
      <c r="B212" s="5">
        <v>27.631599999999999</v>
      </c>
      <c r="C212" s="1">
        <v>1.3646750000000001</v>
      </c>
      <c r="D212" s="8">
        <v>1.5894570000000001E-6</v>
      </c>
      <c r="E212" s="10">
        <v>2.7286519999999999</v>
      </c>
      <c r="F212" s="1">
        <v>86.891819999999996</v>
      </c>
      <c r="G212" s="4">
        <v>1.589457E-5</v>
      </c>
      <c r="H212" s="1">
        <f t="shared" si="31"/>
        <v>74.679999999999993</v>
      </c>
      <c r="I212" s="1">
        <f t="shared" si="32"/>
        <v>5.19390977443609</v>
      </c>
      <c r="J212" s="4">
        <f t="shared" si="33"/>
        <v>65.795664738232702</v>
      </c>
      <c r="AL212" s="1">
        <v>41</v>
      </c>
      <c r="AM212" s="1">
        <v>27.372679999999999</v>
      </c>
      <c r="AN212" s="1">
        <v>1.3646499999999999</v>
      </c>
      <c r="AO212" s="8">
        <v>1.430511E-5</v>
      </c>
      <c r="AP212" s="1">
        <v>2.7287970000000001</v>
      </c>
      <c r="AQ212" s="1">
        <v>86.077600000000004</v>
      </c>
      <c r="AR212" s="1">
        <v>1.430511E-4</v>
      </c>
      <c r="AS212" s="1">
        <f t="shared" si="35"/>
        <v>76.035222222222217</v>
      </c>
    </row>
    <row r="213" spans="1:45" x14ac:dyDescent="0.2">
      <c r="A213" s="1">
        <v>41.2</v>
      </c>
      <c r="B213" s="5">
        <v>27.662279999999999</v>
      </c>
      <c r="C213" s="1">
        <v>1.3713249999999999</v>
      </c>
      <c r="D213" s="8">
        <v>4.768372E-6</v>
      </c>
      <c r="E213" s="10">
        <v>2.7419479999999998</v>
      </c>
      <c r="F213" s="1">
        <v>86.988290000000006</v>
      </c>
      <c r="G213" s="4">
        <v>4.768372E-5</v>
      </c>
      <c r="H213" s="1">
        <f t="shared" si="31"/>
        <v>74.762918918918913</v>
      </c>
      <c r="I213" s="1">
        <f t="shared" si="32"/>
        <v>5.1996766917293229</v>
      </c>
      <c r="J213" s="4">
        <f t="shared" si="33"/>
        <v>65.86871917569448</v>
      </c>
      <c r="AL213" s="1">
        <v>41.2</v>
      </c>
      <c r="AM213" s="1">
        <v>27.400179999999999</v>
      </c>
      <c r="AN213" s="1">
        <v>1.3713249999999999</v>
      </c>
      <c r="AO213" s="8">
        <v>1.5894570000000001E-6</v>
      </c>
      <c r="AP213" s="1">
        <v>2.7421449999999998</v>
      </c>
      <c r="AQ213" s="1">
        <v>86.164069999999995</v>
      </c>
      <c r="AR213" s="8">
        <v>1.589457E-5</v>
      </c>
      <c r="AS213" s="1">
        <f t="shared" si="35"/>
        <v>76.111611111111117</v>
      </c>
    </row>
    <row r="214" spans="1:45" x14ac:dyDescent="0.2">
      <c r="A214" s="1">
        <v>41.4</v>
      </c>
      <c r="B214" s="5">
        <v>27.702809999999999</v>
      </c>
      <c r="C214" s="1">
        <v>1.3779999999999999</v>
      </c>
      <c r="D214" s="8">
        <v>2.2252400000000001E-5</v>
      </c>
      <c r="E214" s="10">
        <v>2.7552949999999998</v>
      </c>
      <c r="F214" s="1">
        <v>87.115750000000006</v>
      </c>
      <c r="G214" s="4">
        <v>2.2252400000000001E-4</v>
      </c>
      <c r="H214" s="1">
        <f t="shared" si="31"/>
        <v>74.872459459459463</v>
      </c>
      <c r="I214" s="1">
        <f t="shared" si="32"/>
        <v>5.2072951127819547</v>
      </c>
      <c r="J214" s="4">
        <f t="shared" si="33"/>
        <v>65.965228183201859</v>
      </c>
      <c r="AL214" s="1">
        <v>41.4</v>
      </c>
      <c r="AM214" s="1">
        <v>26.44539</v>
      </c>
      <c r="AN214" s="1">
        <v>1.3779999999999999</v>
      </c>
      <c r="AO214" s="8">
        <v>3.1789140000000001E-6</v>
      </c>
      <c r="AP214" s="1">
        <v>2.7554919999999998</v>
      </c>
      <c r="AQ214" s="1">
        <v>83.161600000000007</v>
      </c>
      <c r="AR214" s="8">
        <v>3.178914E-5</v>
      </c>
      <c r="AS214" s="1">
        <f t="shared" si="35"/>
        <v>73.459416666666669</v>
      </c>
    </row>
    <row r="215" spans="1:45" x14ac:dyDescent="0.2">
      <c r="A215" s="1">
        <v>41.6</v>
      </c>
      <c r="B215" s="5">
        <v>27.732849999999999</v>
      </c>
      <c r="C215" s="1">
        <v>1.3846750000000001</v>
      </c>
      <c r="D215" s="8">
        <v>1.5894570000000001E-6</v>
      </c>
      <c r="E215" s="10">
        <v>2.7686410000000001</v>
      </c>
      <c r="F215" s="1">
        <v>87.210210000000004</v>
      </c>
      <c r="G215" s="4">
        <v>1.589457E-5</v>
      </c>
      <c r="H215" s="1">
        <f t="shared" si="31"/>
        <v>74.953648648648652</v>
      </c>
      <c r="I215" s="1">
        <f t="shared" si="32"/>
        <v>5.2129417293233082</v>
      </c>
      <c r="J215" s="4">
        <f t="shared" si="33"/>
        <v>66.036758668904341</v>
      </c>
      <c r="AL215" s="1">
        <v>41.55</v>
      </c>
      <c r="AM215" s="1">
        <v>-4.6706200000000004</v>
      </c>
      <c r="AN215" s="1">
        <v>1.380525</v>
      </c>
      <c r="AO215" s="8">
        <v>-6.3578289999999997E-6</v>
      </c>
      <c r="AP215" s="1">
        <v>2.7605409999999999</v>
      </c>
      <c r="AQ215" s="1">
        <v>-14.687480000000001</v>
      </c>
      <c r="AR215" s="8">
        <v>-6.357829E-5</v>
      </c>
    </row>
    <row r="216" spans="1:45" x14ac:dyDescent="0.2">
      <c r="A216" s="1">
        <v>41.8</v>
      </c>
      <c r="B216" s="5">
        <v>27.769089999999998</v>
      </c>
      <c r="C216" s="1">
        <v>1.3913249999999999</v>
      </c>
      <c r="D216" s="8">
        <v>2.5431309999999999E-5</v>
      </c>
      <c r="E216" s="10">
        <v>2.7819379999999998</v>
      </c>
      <c r="F216" s="1">
        <v>87.324169999999995</v>
      </c>
      <c r="G216" s="4">
        <v>2.5431310000000002E-4</v>
      </c>
      <c r="H216" s="1">
        <f t="shared" si="31"/>
        <v>75.05159459459459</v>
      </c>
      <c r="I216" s="1">
        <f t="shared" si="32"/>
        <v>5.219753759398496</v>
      </c>
      <c r="J216" s="4">
        <f t="shared" si="33"/>
        <v>66.123052437275106</v>
      </c>
    </row>
    <row r="217" spans="1:45" x14ac:dyDescent="0.2">
      <c r="A217" s="1">
        <v>42</v>
      </c>
      <c r="B217" s="5">
        <v>27.81391</v>
      </c>
      <c r="C217" s="1">
        <v>1.3979999999999999</v>
      </c>
      <c r="D217" s="8">
        <v>-1.5894570000000001E-6</v>
      </c>
      <c r="E217" s="10">
        <v>2.7952849999999998</v>
      </c>
      <c r="F217" s="1">
        <v>87.465130000000002</v>
      </c>
      <c r="G217" s="4">
        <v>-1.589457E-5</v>
      </c>
      <c r="H217" s="1">
        <f t="shared" si="31"/>
        <v>75.172729729729724</v>
      </c>
      <c r="I217" s="1">
        <f t="shared" si="32"/>
        <v>5.2281785714285718</v>
      </c>
      <c r="J217" s="4">
        <f t="shared" si="33"/>
        <v>66.22977668391907</v>
      </c>
    </row>
    <row r="218" spans="1:45" x14ac:dyDescent="0.2">
      <c r="A218" s="1">
        <v>42.2</v>
      </c>
      <c r="B218" s="5">
        <v>27.851739999999999</v>
      </c>
      <c r="C218" s="1">
        <v>1.40465</v>
      </c>
      <c r="D218" s="8">
        <v>3.1789140000000001E-6</v>
      </c>
      <c r="E218" s="10">
        <v>2.8085810000000002</v>
      </c>
      <c r="F218" s="1">
        <v>87.58408</v>
      </c>
      <c r="G218" s="4">
        <v>3.178914E-5</v>
      </c>
      <c r="H218" s="1">
        <f t="shared" si="31"/>
        <v>75.274972972972975</v>
      </c>
      <c r="I218" s="1">
        <f t="shared" si="32"/>
        <v>5.2352894736842108</v>
      </c>
      <c r="J218" s="4">
        <f t="shared" si="33"/>
        <v>66.319856519941865</v>
      </c>
    </row>
    <row r="219" spans="1:45" x14ac:dyDescent="0.2">
      <c r="A219" s="1">
        <v>42.4</v>
      </c>
      <c r="B219" s="5">
        <v>27.895610000000001</v>
      </c>
      <c r="C219" s="1">
        <v>1.4113249999999999</v>
      </c>
      <c r="D219" s="8">
        <v>1.11262E-5</v>
      </c>
      <c r="E219" s="10">
        <v>2.8219280000000002</v>
      </c>
      <c r="F219" s="1">
        <v>87.722040000000007</v>
      </c>
      <c r="G219" s="4">
        <v>1.1126200000000001E-4</v>
      </c>
      <c r="H219" s="1">
        <f t="shared" si="31"/>
        <v>75.393540540540542</v>
      </c>
      <c r="I219" s="1">
        <f t="shared" si="32"/>
        <v>5.2435357142857146</v>
      </c>
      <c r="J219" s="4">
        <f t="shared" si="33"/>
        <v>66.424318650693124</v>
      </c>
    </row>
    <row r="220" spans="1:45" x14ac:dyDescent="0.2">
      <c r="A220" s="1">
        <v>42.6</v>
      </c>
      <c r="B220" s="5">
        <v>27.92597</v>
      </c>
      <c r="C220" s="1">
        <v>1.4179999999999999</v>
      </c>
      <c r="D220" s="8">
        <v>1.430511E-5</v>
      </c>
      <c r="E220" s="10">
        <v>2.8352740000000001</v>
      </c>
      <c r="F220" s="1">
        <v>87.817499999999995</v>
      </c>
      <c r="G220" s="4">
        <v>1.430511E-4</v>
      </c>
      <c r="H220" s="1">
        <f t="shared" si="31"/>
        <v>75.475594594594597</v>
      </c>
      <c r="I220" s="1">
        <f>(B220/1000)/0.00532</f>
        <v>5.249242481203007</v>
      </c>
      <c r="J220" s="4">
        <f>(1000*I220)/78.94</f>
        <v>66.496611112275232</v>
      </c>
    </row>
    <row r="221" spans="1:45" x14ac:dyDescent="0.2">
      <c r="A221" s="1">
        <v>42.8</v>
      </c>
      <c r="B221" s="5">
        <v>27.970310000000001</v>
      </c>
      <c r="C221" s="1">
        <v>1.4246749999999999</v>
      </c>
      <c r="D221" s="8">
        <v>9.5367430000000007E-6</v>
      </c>
      <c r="E221" s="10">
        <v>2.8486210000000001</v>
      </c>
      <c r="F221" s="1">
        <v>87.956950000000006</v>
      </c>
      <c r="G221" s="4">
        <v>9.536743E-5</v>
      </c>
      <c r="H221" s="1">
        <f t="shared" si="31"/>
        <v>75.595432432432432</v>
      </c>
      <c r="I221" s="1">
        <f t="shared" si="32"/>
        <v>5.2575770676691729</v>
      </c>
      <c r="J221" s="4">
        <f>(1000*I221)/78.94</f>
        <v>66.602192395099735</v>
      </c>
      <c r="K221" s="4">
        <f>B221/1000</f>
        <v>2.7970310000000002E-2</v>
      </c>
    </row>
    <row r="222" spans="1:45" x14ac:dyDescent="0.2">
      <c r="A222" s="1">
        <v>43</v>
      </c>
      <c r="B222" s="5">
        <v>-5.8390300000000002</v>
      </c>
      <c r="C222" s="1">
        <v>1.4312</v>
      </c>
      <c r="D222" s="8">
        <v>3.1789140000000001E-6</v>
      </c>
      <c r="E222" s="10">
        <v>2.8616670000000002</v>
      </c>
      <c r="F222" s="1">
        <v>-18.361730000000001</v>
      </c>
      <c r="G222" s="4">
        <v>3.178914E-5</v>
      </c>
      <c r="H222" s="8"/>
      <c r="I222" s="8"/>
    </row>
    <row r="223" spans="1:45" x14ac:dyDescent="0.2">
      <c r="A223" s="1">
        <v>43.1</v>
      </c>
      <c r="B223" s="5">
        <v>-6.64107</v>
      </c>
      <c r="C223" s="1">
        <v>1.4321999999999999</v>
      </c>
      <c r="D223" s="8">
        <v>2.384186E-5</v>
      </c>
      <c r="E223" s="10">
        <v>2.863667</v>
      </c>
      <c r="F223" s="1">
        <v>-20.883870000000002</v>
      </c>
      <c r="G223" s="4">
        <v>2.3841859999999999E-4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264"/>
  <sheetViews>
    <sheetView workbookViewId="0">
      <selection activeCell="D16" sqref="D16"/>
    </sheetView>
  </sheetViews>
  <sheetFormatPr defaultRowHeight="14.25" x14ac:dyDescent="0.2"/>
  <cols>
    <col min="1" max="11" width="9.140625" style="1"/>
    <col min="12" max="12" width="12.42578125" style="1" bestFit="1" customWidth="1"/>
    <col min="13" max="19" width="9.140625" style="1"/>
    <col min="20" max="20" width="12.42578125" style="1" bestFit="1" customWidth="1"/>
    <col min="21" max="27" width="9.140625" style="1"/>
    <col min="28" max="28" width="13.5703125" style="1" bestFit="1" customWidth="1"/>
    <col min="29" max="31" width="9.140625" style="1"/>
    <col min="32" max="32" width="10.7109375" style="1" bestFit="1" customWidth="1"/>
    <col min="33" max="36" width="9.140625" style="1"/>
    <col min="37" max="37" width="12.42578125" style="1" bestFit="1" customWidth="1"/>
    <col min="38" max="44" width="9.140625" style="1"/>
    <col min="45" max="45" width="13.5703125" style="1" bestFit="1" customWidth="1"/>
    <col min="46" max="52" width="9.140625" style="1"/>
    <col min="53" max="53" width="12.42578125" style="1" bestFit="1" customWidth="1"/>
    <col min="54" max="16384" width="9.140625" style="1"/>
  </cols>
  <sheetData>
    <row r="1" spans="1:16382" x14ac:dyDescent="0.2">
      <c r="C1" s="1" t="s">
        <v>44</v>
      </c>
      <c r="D1" s="1">
        <v>126.48</v>
      </c>
      <c r="K1" s="1" t="s">
        <v>44</v>
      </c>
      <c r="L1" s="1">
        <v>70.42</v>
      </c>
      <c r="S1" s="1" t="s">
        <v>44</v>
      </c>
      <c r="T1" s="1">
        <v>96.51</v>
      </c>
      <c r="AA1" s="1" t="s">
        <v>44</v>
      </c>
      <c r="AB1" s="1">
        <v>74.010000000000005</v>
      </c>
      <c r="AJ1" s="1" t="s">
        <v>44</v>
      </c>
      <c r="AK1" s="1">
        <v>82.47</v>
      </c>
      <c r="AR1" s="1" t="s">
        <v>44</v>
      </c>
      <c r="AS1" s="1">
        <v>85.14</v>
      </c>
      <c r="AZ1" s="1" t="s">
        <v>44</v>
      </c>
      <c r="BA1" s="1">
        <v>66.02</v>
      </c>
      <c r="BH1" s="10">
        <f>AVERAGE(AS1,BA1,AB1,T1,D1)</f>
        <v>89.632000000000005</v>
      </c>
    </row>
    <row r="2" spans="1:16382" x14ac:dyDescent="0.2">
      <c r="C2" s="1" t="s">
        <v>45</v>
      </c>
      <c r="D2" s="8">
        <f>((F23-F14)*10^6)/((D23/100)-(D14/100))</f>
        <v>7510273748.7489395</v>
      </c>
      <c r="E2" s="1" t="s">
        <v>46</v>
      </c>
      <c r="K2" s="1" t="s">
        <v>45</v>
      </c>
      <c r="L2" s="8">
        <f>((N19-N14)*10^6)/((L19/100)-(L14/100))</f>
        <v>1957089597.6850936</v>
      </c>
      <c r="M2" s="1" t="s">
        <v>47</v>
      </c>
      <c r="S2" s="1" t="s">
        <v>45</v>
      </c>
      <c r="T2" s="8">
        <f>((V19-V14)*10^6)/((T19/100)-(T14/100))</f>
        <v>8925723201.0843906</v>
      </c>
      <c r="U2" s="1" t="s">
        <v>48</v>
      </c>
      <c r="AA2" s="1" t="s">
        <v>45</v>
      </c>
      <c r="AB2" s="8">
        <f>((AD28-AD24)*10^6)/((AE28/100)-(AE24/100))</f>
        <v>8166365498.4452991</v>
      </c>
      <c r="AC2" s="1" t="s">
        <v>49</v>
      </c>
      <c r="AJ2" s="1" t="s">
        <v>45</v>
      </c>
      <c r="AK2" s="8">
        <f>((AM33-AM24)*10^6)/((AN33/100)-(AN24/100))</f>
        <v>3604456921.688458</v>
      </c>
      <c r="AL2" s="1" t="s">
        <v>50</v>
      </c>
      <c r="AR2" s="1" t="s">
        <v>45</v>
      </c>
      <c r="AS2" s="8">
        <f>((AU33-AU24)*10^6)/((AV33/100)-(AV24/100))</f>
        <v>10185396901.838127</v>
      </c>
      <c r="AT2" s="1" t="s">
        <v>51</v>
      </c>
      <c r="AZ2" s="1" t="s">
        <v>45</v>
      </c>
      <c r="BA2" s="8">
        <f>((BC23-BC14)*10^6)/((BD23/100)-(BD14/100))</f>
        <v>9739732114.1090851</v>
      </c>
      <c r="BB2" s="1" t="s">
        <v>52</v>
      </c>
      <c r="BH2" s="1">
        <f>AVERAGE(AS2,BA2,AB2,T2,D2)</f>
        <v>8905498292.8451672</v>
      </c>
    </row>
    <row r="3" spans="1:16382" x14ac:dyDescent="0.2">
      <c r="C3" s="1" t="s">
        <v>53</v>
      </c>
      <c r="D3" s="1">
        <v>1.04</v>
      </c>
      <c r="K3" s="1" t="s">
        <v>53</v>
      </c>
      <c r="L3" s="1">
        <v>0.28999999999999998</v>
      </c>
      <c r="S3" s="1" t="s">
        <v>53</v>
      </c>
      <c r="T3" s="1">
        <v>2.2799999999999998</v>
      </c>
      <c r="AA3" s="1" t="s">
        <v>53</v>
      </c>
      <c r="AB3" s="1">
        <v>2.02</v>
      </c>
      <c r="AJ3" s="1" t="s">
        <v>53</v>
      </c>
      <c r="AK3" s="1">
        <v>1.72</v>
      </c>
      <c r="AR3" s="1" t="s">
        <v>53</v>
      </c>
      <c r="AS3" s="1">
        <v>1.28</v>
      </c>
      <c r="AZ3" s="1" t="s">
        <v>53</v>
      </c>
      <c r="BA3" s="1">
        <v>1.57</v>
      </c>
      <c r="BH3" s="1">
        <f>AVERAGE(AS3,BA3,AB3,T3,D3)</f>
        <v>1.6380000000000003</v>
      </c>
    </row>
    <row r="4" spans="1:16382" x14ac:dyDescent="0.2">
      <c r="A4" s="20"/>
      <c r="B4" s="20"/>
      <c r="C4" s="20" t="s">
        <v>54</v>
      </c>
      <c r="D4" s="20">
        <v>40.22</v>
      </c>
      <c r="E4" s="20"/>
      <c r="F4" s="20"/>
      <c r="G4" s="20"/>
      <c r="H4" s="20"/>
      <c r="I4" s="20"/>
      <c r="J4" s="20"/>
      <c r="K4" s="20" t="s">
        <v>54</v>
      </c>
      <c r="L4" s="20">
        <v>22.4</v>
      </c>
      <c r="M4" s="20"/>
      <c r="N4" s="20"/>
      <c r="O4" s="20"/>
      <c r="P4" s="20"/>
      <c r="Q4" s="20"/>
      <c r="R4" s="20"/>
      <c r="S4" s="20" t="s">
        <v>54</v>
      </c>
      <c r="T4" s="20">
        <v>30.69</v>
      </c>
      <c r="U4" s="20"/>
      <c r="V4" s="20"/>
      <c r="W4" s="20"/>
      <c r="X4" s="20"/>
      <c r="Y4" s="20"/>
      <c r="Z4" s="20"/>
      <c r="AA4" s="20" t="s">
        <v>54</v>
      </c>
      <c r="AB4" s="20">
        <v>23.53</v>
      </c>
      <c r="AC4" s="20"/>
      <c r="AD4" s="20"/>
      <c r="AE4" s="20"/>
      <c r="AF4" s="20"/>
      <c r="AG4" s="20"/>
      <c r="AH4" s="20"/>
      <c r="AI4" s="20"/>
      <c r="AJ4" s="20" t="s">
        <v>54</v>
      </c>
      <c r="AK4" s="20">
        <v>26.22</v>
      </c>
      <c r="AL4" s="20"/>
      <c r="AM4" s="20"/>
      <c r="AN4" s="20"/>
      <c r="AO4" s="20"/>
      <c r="AP4" s="20"/>
      <c r="AQ4" s="20"/>
      <c r="AR4" s="20" t="s">
        <v>54</v>
      </c>
      <c r="AS4" s="20">
        <v>27.02</v>
      </c>
      <c r="AT4" s="20"/>
      <c r="AU4" s="20"/>
      <c r="AV4" s="20"/>
      <c r="AW4" s="20"/>
      <c r="AX4" s="20"/>
      <c r="AY4" s="20"/>
      <c r="AZ4" s="20" t="s">
        <v>54</v>
      </c>
      <c r="BA4" s="20">
        <v>28.95</v>
      </c>
      <c r="BB4" s="20"/>
      <c r="BC4" s="20"/>
      <c r="BD4" s="20"/>
      <c r="BE4" s="20"/>
      <c r="BF4" s="20"/>
      <c r="BG4" s="20"/>
      <c r="BH4" s="10">
        <f>AVERAGE(AS4,BA4,AB4,T4,D4)</f>
        <v>30.082000000000001</v>
      </c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0"/>
      <c r="AEE4" s="20"/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  <c r="AMK4" s="20"/>
      <c r="AML4" s="20"/>
      <c r="AMM4" s="20"/>
      <c r="AMN4" s="20"/>
      <c r="AMO4" s="20"/>
      <c r="AMP4" s="20"/>
      <c r="AMQ4" s="20"/>
      <c r="AMR4" s="20"/>
      <c r="AMS4" s="20"/>
      <c r="AMT4" s="20"/>
      <c r="AMU4" s="20"/>
      <c r="AMV4" s="20"/>
      <c r="AMW4" s="20"/>
      <c r="AMX4" s="20"/>
      <c r="AMY4" s="20"/>
      <c r="AMZ4" s="20"/>
      <c r="ANA4" s="20"/>
      <c r="ANB4" s="20"/>
      <c r="ANC4" s="20"/>
      <c r="AND4" s="20"/>
      <c r="ANE4" s="20"/>
      <c r="ANF4" s="20"/>
      <c r="ANG4" s="20"/>
      <c r="ANH4" s="20"/>
      <c r="ANI4" s="20"/>
      <c r="ANJ4" s="20"/>
      <c r="ANK4" s="20"/>
      <c r="ANL4" s="20"/>
      <c r="ANM4" s="20"/>
      <c r="ANN4" s="20"/>
      <c r="ANO4" s="20"/>
      <c r="ANP4" s="20"/>
      <c r="ANQ4" s="20"/>
      <c r="ANR4" s="20"/>
      <c r="ANS4" s="20"/>
      <c r="ANT4" s="20"/>
      <c r="ANU4" s="20"/>
      <c r="ANV4" s="20"/>
      <c r="ANW4" s="20"/>
      <c r="ANX4" s="20"/>
      <c r="ANY4" s="20"/>
      <c r="ANZ4" s="20"/>
      <c r="AOA4" s="20"/>
      <c r="AOB4" s="20"/>
      <c r="AOC4" s="20"/>
      <c r="AOD4" s="20"/>
      <c r="AOE4" s="20"/>
      <c r="AOF4" s="20"/>
      <c r="AOG4" s="20"/>
      <c r="AOH4" s="20"/>
      <c r="AOI4" s="20"/>
      <c r="AOJ4" s="20"/>
      <c r="AOK4" s="20"/>
      <c r="AOL4" s="20"/>
      <c r="AOM4" s="20"/>
      <c r="AON4" s="20"/>
      <c r="AOO4" s="20"/>
      <c r="AOP4" s="20"/>
      <c r="AOQ4" s="20"/>
      <c r="AOR4" s="20"/>
      <c r="AOS4" s="20"/>
      <c r="AOT4" s="20"/>
      <c r="AOU4" s="20"/>
      <c r="AOV4" s="20"/>
      <c r="AOW4" s="20"/>
      <c r="AOX4" s="20"/>
      <c r="AOY4" s="20"/>
      <c r="AOZ4" s="20"/>
      <c r="APA4" s="20"/>
      <c r="APB4" s="20"/>
      <c r="APC4" s="20"/>
      <c r="APD4" s="20"/>
      <c r="APE4" s="20"/>
      <c r="APF4" s="20"/>
      <c r="APG4" s="20"/>
      <c r="APH4" s="20"/>
      <c r="API4" s="20"/>
      <c r="APJ4" s="20"/>
      <c r="APK4" s="20"/>
      <c r="APL4" s="20"/>
      <c r="APM4" s="20"/>
      <c r="APN4" s="20"/>
      <c r="APO4" s="20"/>
      <c r="APP4" s="20"/>
      <c r="APQ4" s="20"/>
      <c r="APR4" s="20"/>
      <c r="APS4" s="20"/>
      <c r="APT4" s="20"/>
      <c r="APU4" s="20"/>
      <c r="APV4" s="20"/>
      <c r="APW4" s="20"/>
      <c r="APX4" s="20"/>
      <c r="APY4" s="20"/>
      <c r="APZ4" s="20"/>
      <c r="AQA4" s="20"/>
      <c r="AQB4" s="20"/>
      <c r="AQC4" s="20"/>
      <c r="AQD4" s="20"/>
      <c r="AQE4" s="20"/>
      <c r="AQF4" s="20"/>
      <c r="AQG4" s="20"/>
      <c r="AQH4" s="20"/>
      <c r="AQI4" s="20"/>
      <c r="AQJ4" s="20"/>
      <c r="AQK4" s="20"/>
      <c r="AQL4" s="20"/>
      <c r="AQM4" s="20"/>
      <c r="AQN4" s="20"/>
      <c r="AQO4" s="20"/>
      <c r="AQP4" s="20"/>
      <c r="AQQ4" s="20"/>
      <c r="AQR4" s="20"/>
      <c r="AQS4" s="20"/>
      <c r="AQT4" s="20"/>
      <c r="AQU4" s="20"/>
      <c r="AQV4" s="20"/>
      <c r="AQW4" s="20"/>
      <c r="AQX4" s="20"/>
      <c r="AQY4" s="20"/>
      <c r="AQZ4" s="20"/>
      <c r="ARA4" s="20"/>
      <c r="ARB4" s="20"/>
      <c r="ARC4" s="20"/>
      <c r="ARD4" s="20"/>
      <c r="ARE4" s="20"/>
      <c r="ARF4" s="20"/>
      <c r="ARG4" s="20"/>
      <c r="ARH4" s="20"/>
      <c r="ARI4" s="20"/>
      <c r="ARJ4" s="20"/>
      <c r="ARK4" s="20"/>
      <c r="ARL4" s="20"/>
      <c r="ARM4" s="20"/>
      <c r="ARN4" s="20"/>
      <c r="ARO4" s="20"/>
      <c r="ARP4" s="20"/>
      <c r="ARQ4" s="20"/>
      <c r="ARR4" s="20"/>
      <c r="ARS4" s="20"/>
      <c r="ART4" s="20"/>
      <c r="ARU4" s="20"/>
      <c r="ARV4" s="20"/>
      <c r="ARW4" s="20"/>
      <c r="ARX4" s="20"/>
      <c r="ARY4" s="20"/>
      <c r="ARZ4" s="20"/>
      <c r="ASA4" s="20"/>
      <c r="ASB4" s="20"/>
      <c r="ASC4" s="20"/>
      <c r="ASD4" s="20"/>
      <c r="ASE4" s="20"/>
      <c r="ASF4" s="20"/>
      <c r="ASG4" s="20"/>
      <c r="ASH4" s="20"/>
      <c r="ASI4" s="20"/>
      <c r="ASJ4" s="20"/>
      <c r="ASK4" s="20"/>
      <c r="ASL4" s="20"/>
      <c r="ASM4" s="20"/>
      <c r="ASN4" s="20"/>
      <c r="ASO4" s="20"/>
      <c r="ASP4" s="20"/>
      <c r="ASQ4" s="20"/>
      <c r="ASR4" s="20"/>
      <c r="ASS4" s="20"/>
      <c r="AST4" s="20"/>
      <c r="ASU4" s="20"/>
      <c r="ASV4" s="20"/>
      <c r="ASW4" s="20"/>
      <c r="ASX4" s="20"/>
      <c r="ASY4" s="20"/>
      <c r="ASZ4" s="20"/>
      <c r="ATA4" s="20"/>
      <c r="ATB4" s="20"/>
      <c r="ATC4" s="20"/>
      <c r="ATD4" s="20"/>
      <c r="ATE4" s="20"/>
      <c r="ATF4" s="20"/>
      <c r="ATG4" s="20"/>
      <c r="ATH4" s="20"/>
      <c r="ATI4" s="20"/>
      <c r="ATJ4" s="20"/>
      <c r="ATK4" s="20"/>
      <c r="ATL4" s="20"/>
      <c r="ATM4" s="20"/>
      <c r="ATN4" s="20"/>
      <c r="ATO4" s="20"/>
      <c r="ATP4" s="20"/>
      <c r="ATQ4" s="20"/>
      <c r="ATR4" s="20"/>
      <c r="ATS4" s="20"/>
      <c r="ATT4" s="20"/>
      <c r="ATU4" s="20"/>
      <c r="ATV4" s="20"/>
      <c r="ATW4" s="20"/>
      <c r="ATX4" s="20"/>
      <c r="ATY4" s="20"/>
      <c r="ATZ4" s="20"/>
      <c r="AUA4" s="20"/>
      <c r="AUB4" s="20"/>
      <c r="AUC4" s="20"/>
      <c r="AUD4" s="20"/>
      <c r="AUE4" s="20"/>
      <c r="AUF4" s="20"/>
      <c r="AUG4" s="20"/>
      <c r="AUH4" s="20"/>
      <c r="AUI4" s="20"/>
      <c r="AUJ4" s="20"/>
      <c r="AUK4" s="20"/>
      <c r="AUL4" s="20"/>
      <c r="AUM4" s="20"/>
      <c r="AUN4" s="20"/>
      <c r="AUO4" s="20"/>
      <c r="AUP4" s="20"/>
      <c r="AUQ4" s="20"/>
      <c r="AUR4" s="20"/>
      <c r="AUS4" s="20"/>
      <c r="AUT4" s="20"/>
      <c r="AUU4" s="20"/>
      <c r="AUV4" s="20"/>
      <c r="AUW4" s="20"/>
      <c r="AUX4" s="20"/>
      <c r="AUY4" s="20"/>
      <c r="AUZ4" s="20"/>
      <c r="AVA4" s="20"/>
      <c r="AVB4" s="20"/>
      <c r="AVC4" s="20"/>
      <c r="AVD4" s="20"/>
      <c r="AVE4" s="20"/>
      <c r="AVF4" s="20"/>
      <c r="AVG4" s="20"/>
      <c r="AVH4" s="20"/>
      <c r="AVI4" s="20"/>
      <c r="AVJ4" s="20"/>
      <c r="AVK4" s="20"/>
      <c r="AVL4" s="20"/>
      <c r="AVM4" s="20"/>
      <c r="AVN4" s="20"/>
      <c r="AVO4" s="20"/>
      <c r="AVP4" s="20"/>
      <c r="AVQ4" s="20"/>
      <c r="AVR4" s="20"/>
      <c r="AVS4" s="20"/>
      <c r="AVT4" s="20"/>
      <c r="AVU4" s="20"/>
      <c r="AVV4" s="20"/>
      <c r="AVW4" s="20"/>
      <c r="AVX4" s="20"/>
      <c r="AVY4" s="20"/>
      <c r="AVZ4" s="20"/>
      <c r="AWA4" s="20"/>
      <c r="AWB4" s="20"/>
      <c r="AWC4" s="20"/>
      <c r="AWD4" s="20"/>
      <c r="AWE4" s="20"/>
      <c r="AWF4" s="20"/>
      <c r="AWG4" s="20"/>
      <c r="AWH4" s="20"/>
      <c r="AWI4" s="20"/>
      <c r="AWJ4" s="20"/>
      <c r="AWK4" s="20"/>
      <c r="AWL4" s="20"/>
      <c r="AWM4" s="20"/>
      <c r="AWN4" s="20"/>
      <c r="AWO4" s="20"/>
      <c r="AWP4" s="20"/>
      <c r="AWQ4" s="20"/>
      <c r="AWR4" s="20"/>
      <c r="AWS4" s="20"/>
      <c r="AWT4" s="20"/>
      <c r="AWU4" s="20"/>
      <c r="AWV4" s="20"/>
      <c r="AWW4" s="20"/>
      <c r="AWX4" s="20"/>
      <c r="AWY4" s="20"/>
      <c r="AWZ4" s="20"/>
      <c r="AXA4" s="20"/>
      <c r="AXB4" s="20"/>
      <c r="AXC4" s="20"/>
      <c r="AXD4" s="20"/>
      <c r="AXE4" s="20"/>
      <c r="AXF4" s="20"/>
      <c r="AXG4" s="20"/>
      <c r="AXH4" s="20"/>
      <c r="AXI4" s="20"/>
      <c r="AXJ4" s="20"/>
      <c r="AXK4" s="20"/>
      <c r="AXL4" s="20"/>
      <c r="AXM4" s="20"/>
      <c r="AXN4" s="20"/>
      <c r="AXO4" s="20"/>
      <c r="AXP4" s="20"/>
      <c r="AXQ4" s="20"/>
      <c r="AXR4" s="20"/>
      <c r="AXS4" s="20"/>
      <c r="AXT4" s="20"/>
      <c r="AXU4" s="20"/>
      <c r="AXV4" s="20"/>
      <c r="AXW4" s="20"/>
      <c r="AXX4" s="20"/>
      <c r="AXY4" s="20"/>
      <c r="AXZ4" s="20"/>
      <c r="AYA4" s="20"/>
      <c r="AYB4" s="20"/>
      <c r="AYC4" s="20"/>
      <c r="AYD4" s="20"/>
      <c r="AYE4" s="20"/>
      <c r="AYF4" s="20"/>
      <c r="AYG4" s="20"/>
      <c r="AYH4" s="20"/>
      <c r="AYI4" s="20"/>
      <c r="AYJ4" s="20"/>
      <c r="AYK4" s="20"/>
      <c r="AYL4" s="20"/>
      <c r="AYM4" s="20"/>
      <c r="AYN4" s="20"/>
      <c r="AYO4" s="20"/>
      <c r="AYP4" s="20"/>
      <c r="AYQ4" s="20"/>
      <c r="AYR4" s="20"/>
      <c r="AYS4" s="20"/>
      <c r="AYT4" s="20"/>
      <c r="AYU4" s="20"/>
      <c r="AYV4" s="20"/>
      <c r="AYW4" s="20"/>
      <c r="AYX4" s="20"/>
      <c r="AYY4" s="20"/>
      <c r="AYZ4" s="20"/>
      <c r="AZA4" s="20"/>
      <c r="AZB4" s="20"/>
      <c r="AZC4" s="20"/>
      <c r="AZD4" s="20"/>
      <c r="AZE4" s="20"/>
      <c r="AZF4" s="20"/>
      <c r="AZG4" s="20"/>
      <c r="AZH4" s="20"/>
      <c r="AZI4" s="20"/>
      <c r="AZJ4" s="20"/>
      <c r="AZK4" s="20"/>
      <c r="AZL4" s="20"/>
      <c r="AZM4" s="20"/>
      <c r="AZN4" s="20"/>
      <c r="AZO4" s="20"/>
      <c r="AZP4" s="20"/>
      <c r="AZQ4" s="20"/>
      <c r="AZR4" s="20"/>
      <c r="AZS4" s="20"/>
      <c r="AZT4" s="20"/>
      <c r="AZU4" s="20"/>
      <c r="AZV4" s="20"/>
      <c r="AZW4" s="20"/>
      <c r="AZX4" s="20"/>
      <c r="AZY4" s="20"/>
      <c r="AZZ4" s="20"/>
      <c r="BAA4" s="20"/>
      <c r="BAB4" s="20"/>
      <c r="BAC4" s="20"/>
      <c r="BAD4" s="20"/>
      <c r="BAE4" s="20"/>
      <c r="BAF4" s="20"/>
      <c r="BAG4" s="20"/>
      <c r="BAH4" s="20"/>
      <c r="BAI4" s="20"/>
      <c r="BAJ4" s="20"/>
      <c r="BAK4" s="20"/>
      <c r="BAL4" s="20"/>
      <c r="BAM4" s="20"/>
      <c r="BAN4" s="20"/>
      <c r="BAO4" s="20"/>
      <c r="BAP4" s="20"/>
      <c r="BAQ4" s="20"/>
      <c r="BAR4" s="20"/>
      <c r="BAS4" s="20"/>
      <c r="BAT4" s="20"/>
      <c r="BAU4" s="20"/>
      <c r="BAV4" s="20"/>
      <c r="BAW4" s="20"/>
      <c r="BAX4" s="20"/>
      <c r="BAY4" s="20"/>
      <c r="BAZ4" s="20"/>
      <c r="BBA4" s="20"/>
      <c r="BBB4" s="20"/>
      <c r="BBC4" s="20"/>
      <c r="BBD4" s="20"/>
      <c r="BBE4" s="20"/>
      <c r="BBF4" s="20"/>
      <c r="BBG4" s="20"/>
      <c r="BBH4" s="20"/>
      <c r="BBI4" s="20"/>
      <c r="BBJ4" s="20"/>
      <c r="BBK4" s="20"/>
      <c r="BBL4" s="20"/>
      <c r="BBM4" s="20"/>
      <c r="BBN4" s="20"/>
      <c r="BBO4" s="20"/>
      <c r="BBP4" s="20"/>
      <c r="BBQ4" s="20"/>
      <c r="BBR4" s="20"/>
      <c r="BBS4" s="20"/>
      <c r="BBT4" s="20"/>
      <c r="BBU4" s="20"/>
      <c r="BBV4" s="20"/>
      <c r="BBW4" s="20"/>
      <c r="BBX4" s="20"/>
      <c r="BBY4" s="20"/>
      <c r="BBZ4" s="20"/>
      <c r="BCA4" s="20"/>
      <c r="BCB4" s="20"/>
      <c r="BCC4" s="20"/>
      <c r="BCD4" s="20"/>
      <c r="BCE4" s="20"/>
      <c r="BCF4" s="20"/>
      <c r="BCG4" s="20"/>
      <c r="BCH4" s="20"/>
      <c r="BCI4" s="20"/>
      <c r="BCJ4" s="20"/>
      <c r="BCK4" s="20"/>
      <c r="BCL4" s="20"/>
      <c r="BCM4" s="20"/>
      <c r="BCN4" s="20"/>
      <c r="BCO4" s="20"/>
      <c r="BCP4" s="20"/>
      <c r="BCQ4" s="20"/>
      <c r="BCR4" s="20"/>
      <c r="BCS4" s="20"/>
      <c r="BCT4" s="20"/>
      <c r="BCU4" s="20"/>
      <c r="BCV4" s="20"/>
      <c r="BCW4" s="20"/>
      <c r="BCX4" s="20"/>
      <c r="BCY4" s="20"/>
      <c r="BCZ4" s="20"/>
      <c r="BDA4" s="20"/>
      <c r="BDB4" s="20"/>
      <c r="BDC4" s="20"/>
      <c r="BDD4" s="20"/>
      <c r="BDE4" s="20"/>
      <c r="BDF4" s="20"/>
      <c r="BDG4" s="20"/>
      <c r="BDH4" s="20"/>
      <c r="BDI4" s="20"/>
      <c r="BDJ4" s="20"/>
      <c r="BDK4" s="20"/>
      <c r="BDL4" s="20"/>
      <c r="BDM4" s="20"/>
      <c r="BDN4" s="20"/>
      <c r="BDO4" s="20"/>
      <c r="BDP4" s="20"/>
      <c r="BDQ4" s="20"/>
      <c r="BDR4" s="20"/>
      <c r="BDS4" s="20"/>
      <c r="BDT4" s="20"/>
      <c r="BDU4" s="20"/>
      <c r="BDV4" s="20"/>
      <c r="BDW4" s="20"/>
      <c r="BDX4" s="20"/>
      <c r="BDY4" s="20"/>
      <c r="BDZ4" s="20"/>
      <c r="BEA4" s="20"/>
      <c r="BEB4" s="20"/>
      <c r="BEC4" s="20"/>
      <c r="BED4" s="20"/>
      <c r="BEE4" s="20"/>
      <c r="BEF4" s="20"/>
      <c r="BEG4" s="20"/>
      <c r="BEH4" s="20"/>
      <c r="BEI4" s="20"/>
      <c r="BEJ4" s="20"/>
      <c r="BEK4" s="20"/>
      <c r="BEL4" s="20"/>
      <c r="BEM4" s="20"/>
      <c r="BEN4" s="20"/>
      <c r="BEO4" s="20"/>
      <c r="BEP4" s="20"/>
      <c r="BEQ4" s="20"/>
      <c r="BER4" s="20"/>
      <c r="BES4" s="20"/>
      <c r="BET4" s="20"/>
      <c r="BEU4" s="20"/>
      <c r="BEV4" s="20"/>
      <c r="BEW4" s="20"/>
      <c r="BEX4" s="20"/>
      <c r="BEY4" s="20"/>
      <c r="BEZ4" s="20"/>
      <c r="BFA4" s="20"/>
      <c r="BFB4" s="20"/>
      <c r="BFC4" s="20"/>
      <c r="BFD4" s="20"/>
      <c r="BFE4" s="20"/>
      <c r="BFF4" s="20"/>
      <c r="BFG4" s="20"/>
      <c r="BFH4" s="20"/>
      <c r="BFI4" s="20"/>
      <c r="BFJ4" s="20"/>
      <c r="BFK4" s="20"/>
      <c r="BFL4" s="20"/>
      <c r="BFM4" s="20"/>
      <c r="BFN4" s="20"/>
      <c r="BFO4" s="20"/>
      <c r="BFP4" s="20"/>
      <c r="BFQ4" s="20"/>
      <c r="BFR4" s="20"/>
      <c r="BFS4" s="20"/>
      <c r="BFT4" s="20"/>
      <c r="BFU4" s="20"/>
      <c r="BFV4" s="20"/>
      <c r="BFW4" s="20"/>
      <c r="BFX4" s="20"/>
      <c r="BFY4" s="20"/>
      <c r="BFZ4" s="20"/>
      <c r="BGA4" s="20"/>
      <c r="BGB4" s="20"/>
      <c r="BGC4" s="20"/>
      <c r="BGD4" s="20"/>
      <c r="BGE4" s="20"/>
      <c r="BGF4" s="20"/>
      <c r="BGG4" s="20"/>
      <c r="BGH4" s="20"/>
      <c r="BGI4" s="20"/>
      <c r="BGJ4" s="20"/>
      <c r="BGK4" s="20"/>
      <c r="BGL4" s="20"/>
      <c r="BGM4" s="20"/>
      <c r="BGN4" s="20"/>
      <c r="BGO4" s="20"/>
      <c r="BGP4" s="20"/>
      <c r="BGQ4" s="20"/>
      <c r="BGR4" s="20"/>
      <c r="BGS4" s="20"/>
      <c r="BGT4" s="20"/>
      <c r="BGU4" s="20"/>
      <c r="BGV4" s="20"/>
      <c r="BGW4" s="20"/>
      <c r="BGX4" s="20"/>
      <c r="BGY4" s="20"/>
      <c r="BGZ4" s="20"/>
      <c r="BHA4" s="20"/>
      <c r="BHB4" s="20"/>
      <c r="BHC4" s="20"/>
      <c r="BHD4" s="20"/>
      <c r="BHE4" s="20"/>
      <c r="BHF4" s="20"/>
      <c r="BHG4" s="20"/>
      <c r="BHH4" s="20"/>
      <c r="BHI4" s="20"/>
      <c r="BHJ4" s="20"/>
      <c r="BHK4" s="20"/>
      <c r="BHL4" s="20"/>
      <c r="BHM4" s="20"/>
      <c r="BHN4" s="20"/>
      <c r="BHO4" s="20"/>
      <c r="BHP4" s="20"/>
      <c r="BHQ4" s="20"/>
      <c r="BHR4" s="20"/>
      <c r="BHS4" s="20"/>
      <c r="BHT4" s="20"/>
      <c r="BHU4" s="20"/>
      <c r="BHV4" s="20"/>
      <c r="BHW4" s="20"/>
      <c r="BHX4" s="20"/>
      <c r="BHY4" s="20"/>
      <c r="BHZ4" s="20"/>
      <c r="BIA4" s="20"/>
      <c r="BIB4" s="20"/>
      <c r="BIC4" s="20"/>
      <c r="BID4" s="20"/>
      <c r="BIE4" s="20"/>
      <c r="BIF4" s="20"/>
      <c r="BIG4" s="20"/>
      <c r="BIH4" s="20"/>
      <c r="BII4" s="20"/>
      <c r="BIJ4" s="20"/>
      <c r="BIK4" s="20"/>
      <c r="BIL4" s="20"/>
      <c r="BIM4" s="20"/>
      <c r="BIN4" s="20"/>
      <c r="BIO4" s="20"/>
      <c r="BIP4" s="20"/>
      <c r="BIQ4" s="20"/>
      <c r="BIR4" s="20"/>
      <c r="BIS4" s="20"/>
      <c r="BIT4" s="20"/>
      <c r="BIU4" s="20"/>
      <c r="BIV4" s="20"/>
      <c r="BIW4" s="20"/>
      <c r="BIX4" s="20"/>
      <c r="BIY4" s="20"/>
      <c r="BIZ4" s="20"/>
      <c r="BJA4" s="20"/>
      <c r="BJB4" s="20"/>
      <c r="BJC4" s="20"/>
      <c r="BJD4" s="20"/>
      <c r="BJE4" s="20"/>
      <c r="BJF4" s="20"/>
      <c r="BJG4" s="20"/>
      <c r="BJH4" s="20"/>
      <c r="BJI4" s="20"/>
      <c r="BJJ4" s="20"/>
      <c r="BJK4" s="20"/>
      <c r="BJL4" s="20"/>
      <c r="BJM4" s="20"/>
      <c r="BJN4" s="20"/>
      <c r="BJO4" s="20"/>
      <c r="BJP4" s="20"/>
      <c r="BJQ4" s="20"/>
      <c r="BJR4" s="20"/>
      <c r="BJS4" s="20"/>
      <c r="BJT4" s="20"/>
      <c r="BJU4" s="20"/>
      <c r="BJV4" s="20"/>
      <c r="BJW4" s="20"/>
      <c r="BJX4" s="20"/>
      <c r="BJY4" s="20"/>
      <c r="BJZ4" s="20"/>
      <c r="BKA4" s="20"/>
      <c r="BKB4" s="20"/>
      <c r="BKC4" s="20"/>
      <c r="BKD4" s="20"/>
      <c r="BKE4" s="20"/>
      <c r="BKF4" s="20"/>
      <c r="BKG4" s="20"/>
      <c r="BKH4" s="20"/>
      <c r="BKI4" s="20"/>
      <c r="BKJ4" s="20"/>
      <c r="BKK4" s="20"/>
      <c r="BKL4" s="20"/>
      <c r="BKM4" s="20"/>
      <c r="BKN4" s="20"/>
      <c r="BKO4" s="20"/>
      <c r="BKP4" s="20"/>
      <c r="BKQ4" s="20"/>
      <c r="BKR4" s="20"/>
      <c r="BKS4" s="20"/>
      <c r="BKT4" s="20"/>
      <c r="BKU4" s="20"/>
      <c r="BKV4" s="20"/>
      <c r="BKW4" s="20"/>
      <c r="BKX4" s="20"/>
      <c r="BKY4" s="20"/>
      <c r="BKZ4" s="20"/>
      <c r="BLA4" s="20"/>
      <c r="BLB4" s="20"/>
      <c r="BLC4" s="20"/>
      <c r="BLD4" s="20"/>
      <c r="BLE4" s="20"/>
      <c r="BLF4" s="20"/>
      <c r="BLG4" s="20"/>
      <c r="BLH4" s="20"/>
      <c r="BLI4" s="20"/>
      <c r="BLJ4" s="20"/>
      <c r="BLK4" s="20"/>
      <c r="BLL4" s="20"/>
      <c r="BLM4" s="20"/>
      <c r="BLN4" s="20"/>
      <c r="BLO4" s="20"/>
      <c r="BLP4" s="20"/>
      <c r="BLQ4" s="20"/>
      <c r="BLR4" s="20"/>
      <c r="BLS4" s="20"/>
      <c r="BLT4" s="20"/>
      <c r="BLU4" s="20"/>
      <c r="BLV4" s="20"/>
      <c r="BLW4" s="20"/>
      <c r="BLX4" s="20"/>
      <c r="BLY4" s="20"/>
      <c r="BLZ4" s="20"/>
      <c r="BMA4" s="20"/>
      <c r="BMB4" s="20"/>
      <c r="BMC4" s="20"/>
      <c r="BMD4" s="20"/>
      <c r="BME4" s="20"/>
      <c r="BMF4" s="20"/>
      <c r="BMG4" s="20"/>
      <c r="BMH4" s="20"/>
      <c r="BMI4" s="20"/>
      <c r="BMJ4" s="20"/>
      <c r="BMK4" s="20"/>
      <c r="BML4" s="20"/>
      <c r="BMM4" s="20"/>
      <c r="BMN4" s="20"/>
      <c r="BMO4" s="20"/>
      <c r="BMP4" s="20"/>
      <c r="BMQ4" s="20"/>
      <c r="BMR4" s="20"/>
      <c r="BMS4" s="20"/>
      <c r="BMT4" s="20"/>
      <c r="BMU4" s="20"/>
      <c r="BMV4" s="20"/>
      <c r="BMW4" s="20"/>
      <c r="BMX4" s="20"/>
      <c r="BMY4" s="20"/>
      <c r="BMZ4" s="20"/>
      <c r="BNA4" s="20"/>
      <c r="BNB4" s="20"/>
      <c r="BNC4" s="20"/>
      <c r="BND4" s="20"/>
      <c r="BNE4" s="20"/>
      <c r="BNF4" s="20"/>
      <c r="BNG4" s="20"/>
      <c r="BNH4" s="20"/>
      <c r="BNI4" s="20"/>
      <c r="BNJ4" s="20"/>
      <c r="BNK4" s="20"/>
      <c r="BNL4" s="20"/>
      <c r="BNM4" s="20"/>
      <c r="BNN4" s="20"/>
      <c r="BNO4" s="20"/>
      <c r="BNP4" s="20"/>
      <c r="BNQ4" s="20"/>
      <c r="BNR4" s="20"/>
      <c r="BNS4" s="20"/>
      <c r="BNT4" s="20"/>
      <c r="BNU4" s="20"/>
      <c r="BNV4" s="20"/>
      <c r="BNW4" s="20"/>
      <c r="BNX4" s="20"/>
      <c r="BNY4" s="20"/>
      <c r="BNZ4" s="20"/>
      <c r="BOA4" s="20"/>
      <c r="BOB4" s="20"/>
      <c r="BOC4" s="20"/>
      <c r="BOD4" s="20"/>
      <c r="BOE4" s="20"/>
      <c r="BOF4" s="20"/>
      <c r="BOG4" s="20"/>
      <c r="BOH4" s="20"/>
      <c r="BOI4" s="20"/>
      <c r="BOJ4" s="20"/>
      <c r="BOK4" s="20"/>
      <c r="BOL4" s="20"/>
      <c r="BOM4" s="20"/>
      <c r="BON4" s="20"/>
      <c r="BOO4" s="20"/>
      <c r="BOP4" s="20"/>
      <c r="BOQ4" s="20"/>
      <c r="BOR4" s="20"/>
      <c r="BOS4" s="20"/>
      <c r="BOT4" s="20"/>
      <c r="BOU4" s="20"/>
      <c r="BOV4" s="20"/>
      <c r="BOW4" s="20"/>
      <c r="BOX4" s="20"/>
      <c r="BOY4" s="20"/>
      <c r="BOZ4" s="20"/>
      <c r="BPA4" s="20"/>
      <c r="BPB4" s="20"/>
      <c r="BPC4" s="20"/>
      <c r="BPD4" s="20"/>
      <c r="BPE4" s="20"/>
      <c r="BPF4" s="20"/>
      <c r="BPG4" s="20"/>
      <c r="BPH4" s="20"/>
      <c r="BPI4" s="20"/>
      <c r="BPJ4" s="20"/>
      <c r="BPK4" s="20"/>
      <c r="BPL4" s="20"/>
      <c r="BPM4" s="20"/>
      <c r="BPN4" s="20"/>
      <c r="BPO4" s="20"/>
      <c r="BPP4" s="20"/>
      <c r="BPQ4" s="20"/>
      <c r="BPR4" s="20"/>
      <c r="BPS4" s="20"/>
      <c r="BPT4" s="20"/>
      <c r="BPU4" s="20"/>
      <c r="BPV4" s="20"/>
      <c r="BPW4" s="20"/>
      <c r="BPX4" s="20"/>
      <c r="BPY4" s="20"/>
      <c r="BPZ4" s="20"/>
      <c r="BQA4" s="20"/>
      <c r="BQB4" s="20"/>
      <c r="BQC4" s="20"/>
      <c r="BQD4" s="20"/>
      <c r="BQE4" s="20"/>
      <c r="BQF4" s="20"/>
      <c r="BQG4" s="20"/>
      <c r="BQH4" s="20"/>
      <c r="BQI4" s="20"/>
      <c r="BQJ4" s="20"/>
      <c r="BQK4" s="20"/>
      <c r="BQL4" s="20"/>
      <c r="BQM4" s="20"/>
      <c r="BQN4" s="20"/>
      <c r="BQO4" s="20"/>
      <c r="BQP4" s="20"/>
      <c r="BQQ4" s="20"/>
      <c r="BQR4" s="20"/>
      <c r="BQS4" s="20"/>
      <c r="BQT4" s="20"/>
      <c r="BQU4" s="20"/>
      <c r="BQV4" s="20"/>
      <c r="BQW4" s="20"/>
      <c r="BQX4" s="20"/>
      <c r="BQY4" s="20"/>
      <c r="BQZ4" s="20"/>
      <c r="BRA4" s="20"/>
      <c r="BRB4" s="20"/>
      <c r="BRC4" s="20"/>
      <c r="BRD4" s="20"/>
      <c r="BRE4" s="20"/>
      <c r="BRF4" s="20"/>
      <c r="BRG4" s="20"/>
      <c r="BRH4" s="20"/>
      <c r="BRI4" s="20"/>
      <c r="BRJ4" s="20"/>
      <c r="BRK4" s="20"/>
      <c r="BRL4" s="20"/>
      <c r="BRM4" s="20"/>
      <c r="BRN4" s="20"/>
      <c r="BRO4" s="20"/>
      <c r="BRP4" s="20"/>
      <c r="BRQ4" s="20"/>
      <c r="BRR4" s="20"/>
      <c r="BRS4" s="20"/>
      <c r="BRT4" s="20"/>
      <c r="BRU4" s="20"/>
      <c r="BRV4" s="20"/>
      <c r="BRW4" s="20"/>
      <c r="BRX4" s="20"/>
      <c r="BRY4" s="20"/>
      <c r="BRZ4" s="20"/>
      <c r="BSA4" s="20"/>
      <c r="BSB4" s="20"/>
      <c r="BSC4" s="20"/>
      <c r="BSD4" s="20"/>
      <c r="BSE4" s="20"/>
      <c r="BSF4" s="20"/>
      <c r="BSG4" s="20"/>
      <c r="BSH4" s="20"/>
      <c r="BSI4" s="20"/>
      <c r="BSJ4" s="20"/>
      <c r="BSK4" s="20"/>
      <c r="BSL4" s="20"/>
      <c r="BSM4" s="20"/>
      <c r="BSN4" s="20"/>
      <c r="BSO4" s="20"/>
      <c r="BSP4" s="20"/>
      <c r="BSQ4" s="20"/>
      <c r="BSR4" s="20"/>
      <c r="BSS4" s="20"/>
      <c r="BST4" s="20"/>
      <c r="BSU4" s="20"/>
      <c r="BSV4" s="20"/>
      <c r="BSW4" s="20"/>
      <c r="BSX4" s="20"/>
      <c r="BSY4" s="20"/>
      <c r="BSZ4" s="20"/>
      <c r="BTA4" s="20"/>
      <c r="BTB4" s="20"/>
      <c r="BTC4" s="20"/>
      <c r="BTD4" s="20"/>
      <c r="BTE4" s="20"/>
      <c r="BTF4" s="20"/>
      <c r="BTG4" s="20"/>
      <c r="BTH4" s="20"/>
      <c r="BTI4" s="20"/>
      <c r="BTJ4" s="20"/>
      <c r="BTK4" s="20"/>
      <c r="BTL4" s="20"/>
      <c r="BTM4" s="20"/>
      <c r="BTN4" s="20"/>
      <c r="BTO4" s="20"/>
      <c r="BTP4" s="20"/>
      <c r="BTQ4" s="20"/>
      <c r="BTR4" s="20"/>
      <c r="BTS4" s="20"/>
      <c r="BTT4" s="20"/>
      <c r="BTU4" s="20"/>
      <c r="BTV4" s="20"/>
      <c r="BTW4" s="20"/>
      <c r="BTX4" s="20"/>
      <c r="BTY4" s="20"/>
      <c r="BTZ4" s="20"/>
      <c r="BUA4" s="20"/>
      <c r="BUB4" s="20"/>
      <c r="BUC4" s="20"/>
      <c r="BUD4" s="20"/>
      <c r="BUE4" s="20"/>
      <c r="BUF4" s="20"/>
      <c r="BUG4" s="20"/>
      <c r="BUH4" s="20"/>
      <c r="BUI4" s="20"/>
      <c r="BUJ4" s="20"/>
      <c r="BUK4" s="20"/>
      <c r="BUL4" s="20"/>
      <c r="BUM4" s="20"/>
      <c r="BUN4" s="20"/>
      <c r="BUO4" s="20"/>
      <c r="BUP4" s="20"/>
      <c r="BUQ4" s="20"/>
      <c r="BUR4" s="20"/>
      <c r="BUS4" s="20"/>
      <c r="BUT4" s="20"/>
      <c r="BUU4" s="20"/>
      <c r="BUV4" s="20"/>
      <c r="BUW4" s="20"/>
      <c r="BUX4" s="20"/>
      <c r="BUY4" s="20"/>
      <c r="BUZ4" s="20"/>
      <c r="BVA4" s="20"/>
      <c r="BVB4" s="20"/>
      <c r="BVC4" s="20"/>
      <c r="BVD4" s="20"/>
      <c r="BVE4" s="20"/>
      <c r="BVF4" s="20"/>
      <c r="BVG4" s="20"/>
      <c r="BVH4" s="20"/>
      <c r="BVI4" s="20"/>
      <c r="BVJ4" s="20"/>
      <c r="BVK4" s="20"/>
      <c r="BVL4" s="20"/>
      <c r="BVM4" s="20"/>
      <c r="BVN4" s="20"/>
      <c r="BVO4" s="20"/>
      <c r="BVP4" s="20"/>
      <c r="BVQ4" s="20"/>
      <c r="BVR4" s="20"/>
      <c r="BVS4" s="20"/>
      <c r="BVT4" s="20"/>
      <c r="BVU4" s="20"/>
      <c r="BVV4" s="20"/>
      <c r="BVW4" s="20"/>
      <c r="BVX4" s="20"/>
      <c r="BVY4" s="20"/>
      <c r="BVZ4" s="20"/>
      <c r="BWA4" s="20"/>
      <c r="BWB4" s="20"/>
      <c r="BWC4" s="20"/>
      <c r="BWD4" s="20"/>
      <c r="BWE4" s="20"/>
      <c r="BWF4" s="20"/>
      <c r="BWG4" s="20"/>
      <c r="BWH4" s="20"/>
      <c r="BWI4" s="20"/>
      <c r="BWJ4" s="20"/>
      <c r="BWK4" s="20"/>
      <c r="BWL4" s="20"/>
      <c r="BWM4" s="20"/>
      <c r="BWN4" s="20"/>
      <c r="BWO4" s="20"/>
      <c r="BWP4" s="20"/>
      <c r="BWQ4" s="20"/>
      <c r="BWR4" s="20"/>
      <c r="BWS4" s="20"/>
      <c r="BWT4" s="20"/>
      <c r="BWU4" s="20"/>
      <c r="BWV4" s="20"/>
      <c r="BWW4" s="20"/>
      <c r="BWX4" s="20"/>
      <c r="BWY4" s="20"/>
      <c r="BWZ4" s="20"/>
      <c r="BXA4" s="20"/>
      <c r="BXB4" s="20"/>
      <c r="BXC4" s="20"/>
      <c r="BXD4" s="20"/>
      <c r="BXE4" s="20"/>
      <c r="BXF4" s="20"/>
      <c r="BXG4" s="20"/>
      <c r="BXH4" s="20"/>
      <c r="BXI4" s="20"/>
      <c r="BXJ4" s="20"/>
      <c r="BXK4" s="20"/>
      <c r="BXL4" s="20"/>
      <c r="BXM4" s="20"/>
      <c r="BXN4" s="20"/>
      <c r="BXO4" s="20"/>
      <c r="BXP4" s="20"/>
      <c r="BXQ4" s="20"/>
      <c r="BXR4" s="20"/>
      <c r="BXS4" s="20"/>
      <c r="BXT4" s="20"/>
      <c r="BXU4" s="20"/>
      <c r="BXV4" s="20"/>
      <c r="BXW4" s="20"/>
      <c r="BXX4" s="20"/>
      <c r="BXY4" s="20"/>
      <c r="BXZ4" s="20"/>
      <c r="BYA4" s="20"/>
      <c r="BYB4" s="20"/>
      <c r="BYC4" s="20"/>
      <c r="BYD4" s="20"/>
      <c r="BYE4" s="20"/>
      <c r="BYF4" s="20"/>
      <c r="BYG4" s="20"/>
      <c r="BYH4" s="20"/>
      <c r="BYI4" s="20"/>
      <c r="BYJ4" s="20"/>
      <c r="BYK4" s="20"/>
      <c r="BYL4" s="20"/>
      <c r="BYM4" s="20"/>
      <c r="BYN4" s="20"/>
      <c r="BYO4" s="20"/>
      <c r="BYP4" s="20"/>
      <c r="BYQ4" s="20"/>
      <c r="BYR4" s="20"/>
      <c r="BYS4" s="20"/>
      <c r="BYT4" s="20"/>
      <c r="BYU4" s="20"/>
      <c r="BYV4" s="20"/>
      <c r="BYW4" s="20"/>
      <c r="BYX4" s="20"/>
      <c r="BYY4" s="20"/>
      <c r="BYZ4" s="20"/>
      <c r="BZA4" s="20"/>
      <c r="BZB4" s="20"/>
      <c r="BZC4" s="20"/>
      <c r="BZD4" s="20"/>
      <c r="BZE4" s="20"/>
      <c r="BZF4" s="20"/>
      <c r="BZG4" s="20"/>
      <c r="BZH4" s="20"/>
      <c r="BZI4" s="20"/>
      <c r="BZJ4" s="20"/>
      <c r="BZK4" s="20"/>
      <c r="BZL4" s="20"/>
      <c r="BZM4" s="20"/>
      <c r="BZN4" s="20"/>
      <c r="BZO4" s="20"/>
      <c r="BZP4" s="20"/>
      <c r="BZQ4" s="20"/>
      <c r="BZR4" s="20"/>
      <c r="BZS4" s="20"/>
      <c r="BZT4" s="20"/>
      <c r="BZU4" s="20"/>
      <c r="BZV4" s="20"/>
      <c r="BZW4" s="20"/>
      <c r="BZX4" s="20"/>
      <c r="BZY4" s="20"/>
      <c r="BZZ4" s="20"/>
      <c r="CAA4" s="20"/>
      <c r="CAB4" s="20"/>
      <c r="CAC4" s="20"/>
      <c r="CAD4" s="20"/>
      <c r="CAE4" s="20"/>
      <c r="CAF4" s="20"/>
      <c r="CAG4" s="20"/>
      <c r="CAH4" s="20"/>
      <c r="CAI4" s="20"/>
      <c r="CAJ4" s="20"/>
      <c r="CAK4" s="20"/>
      <c r="CAL4" s="20"/>
      <c r="CAM4" s="20"/>
      <c r="CAN4" s="20"/>
      <c r="CAO4" s="20"/>
      <c r="CAP4" s="20"/>
      <c r="CAQ4" s="20"/>
      <c r="CAR4" s="20"/>
      <c r="CAS4" s="20"/>
      <c r="CAT4" s="20"/>
      <c r="CAU4" s="20"/>
      <c r="CAV4" s="20"/>
      <c r="CAW4" s="20"/>
      <c r="CAX4" s="20"/>
      <c r="CAY4" s="20"/>
      <c r="CAZ4" s="20"/>
      <c r="CBA4" s="20"/>
      <c r="CBB4" s="20"/>
      <c r="CBC4" s="20"/>
      <c r="CBD4" s="20"/>
      <c r="CBE4" s="20"/>
      <c r="CBF4" s="20"/>
      <c r="CBG4" s="20"/>
      <c r="CBH4" s="20"/>
      <c r="CBI4" s="20"/>
      <c r="CBJ4" s="20"/>
      <c r="CBK4" s="20"/>
      <c r="CBL4" s="20"/>
      <c r="CBM4" s="20"/>
      <c r="CBN4" s="20"/>
      <c r="CBO4" s="20"/>
      <c r="CBP4" s="20"/>
      <c r="CBQ4" s="20"/>
      <c r="CBR4" s="20"/>
      <c r="CBS4" s="20"/>
      <c r="CBT4" s="20"/>
      <c r="CBU4" s="20"/>
      <c r="CBV4" s="20"/>
      <c r="CBW4" s="20"/>
      <c r="CBX4" s="20"/>
      <c r="CBY4" s="20"/>
      <c r="CBZ4" s="20"/>
      <c r="CCA4" s="20"/>
      <c r="CCB4" s="20"/>
      <c r="CCC4" s="20"/>
      <c r="CCD4" s="20"/>
      <c r="CCE4" s="20"/>
      <c r="CCF4" s="20"/>
      <c r="CCG4" s="20"/>
      <c r="CCH4" s="20"/>
      <c r="CCI4" s="20"/>
      <c r="CCJ4" s="20"/>
      <c r="CCK4" s="20"/>
      <c r="CCL4" s="20"/>
      <c r="CCM4" s="20"/>
      <c r="CCN4" s="20"/>
      <c r="CCO4" s="20"/>
      <c r="CCP4" s="20"/>
      <c r="CCQ4" s="20"/>
      <c r="CCR4" s="20"/>
      <c r="CCS4" s="20"/>
      <c r="CCT4" s="20"/>
      <c r="CCU4" s="20"/>
      <c r="CCV4" s="20"/>
      <c r="CCW4" s="20"/>
      <c r="CCX4" s="20"/>
      <c r="CCY4" s="20"/>
      <c r="CCZ4" s="20"/>
      <c r="CDA4" s="20"/>
      <c r="CDB4" s="20"/>
      <c r="CDC4" s="20"/>
      <c r="CDD4" s="20"/>
      <c r="CDE4" s="20"/>
      <c r="CDF4" s="20"/>
      <c r="CDG4" s="20"/>
      <c r="CDH4" s="20"/>
      <c r="CDI4" s="20"/>
      <c r="CDJ4" s="20"/>
      <c r="CDK4" s="20"/>
      <c r="CDL4" s="20"/>
      <c r="CDM4" s="20"/>
      <c r="CDN4" s="20"/>
      <c r="CDO4" s="20"/>
      <c r="CDP4" s="20"/>
      <c r="CDQ4" s="20"/>
      <c r="CDR4" s="20"/>
      <c r="CDS4" s="20"/>
      <c r="CDT4" s="20"/>
      <c r="CDU4" s="20"/>
      <c r="CDV4" s="20"/>
      <c r="CDW4" s="20"/>
      <c r="CDX4" s="20"/>
      <c r="CDY4" s="20"/>
      <c r="CDZ4" s="20"/>
      <c r="CEA4" s="20"/>
      <c r="CEB4" s="20"/>
      <c r="CEC4" s="20"/>
      <c r="CED4" s="20"/>
      <c r="CEE4" s="20"/>
      <c r="CEF4" s="20"/>
      <c r="CEG4" s="20"/>
      <c r="CEH4" s="20"/>
      <c r="CEI4" s="20"/>
      <c r="CEJ4" s="20"/>
      <c r="CEK4" s="20"/>
      <c r="CEL4" s="20"/>
      <c r="CEM4" s="20"/>
      <c r="CEN4" s="20"/>
      <c r="CEO4" s="20"/>
      <c r="CEP4" s="20"/>
      <c r="CEQ4" s="20"/>
      <c r="CER4" s="20"/>
      <c r="CES4" s="20"/>
      <c r="CET4" s="20"/>
      <c r="CEU4" s="20"/>
      <c r="CEV4" s="20"/>
      <c r="CEW4" s="20"/>
      <c r="CEX4" s="20"/>
      <c r="CEY4" s="20"/>
      <c r="CEZ4" s="20"/>
      <c r="CFA4" s="20"/>
      <c r="CFB4" s="20"/>
      <c r="CFC4" s="20"/>
      <c r="CFD4" s="20"/>
      <c r="CFE4" s="20"/>
      <c r="CFF4" s="20"/>
      <c r="CFG4" s="20"/>
      <c r="CFH4" s="20"/>
      <c r="CFI4" s="20"/>
      <c r="CFJ4" s="20"/>
      <c r="CFK4" s="20"/>
      <c r="CFL4" s="20"/>
      <c r="CFM4" s="20"/>
      <c r="CFN4" s="20"/>
      <c r="CFO4" s="20"/>
      <c r="CFP4" s="20"/>
      <c r="CFQ4" s="20"/>
      <c r="CFR4" s="20"/>
      <c r="CFS4" s="20"/>
      <c r="CFT4" s="20"/>
      <c r="CFU4" s="20"/>
      <c r="CFV4" s="20"/>
      <c r="CFW4" s="20"/>
      <c r="CFX4" s="20"/>
      <c r="CFY4" s="20"/>
      <c r="CFZ4" s="20"/>
      <c r="CGA4" s="20"/>
      <c r="CGB4" s="20"/>
      <c r="CGC4" s="20"/>
      <c r="CGD4" s="20"/>
      <c r="CGE4" s="20"/>
      <c r="CGF4" s="20"/>
      <c r="CGG4" s="20"/>
      <c r="CGH4" s="20"/>
      <c r="CGI4" s="20"/>
      <c r="CGJ4" s="20"/>
      <c r="CGK4" s="20"/>
      <c r="CGL4" s="20"/>
      <c r="CGM4" s="20"/>
      <c r="CGN4" s="20"/>
      <c r="CGO4" s="20"/>
      <c r="CGP4" s="20"/>
      <c r="CGQ4" s="20"/>
      <c r="CGR4" s="20"/>
      <c r="CGS4" s="20"/>
      <c r="CGT4" s="20"/>
      <c r="CGU4" s="20"/>
      <c r="CGV4" s="20"/>
      <c r="CGW4" s="20"/>
      <c r="CGX4" s="20"/>
      <c r="CGY4" s="20"/>
      <c r="CGZ4" s="20"/>
      <c r="CHA4" s="20"/>
      <c r="CHB4" s="20"/>
      <c r="CHC4" s="20"/>
      <c r="CHD4" s="20"/>
      <c r="CHE4" s="20"/>
      <c r="CHF4" s="20"/>
      <c r="CHG4" s="20"/>
      <c r="CHH4" s="20"/>
      <c r="CHI4" s="20"/>
      <c r="CHJ4" s="20"/>
      <c r="CHK4" s="20"/>
      <c r="CHL4" s="20"/>
      <c r="CHM4" s="20"/>
      <c r="CHN4" s="20"/>
      <c r="CHO4" s="20"/>
      <c r="CHP4" s="20"/>
      <c r="CHQ4" s="20"/>
      <c r="CHR4" s="20"/>
      <c r="CHS4" s="20"/>
      <c r="CHT4" s="20"/>
      <c r="CHU4" s="20"/>
      <c r="CHV4" s="20"/>
      <c r="CHW4" s="20"/>
      <c r="CHX4" s="20"/>
      <c r="CHY4" s="20"/>
      <c r="CHZ4" s="20"/>
      <c r="CIA4" s="20"/>
      <c r="CIB4" s="20"/>
      <c r="CIC4" s="20"/>
      <c r="CID4" s="20"/>
      <c r="CIE4" s="20"/>
      <c r="CIF4" s="20"/>
      <c r="CIG4" s="20"/>
      <c r="CIH4" s="20"/>
      <c r="CII4" s="20"/>
      <c r="CIJ4" s="20"/>
      <c r="CIK4" s="20"/>
      <c r="CIL4" s="20"/>
      <c r="CIM4" s="20"/>
      <c r="CIN4" s="20"/>
      <c r="CIO4" s="20"/>
      <c r="CIP4" s="20"/>
      <c r="CIQ4" s="20"/>
      <c r="CIR4" s="20"/>
      <c r="CIS4" s="20"/>
      <c r="CIT4" s="20"/>
      <c r="CIU4" s="20"/>
      <c r="CIV4" s="20"/>
      <c r="CIW4" s="20"/>
      <c r="CIX4" s="20"/>
      <c r="CIY4" s="20"/>
      <c r="CIZ4" s="20"/>
      <c r="CJA4" s="20"/>
      <c r="CJB4" s="20"/>
      <c r="CJC4" s="20"/>
      <c r="CJD4" s="20"/>
      <c r="CJE4" s="20"/>
      <c r="CJF4" s="20"/>
      <c r="CJG4" s="20"/>
      <c r="CJH4" s="20"/>
      <c r="CJI4" s="20"/>
      <c r="CJJ4" s="20"/>
      <c r="CJK4" s="20"/>
      <c r="CJL4" s="20"/>
      <c r="CJM4" s="20"/>
      <c r="CJN4" s="20"/>
      <c r="CJO4" s="20"/>
      <c r="CJP4" s="20"/>
      <c r="CJQ4" s="20"/>
      <c r="CJR4" s="20"/>
      <c r="CJS4" s="20"/>
      <c r="CJT4" s="20"/>
      <c r="CJU4" s="20"/>
      <c r="CJV4" s="20"/>
      <c r="CJW4" s="20"/>
      <c r="CJX4" s="20"/>
      <c r="CJY4" s="20"/>
      <c r="CJZ4" s="20"/>
      <c r="CKA4" s="20"/>
      <c r="CKB4" s="20"/>
      <c r="CKC4" s="20"/>
      <c r="CKD4" s="20"/>
      <c r="CKE4" s="20"/>
      <c r="CKF4" s="20"/>
      <c r="CKG4" s="20"/>
      <c r="CKH4" s="20"/>
      <c r="CKI4" s="20"/>
      <c r="CKJ4" s="20"/>
      <c r="CKK4" s="20"/>
      <c r="CKL4" s="20"/>
      <c r="CKM4" s="20"/>
      <c r="CKN4" s="20"/>
      <c r="CKO4" s="20"/>
      <c r="CKP4" s="20"/>
      <c r="CKQ4" s="20"/>
      <c r="CKR4" s="20"/>
      <c r="CKS4" s="20"/>
      <c r="CKT4" s="20"/>
      <c r="CKU4" s="20"/>
      <c r="CKV4" s="20"/>
      <c r="CKW4" s="20"/>
      <c r="CKX4" s="20"/>
      <c r="CKY4" s="20"/>
      <c r="CKZ4" s="20"/>
      <c r="CLA4" s="20"/>
      <c r="CLB4" s="20"/>
      <c r="CLC4" s="20"/>
      <c r="CLD4" s="20"/>
      <c r="CLE4" s="20"/>
      <c r="CLF4" s="20"/>
      <c r="CLG4" s="20"/>
      <c r="CLH4" s="20"/>
      <c r="CLI4" s="20"/>
      <c r="CLJ4" s="20"/>
      <c r="CLK4" s="20"/>
      <c r="CLL4" s="20"/>
      <c r="CLM4" s="20"/>
      <c r="CLN4" s="20"/>
      <c r="CLO4" s="20"/>
      <c r="CLP4" s="20"/>
      <c r="CLQ4" s="20"/>
      <c r="CLR4" s="20"/>
      <c r="CLS4" s="20"/>
      <c r="CLT4" s="20"/>
      <c r="CLU4" s="20"/>
      <c r="CLV4" s="20"/>
      <c r="CLW4" s="20"/>
      <c r="CLX4" s="20"/>
      <c r="CLY4" s="20"/>
      <c r="CLZ4" s="20"/>
      <c r="CMA4" s="20"/>
      <c r="CMB4" s="20"/>
      <c r="CMC4" s="20"/>
      <c r="CMD4" s="20"/>
      <c r="CME4" s="20"/>
      <c r="CMF4" s="20"/>
      <c r="CMG4" s="20"/>
      <c r="CMH4" s="20"/>
      <c r="CMI4" s="20"/>
      <c r="CMJ4" s="20"/>
      <c r="CMK4" s="20"/>
      <c r="CML4" s="20"/>
      <c r="CMM4" s="20"/>
      <c r="CMN4" s="20"/>
      <c r="CMO4" s="20"/>
      <c r="CMP4" s="20"/>
      <c r="CMQ4" s="20"/>
      <c r="CMR4" s="20"/>
      <c r="CMS4" s="20"/>
      <c r="CMT4" s="20"/>
      <c r="CMU4" s="20"/>
      <c r="CMV4" s="20"/>
      <c r="CMW4" s="20"/>
      <c r="CMX4" s="20"/>
      <c r="CMY4" s="20"/>
      <c r="CMZ4" s="20"/>
      <c r="CNA4" s="20"/>
      <c r="CNB4" s="20"/>
      <c r="CNC4" s="20"/>
      <c r="CND4" s="20"/>
      <c r="CNE4" s="20"/>
      <c r="CNF4" s="20"/>
      <c r="CNG4" s="20"/>
      <c r="CNH4" s="20"/>
      <c r="CNI4" s="20"/>
      <c r="CNJ4" s="20"/>
      <c r="CNK4" s="20"/>
      <c r="CNL4" s="20"/>
      <c r="CNM4" s="20"/>
      <c r="CNN4" s="20"/>
      <c r="CNO4" s="20"/>
      <c r="CNP4" s="20"/>
      <c r="CNQ4" s="20"/>
      <c r="CNR4" s="20"/>
      <c r="CNS4" s="20"/>
      <c r="CNT4" s="20"/>
      <c r="CNU4" s="20"/>
      <c r="CNV4" s="20"/>
      <c r="CNW4" s="20"/>
      <c r="CNX4" s="20"/>
      <c r="CNY4" s="20"/>
      <c r="CNZ4" s="20"/>
      <c r="COA4" s="20"/>
      <c r="COB4" s="20"/>
      <c r="COC4" s="20"/>
      <c r="COD4" s="20"/>
      <c r="COE4" s="20"/>
      <c r="COF4" s="20"/>
      <c r="COG4" s="20"/>
      <c r="COH4" s="20"/>
      <c r="COI4" s="20"/>
      <c r="COJ4" s="20"/>
      <c r="COK4" s="20"/>
      <c r="COL4" s="20"/>
      <c r="COM4" s="20"/>
      <c r="CON4" s="20"/>
      <c r="COO4" s="20"/>
      <c r="COP4" s="20"/>
      <c r="COQ4" s="20"/>
      <c r="COR4" s="20"/>
      <c r="COS4" s="20"/>
      <c r="COT4" s="20"/>
      <c r="COU4" s="20"/>
      <c r="COV4" s="20"/>
      <c r="COW4" s="20"/>
      <c r="COX4" s="20"/>
      <c r="COY4" s="20"/>
      <c r="COZ4" s="20"/>
      <c r="CPA4" s="20"/>
      <c r="CPB4" s="20"/>
      <c r="CPC4" s="20"/>
      <c r="CPD4" s="20"/>
      <c r="CPE4" s="20"/>
      <c r="CPF4" s="20"/>
      <c r="CPG4" s="20"/>
      <c r="CPH4" s="20"/>
      <c r="CPI4" s="20"/>
      <c r="CPJ4" s="20"/>
      <c r="CPK4" s="20"/>
      <c r="CPL4" s="20"/>
      <c r="CPM4" s="20"/>
      <c r="CPN4" s="20"/>
      <c r="CPO4" s="20"/>
      <c r="CPP4" s="20"/>
      <c r="CPQ4" s="20"/>
      <c r="CPR4" s="20"/>
      <c r="CPS4" s="20"/>
      <c r="CPT4" s="20"/>
      <c r="CPU4" s="20"/>
      <c r="CPV4" s="20"/>
      <c r="CPW4" s="20"/>
      <c r="CPX4" s="20"/>
      <c r="CPY4" s="20"/>
      <c r="CPZ4" s="20"/>
      <c r="CQA4" s="20"/>
      <c r="CQB4" s="20"/>
      <c r="CQC4" s="20"/>
      <c r="CQD4" s="20"/>
      <c r="CQE4" s="20"/>
      <c r="CQF4" s="20"/>
      <c r="CQG4" s="20"/>
      <c r="CQH4" s="20"/>
      <c r="CQI4" s="20"/>
      <c r="CQJ4" s="20"/>
      <c r="CQK4" s="20"/>
      <c r="CQL4" s="20"/>
      <c r="CQM4" s="20"/>
      <c r="CQN4" s="20"/>
      <c r="CQO4" s="20"/>
      <c r="CQP4" s="20"/>
      <c r="CQQ4" s="20"/>
      <c r="CQR4" s="20"/>
      <c r="CQS4" s="20"/>
      <c r="CQT4" s="20"/>
      <c r="CQU4" s="20"/>
      <c r="CQV4" s="20"/>
      <c r="CQW4" s="20"/>
      <c r="CQX4" s="20"/>
      <c r="CQY4" s="20"/>
      <c r="CQZ4" s="20"/>
      <c r="CRA4" s="20"/>
      <c r="CRB4" s="20"/>
      <c r="CRC4" s="20"/>
      <c r="CRD4" s="20"/>
      <c r="CRE4" s="20"/>
      <c r="CRF4" s="20"/>
      <c r="CRG4" s="20"/>
      <c r="CRH4" s="20"/>
      <c r="CRI4" s="20"/>
      <c r="CRJ4" s="20"/>
      <c r="CRK4" s="20"/>
      <c r="CRL4" s="20"/>
      <c r="CRM4" s="20"/>
      <c r="CRN4" s="20"/>
      <c r="CRO4" s="20"/>
      <c r="CRP4" s="20"/>
      <c r="CRQ4" s="20"/>
      <c r="CRR4" s="20"/>
      <c r="CRS4" s="20"/>
      <c r="CRT4" s="20"/>
      <c r="CRU4" s="20"/>
      <c r="CRV4" s="20"/>
      <c r="CRW4" s="20"/>
      <c r="CRX4" s="20"/>
      <c r="CRY4" s="20"/>
      <c r="CRZ4" s="20"/>
      <c r="CSA4" s="20"/>
      <c r="CSB4" s="20"/>
      <c r="CSC4" s="20"/>
      <c r="CSD4" s="20"/>
      <c r="CSE4" s="20"/>
      <c r="CSF4" s="20"/>
      <c r="CSG4" s="20"/>
      <c r="CSH4" s="20"/>
      <c r="CSI4" s="20"/>
      <c r="CSJ4" s="20"/>
      <c r="CSK4" s="20"/>
      <c r="CSL4" s="20"/>
      <c r="CSM4" s="20"/>
      <c r="CSN4" s="20"/>
      <c r="CSO4" s="20"/>
      <c r="CSP4" s="20"/>
      <c r="CSQ4" s="20"/>
      <c r="CSR4" s="20"/>
      <c r="CSS4" s="20"/>
      <c r="CST4" s="20"/>
      <c r="CSU4" s="20"/>
      <c r="CSV4" s="20"/>
      <c r="CSW4" s="20"/>
      <c r="CSX4" s="20"/>
      <c r="CSY4" s="20"/>
      <c r="CSZ4" s="20"/>
      <c r="CTA4" s="20"/>
      <c r="CTB4" s="20"/>
      <c r="CTC4" s="20"/>
      <c r="CTD4" s="20"/>
      <c r="CTE4" s="20"/>
      <c r="CTF4" s="20"/>
      <c r="CTG4" s="20"/>
      <c r="CTH4" s="20"/>
      <c r="CTI4" s="20"/>
      <c r="CTJ4" s="20"/>
      <c r="CTK4" s="20"/>
      <c r="CTL4" s="20"/>
      <c r="CTM4" s="20"/>
      <c r="CTN4" s="20"/>
      <c r="CTO4" s="20"/>
      <c r="CTP4" s="20"/>
      <c r="CTQ4" s="20"/>
      <c r="CTR4" s="20"/>
      <c r="CTS4" s="20"/>
      <c r="CTT4" s="20"/>
      <c r="CTU4" s="20"/>
      <c r="CTV4" s="20"/>
      <c r="CTW4" s="20"/>
      <c r="CTX4" s="20"/>
      <c r="CTY4" s="20"/>
      <c r="CTZ4" s="20"/>
      <c r="CUA4" s="20"/>
      <c r="CUB4" s="20"/>
      <c r="CUC4" s="20"/>
      <c r="CUD4" s="20"/>
      <c r="CUE4" s="20"/>
      <c r="CUF4" s="20"/>
      <c r="CUG4" s="20"/>
      <c r="CUH4" s="20"/>
      <c r="CUI4" s="20"/>
      <c r="CUJ4" s="20"/>
      <c r="CUK4" s="20"/>
      <c r="CUL4" s="20"/>
      <c r="CUM4" s="20"/>
      <c r="CUN4" s="20"/>
      <c r="CUO4" s="20"/>
      <c r="CUP4" s="20"/>
      <c r="CUQ4" s="20"/>
      <c r="CUR4" s="20"/>
      <c r="CUS4" s="20"/>
      <c r="CUT4" s="20"/>
      <c r="CUU4" s="20"/>
      <c r="CUV4" s="20"/>
      <c r="CUW4" s="20"/>
      <c r="CUX4" s="20"/>
      <c r="CUY4" s="20"/>
      <c r="CUZ4" s="20"/>
      <c r="CVA4" s="20"/>
      <c r="CVB4" s="20"/>
      <c r="CVC4" s="20"/>
      <c r="CVD4" s="20"/>
      <c r="CVE4" s="20"/>
      <c r="CVF4" s="20"/>
      <c r="CVG4" s="20"/>
      <c r="CVH4" s="20"/>
      <c r="CVI4" s="20"/>
      <c r="CVJ4" s="20"/>
      <c r="CVK4" s="20"/>
      <c r="CVL4" s="20"/>
      <c r="CVM4" s="20"/>
      <c r="CVN4" s="20"/>
      <c r="CVO4" s="20"/>
      <c r="CVP4" s="20"/>
      <c r="CVQ4" s="20"/>
      <c r="CVR4" s="20"/>
      <c r="CVS4" s="20"/>
      <c r="CVT4" s="20"/>
      <c r="CVU4" s="20"/>
      <c r="CVV4" s="20"/>
      <c r="CVW4" s="20"/>
      <c r="CVX4" s="20"/>
      <c r="CVY4" s="20"/>
      <c r="CVZ4" s="20"/>
      <c r="CWA4" s="20"/>
      <c r="CWB4" s="20"/>
      <c r="CWC4" s="20"/>
      <c r="CWD4" s="20"/>
      <c r="CWE4" s="20"/>
      <c r="CWF4" s="20"/>
      <c r="CWG4" s="20"/>
      <c r="CWH4" s="20"/>
      <c r="CWI4" s="20"/>
      <c r="CWJ4" s="20"/>
      <c r="CWK4" s="20"/>
      <c r="CWL4" s="20"/>
      <c r="CWM4" s="20"/>
      <c r="CWN4" s="20"/>
      <c r="CWO4" s="20"/>
      <c r="CWP4" s="20"/>
      <c r="CWQ4" s="20"/>
      <c r="CWR4" s="20"/>
      <c r="CWS4" s="20"/>
      <c r="CWT4" s="20"/>
      <c r="CWU4" s="20"/>
      <c r="CWV4" s="20"/>
      <c r="CWW4" s="20"/>
      <c r="CWX4" s="20"/>
      <c r="CWY4" s="20"/>
      <c r="CWZ4" s="20"/>
      <c r="CXA4" s="20"/>
      <c r="CXB4" s="20"/>
      <c r="CXC4" s="20"/>
      <c r="CXD4" s="20"/>
      <c r="CXE4" s="20"/>
      <c r="CXF4" s="20"/>
      <c r="CXG4" s="20"/>
      <c r="CXH4" s="20"/>
      <c r="CXI4" s="20"/>
      <c r="CXJ4" s="20"/>
      <c r="CXK4" s="20"/>
      <c r="CXL4" s="20"/>
      <c r="CXM4" s="20"/>
      <c r="CXN4" s="20"/>
      <c r="CXO4" s="20"/>
      <c r="CXP4" s="20"/>
      <c r="CXQ4" s="20"/>
      <c r="CXR4" s="20"/>
      <c r="CXS4" s="20"/>
      <c r="CXT4" s="20"/>
      <c r="CXU4" s="20"/>
      <c r="CXV4" s="20"/>
      <c r="CXW4" s="20"/>
      <c r="CXX4" s="20"/>
      <c r="CXY4" s="20"/>
      <c r="CXZ4" s="20"/>
      <c r="CYA4" s="20"/>
      <c r="CYB4" s="20"/>
      <c r="CYC4" s="20"/>
      <c r="CYD4" s="20"/>
      <c r="CYE4" s="20"/>
      <c r="CYF4" s="20"/>
      <c r="CYG4" s="20"/>
      <c r="CYH4" s="20"/>
      <c r="CYI4" s="20"/>
      <c r="CYJ4" s="20"/>
      <c r="CYK4" s="20"/>
      <c r="CYL4" s="20"/>
      <c r="CYM4" s="20"/>
      <c r="CYN4" s="20"/>
      <c r="CYO4" s="20"/>
      <c r="CYP4" s="20"/>
      <c r="CYQ4" s="20"/>
      <c r="CYR4" s="20"/>
      <c r="CYS4" s="20"/>
      <c r="CYT4" s="20"/>
      <c r="CYU4" s="20"/>
      <c r="CYV4" s="20"/>
      <c r="CYW4" s="20"/>
      <c r="CYX4" s="20"/>
      <c r="CYY4" s="20"/>
      <c r="CYZ4" s="20"/>
      <c r="CZA4" s="20"/>
      <c r="CZB4" s="20"/>
      <c r="CZC4" s="20"/>
      <c r="CZD4" s="20"/>
      <c r="CZE4" s="20"/>
      <c r="CZF4" s="20"/>
      <c r="CZG4" s="20"/>
      <c r="CZH4" s="20"/>
      <c r="CZI4" s="20"/>
      <c r="CZJ4" s="20"/>
      <c r="CZK4" s="20"/>
      <c r="CZL4" s="20"/>
      <c r="CZM4" s="20"/>
      <c r="CZN4" s="20"/>
      <c r="CZO4" s="20"/>
      <c r="CZP4" s="20"/>
      <c r="CZQ4" s="20"/>
      <c r="CZR4" s="20"/>
      <c r="CZS4" s="20"/>
      <c r="CZT4" s="20"/>
      <c r="CZU4" s="20"/>
      <c r="CZV4" s="20"/>
      <c r="CZW4" s="20"/>
      <c r="CZX4" s="20"/>
      <c r="CZY4" s="20"/>
      <c r="CZZ4" s="20"/>
      <c r="DAA4" s="20"/>
      <c r="DAB4" s="20"/>
      <c r="DAC4" s="20"/>
      <c r="DAD4" s="20"/>
      <c r="DAE4" s="20"/>
      <c r="DAF4" s="20"/>
      <c r="DAG4" s="20"/>
      <c r="DAH4" s="20"/>
      <c r="DAI4" s="20"/>
      <c r="DAJ4" s="20"/>
      <c r="DAK4" s="20"/>
      <c r="DAL4" s="20"/>
      <c r="DAM4" s="20"/>
      <c r="DAN4" s="20"/>
      <c r="DAO4" s="20"/>
      <c r="DAP4" s="20"/>
      <c r="DAQ4" s="20"/>
      <c r="DAR4" s="20"/>
      <c r="DAS4" s="20"/>
      <c r="DAT4" s="20"/>
      <c r="DAU4" s="20"/>
      <c r="DAV4" s="20"/>
      <c r="DAW4" s="20"/>
      <c r="DAX4" s="20"/>
      <c r="DAY4" s="20"/>
      <c r="DAZ4" s="20"/>
      <c r="DBA4" s="20"/>
      <c r="DBB4" s="20"/>
      <c r="DBC4" s="20"/>
      <c r="DBD4" s="20"/>
      <c r="DBE4" s="20"/>
      <c r="DBF4" s="20"/>
      <c r="DBG4" s="20"/>
      <c r="DBH4" s="20"/>
      <c r="DBI4" s="20"/>
      <c r="DBJ4" s="20"/>
      <c r="DBK4" s="20"/>
      <c r="DBL4" s="20"/>
      <c r="DBM4" s="20"/>
      <c r="DBN4" s="20"/>
      <c r="DBO4" s="20"/>
      <c r="DBP4" s="20"/>
      <c r="DBQ4" s="20"/>
      <c r="DBR4" s="20"/>
      <c r="DBS4" s="20"/>
      <c r="DBT4" s="20"/>
      <c r="DBU4" s="20"/>
      <c r="DBV4" s="20"/>
      <c r="DBW4" s="20"/>
      <c r="DBX4" s="20"/>
      <c r="DBY4" s="20"/>
      <c r="DBZ4" s="20"/>
      <c r="DCA4" s="20"/>
      <c r="DCB4" s="20"/>
      <c r="DCC4" s="20"/>
      <c r="DCD4" s="20"/>
      <c r="DCE4" s="20"/>
      <c r="DCF4" s="20"/>
      <c r="DCG4" s="20"/>
      <c r="DCH4" s="20"/>
      <c r="DCI4" s="20"/>
      <c r="DCJ4" s="20"/>
      <c r="DCK4" s="20"/>
      <c r="DCL4" s="20"/>
      <c r="DCM4" s="20"/>
      <c r="DCN4" s="20"/>
      <c r="DCO4" s="20"/>
      <c r="DCP4" s="20"/>
      <c r="DCQ4" s="20"/>
      <c r="DCR4" s="20"/>
      <c r="DCS4" s="20"/>
      <c r="DCT4" s="20"/>
      <c r="DCU4" s="20"/>
      <c r="DCV4" s="20"/>
      <c r="DCW4" s="20"/>
      <c r="DCX4" s="20"/>
      <c r="DCY4" s="20"/>
      <c r="DCZ4" s="20"/>
      <c r="DDA4" s="20"/>
      <c r="DDB4" s="20"/>
      <c r="DDC4" s="20"/>
      <c r="DDD4" s="20"/>
      <c r="DDE4" s="20"/>
      <c r="DDF4" s="20"/>
      <c r="DDG4" s="20"/>
      <c r="DDH4" s="20"/>
      <c r="DDI4" s="20"/>
      <c r="DDJ4" s="20"/>
      <c r="DDK4" s="20"/>
      <c r="DDL4" s="20"/>
      <c r="DDM4" s="20"/>
      <c r="DDN4" s="20"/>
      <c r="DDO4" s="20"/>
      <c r="DDP4" s="20"/>
      <c r="DDQ4" s="20"/>
      <c r="DDR4" s="20"/>
      <c r="DDS4" s="20"/>
      <c r="DDT4" s="20"/>
      <c r="DDU4" s="20"/>
      <c r="DDV4" s="20"/>
      <c r="DDW4" s="20"/>
      <c r="DDX4" s="20"/>
      <c r="DDY4" s="20"/>
      <c r="DDZ4" s="20"/>
      <c r="DEA4" s="20"/>
      <c r="DEB4" s="20"/>
      <c r="DEC4" s="20"/>
      <c r="DED4" s="20"/>
      <c r="DEE4" s="20"/>
      <c r="DEF4" s="20"/>
      <c r="DEG4" s="20"/>
      <c r="DEH4" s="20"/>
      <c r="DEI4" s="20"/>
      <c r="DEJ4" s="20"/>
      <c r="DEK4" s="20"/>
      <c r="DEL4" s="20"/>
      <c r="DEM4" s="20"/>
      <c r="DEN4" s="20"/>
      <c r="DEO4" s="20"/>
      <c r="DEP4" s="20"/>
      <c r="DEQ4" s="20"/>
      <c r="DER4" s="20"/>
      <c r="DES4" s="20"/>
      <c r="DET4" s="20"/>
      <c r="DEU4" s="20"/>
      <c r="DEV4" s="20"/>
      <c r="DEW4" s="20"/>
      <c r="DEX4" s="20"/>
      <c r="DEY4" s="20"/>
      <c r="DEZ4" s="20"/>
      <c r="DFA4" s="20"/>
      <c r="DFB4" s="20"/>
      <c r="DFC4" s="20"/>
      <c r="DFD4" s="20"/>
      <c r="DFE4" s="20"/>
      <c r="DFF4" s="20"/>
      <c r="DFG4" s="20"/>
      <c r="DFH4" s="20"/>
      <c r="DFI4" s="20"/>
      <c r="DFJ4" s="20"/>
      <c r="DFK4" s="20"/>
      <c r="DFL4" s="20"/>
      <c r="DFM4" s="20"/>
      <c r="DFN4" s="20"/>
      <c r="DFO4" s="20"/>
      <c r="DFP4" s="20"/>
      <c r="DFQ4" s="20"/>
      <c r="DFR4" s="20"/>
      <c r="DFS4" s="20"/>
      <c r="DFT4" s="20"/>
      <c r="DFU4" s="20"/>
      <c r="DFV4" s="20"/>
      <c r="DFW4" s="20"/>
      <c r="DFX4" s="20"/>
      <c r="DFY4" s="20"/>
      <c r="DFZ4" s="20"/>
      <c r="DGA4" s="20"/>
      <c r="DGB4" s="20"/>
      <c r="DGC4" s="20"/>
      <c r="DGD4" s="20"/>
      <c r="DGE4" s="20"/>
      <c r="DGF4" s="20"/>
      <c r="DGG4" s="20"/>
      <c r="DGH4" s="20"/>
      <c r="DGI4" s="20"/>
      <c r="DGJ4" s="20"/>
      <c r="DGK4" s="20"/>
      <c r="DGL4" s="20"/>
      <c r="DGM4" s="20"/>
      <c r="DGN4" s="20"/>
      <c r="DGO4" s="20"/>
      <c r="DGP4" s="20"/>
      <c r="DGQ4" s="20"/>
      <c r="DGR4" s="20"/>
      <c r="DGS4" s="20"/>
      <c r="DGT4" s="20"/>
      <c r="DGU4" s="20"/>
      <c r="DGV4" s="20"/>
      <c r="DGW4" s="20"/>
      <c r="DGX4" s="20"/>
      <c r="DGY4" s="20"/>
      <c r="DGZ4" s="20"/>
      <c r="DHA4" s="20"/>
      <c r="DHB4" s="20"/>
      <c r="DHC4" s="20"/>
      <c r="DHD4" s="20"/>
      <c r="DHE4" s="20"/>
      <c r="DHF4" s="20"/>
      <c r="DHG4" s="20"/>
      <c r="DHH4" s="20"/>
      <c r="DHI4" s="20"/>
      <c r="DHJ4" s="20"/>
      <c r="DHK4" s="20"/>
      <c r="DHL4" s="20"/>
      <c r="DHM4" s="20"/>
      <c r="DHN4" s="20"/>
      <c r="DHO4" s="20"/>
      <c r="DHP4" s="20"/>
      <c r="DHQ4" s="20"/>
      <c r="DHR4" s="20"/>
      <c r="DHS4" s="20"/>
      <c r="DHT4" s="20"/>
      <c r="DHU4" s="20"/>
      <c r="DHV4" s="20"/>
      <c r="DHW4" s="20"/>
      <c r="DHX4" s="20"/>
      <c r="DHY4" s="20"/>
      <c r="DHZ4" s="20"/>
      <c r="DIA4" s="20"/>
      <c r="DIB4" s="20"/>
      <c r="DIC4" s="20"/>
      <c r="DID4" s="20"/>
      <c r="DIE4" s="20"/>
      <c r="DIF4" s="20"/>
      <c r="DIG4" s="20"/>
      <c r="DIH4" s="20"/>
      <c r="DII4" s="20"/>
      <c r="DIJ4" s="20"/>
      <c r="DIK4" s="20"/>
      <c r="DIL4" s="20"/>
      <c r="DIM4" s="20"/>
      <c r="DIN4" s="20"/>
      <c r="DIO4" s="20"/>
      <c r="DIP4" s="20"/>
      <c r="DIQ4" s="20"/>
      <c r="DIR4" s="20"/>
      <c r="DIS4" s="20"/>
      <c r="DIT4" s="20"/>
      <c r="DIU4" s="20"/>
      <c r="DIV4" s="20"/>
      <c r="DIW4" s="20"/>
      <c r="DIX4" s="20"/>
      <c r="DIY4" s="20"/>
      <c r="DIZ4" s="20"/>
      <c r="DJA4" s="20"/>
      <c r="DJB4" s="20"/>
      <c r="DJC4" s="20"/>
      <c r="DJD4" s="20"/>
      <c r="DJE4" s="20"/>
      <c r="DJF4" s="20"/>
      <c r="DJG4" s="20"/>
      <c r="DJH4" s="20"/>
      <c r="DJI4" s="20"/>
      <c r="DJJ4" s="20"/>
      <c r="DJK4" s="20"/>
      <c r="DJL4" s="20"/>
      <c r="DJM4" s="20"/>
      <c r="DJN4" s="20"/>
      <c r="DJO4" s="20"/>
      <c r="DJP4" s="20"/>
      <c r="DJQ4" s="20"/>
      <c r="DJR4" s="20"/>
      <c r="DJS4" s="20"/>
      <c r="DJT4" s="20"/>
      <c r="DJU4" s="20"/>
      <c r="DJV4" s="20"/>
      <c r="DJW4" s="20"/>
      <c r="DJX4" s="20"/>
      <c r="DJY4" s="20"/>
      <c r="DJZ4" s="20"/>
      <c r="DKA4" s="20"/>
      <c r="DKB4" s="20"/>
      <c r="DKC4" s="20"/>
      <c r="DKD4" s="20"/>
      <c r="DKE4" s="20"/>
      <c r="DKF4" s="20"/>
      <c r="DKG4" s="20"/>
      <c r="DKH4" s="20"/>
      <c r="DKI4" s="20"/>
      <c r="DKJ4" s="20"/>
      <c r="DKK4" s="20"/>
      <c r="DKL4" s="20"/>
      <c r="DKM4" s="20"/>
      <c r="DKN4" s="20"/>
      <c r="DKO4" s="20"/>
      <c r="DKP4" s="20"/>
      <c r="DKQ4" s="20"/>
      <c r="DKR4" s="20"/>
      <c r="DKS4" s="20"/>
      <c r="DKT4" s="20"/>
      <c r="DKU4" s="20"/>
      <c r="DKV4" s="20"/>
      <c r="DKW4" s="20"/>
      <c r="DKX4" s="20"/>
      <c r="DKY4" s="20"/>
      <c r="DKZ4" s="20"/>
      <c r="DLA4" s="20"/>
      <c r="DLB4" s="20"/>
      <c r="DLC4" s="20"/>
      <c r="DLD4" s="20"/>
      <c r="DLE4" s="20"/>
      <c r="DLF4" s="20"/>
      <c r="DLG4" s="20"/>
      <c r="DLH4" s="20"/>
      <c r="DLI4" s="20"/>
      <c r="DLJ4" s="20"/>
      <c r="DLK4" s="20"/>
      <c r="DLL4" s="20"/>
      <c r="DLM4" s="20"/>
      <c r="DLN4" s="20"/>
      <c r="DLO4" s="20"/>
      <c r="DLP4" s="20"/>
      <c r="DLQ4" s="20"/>
      <c r="DLR4" s="20"/>
      <c r="DLS4" s="20"/>
      <c r="DLT4" s="20"/>
      <c r="DLU4" s="20"/>
      <c r="DLV4" s="20"/>
      <c r="DLW4" s="20"/>
      <c r="DLX4" s="20"/>
      <c r="DLY4" s="20"/>
      <c r="DLZ4" s="20"/>
      <c r="DMA4" s="20"/>
      <c r="DMB4" s="20"/>
      <c r="DMC4" s="20"/>
      <c r="DMD4" s="20"/>
      <c r="DME4" s="20"/>
      <c r="DMF4" s="20"/>
      <c r="DMG4" s="20"/>
      <c r="DMH4" s="20"/>
      <c r="DMI4" s="20"/>
      <c r="DMJ4" s="20"/>
      <c r="DMK4" s="20"/>
      <c r="DML4" s="20"/>
      <c r="DMM4" s="20"/>
      <c r="DMN4" s="20"/>
      <c r="DMO4" s="20"/>
      <c r="DMP4" s="20"/>
      <c r="DMQ4" s="20"/>
      <c r="DMR4" s="20"/>
      <c r="DMS4" s="20"/>
      <c r="DMT4" s="20"/>
      <c r="DMU4" s="20"/>
      <c r="DMV4" s="20"/>
      <c r="DMW4" s="20"/>
      <c r="DMX4" s="20"/>
      <c r="DMY4" s="20"/>
      <c r="DMZ4" s="20"/>
      <c r="DNA4" s="20"/>
      <c r="DNB4" s="20"/>
      <c r="DNC4" s="20"/>
      <c r="DND4" s="20"/>
      <c r="DNE4" s="20"/>
      <c r="DNF4" s="20"/>
      <c r="DNG4" s="20"/>
      <c r="DNH4" s="20"/>
      <c r="DNI4" s="20"/>
      <c r="DNJ4" s="20"/>
      <c r="DNK4" s="20"/>
      <c r="DNL4" s="20"/>
      <c r="DNM4" s="20"/>
      <c r="DNN4" s="20"/>
      <c r="DNO4" s="20"/>
      <c r="DNP4" s="20"/>
      <c r="DNQ4" s="20"/>
      <c r="DNR4" s="20"/>
      <c r="DNS4" s="20"/>
      <c r="DNT4" s="20"/>
      <c r="DNU4" s="20"/>
      <c r="DNV4" s="20"/>
      <c r="DNW4" s="20"/>
      <c r="DNX4" s="20"/>
      <c r="DNY4" s="20"/>
      <c r="DNZ4" s="20"/>
      <c r="DOA4" s="20"/>
      <c r="DOB4" s="20"/>
      <c r="DOC4" s="20"/>
      <c r="DOD4" s="20"/>
      <c r="DOE4" s="20"/>
      <c r="DOF4" s="20"/>
      <c r="DOG4" s="20"/>
      <c r="DOH4" s="20"/>
      <c r="DOI4" s="20"/>
      <c r="DOJ4" s="20"/>
      <c r="DOK4" s="20"/>
      <c r="DOL4" s="20"/>
      <c r="DOM4" s="20"/>
      <c r="DON4" s="20"/>
      <c r="DOO4" s="20"/>
      <c r="DOP4" s="20"/>
      <c r="DOQ4" s="20"/>
      <c r="DOR4" s="20"/>
      <c r="DOS4" s="20"/>
      <c r="DOT4" s="20"/>
      <c r="DOU4" s="20"/>
      <c r="DOV4" s="20"/>
      <c r="DOW4" s="20"/>
      <c r="DOX4" s="20"/>
      <c r="DOY4" s="20"/>
      <c r="DOZ4" s="20"/>
      <c r="DPA4" s="20"/>
      <c r="DPB4" s="20"/>
      <c r="DPC4" s="20"/>
      <c r="DPD4" s="20"/>
      <c r="DPE4" s="20"/>
      <c r="DPF4" s="20"/>
      <c r="DPG4" s="20"/>
      <c r="DPH4" s="20"/>
      <c r="DPI4" s="20"/>
      <c r="DPJ4" s="20"/>
      <c r="DPK4" s="20"/>
      <c r="DPL4" s="20"/>
      <c r="DPM4" s="20"/>
      <c r="DPN4" s="20"/>
      <c r="DPO4" s="20"/>
      <c r="DPP4" s="20"/>
      <c r="DPQ4" s="20"/>
      <c r="DPR4" s="20"/>
      <c r="DPS4" s="20"/>
      <c r="DPT4" s="20"/>
      <c r="DPU4" s="20"/>
      <c r="DPV4" s="20"/>
      <c r="DPW4" s="20"/>
      <c r="DPX4" s="20"/>
      <c r="DPY4" s="20"/>
      <c r="DPZ4" s="20"/>
      <c r="DQA4" s="20"/>
      <c r="DQB4" s="20"/>
      <c r="DQC4" s="20"/>
      <c r="DQD4" s="20"/>
      <c r="DQE4" s="20"/>
      <c r="DQF4" s="20"/>
      <c r="DQG4" s="20"/>
      <c r="DQH4" s="20"/>
      <c r="DQI4" s="20"/>
      <c r="DQJ4" s="20"/>
      <c r="DQK4" s="20"/>
      <c r="DQL4" s="20"/>
      <c r="DQM4" s="20"/>
      <c r="DQN4" s="20"/>
      <c r="DQO4" s="20"/>
      <c r="DQP4" s="20"/>
      <c r="DQQ4" s="20"/>
      <c r="DQR4" s="20"/>
      <c r="DQS4" s="20"/>
      <c r="DQT4" s="20"/>
      <c r="DQU4" s="20"/>
      <c r="DQV4" s="20"/>
      <c r="DQW4" s="20"/>
      <c r="DQX4" s="20"/>
      <c r="DQY4" s="20"/>
      <c r="DQZ4" s="20"/>
      <c r="DRA4" s="20"/>
      <c r="DRB4" s="20"/>
      <c r="DRC4" s="20"/>
      <c r="DRD4" s="20"/>
      <c r="DRE4" s="20"/>
      <c r="DRF4" s="20"/>
      <c r="DRG4" s="20"/>
      <c r="DRH4" s="20"/>
      <c r="DRI4" s="20"/>
      <c r="DRJ4" s="20"/>
      <c r="DRK4" s="20"/>
      <c r="DRL4" s="20"/>
      <c r="DRM4" s="20"/>
      <c r="DRN4" s="20"/>
      <c r="DRO4" s="20"/>
      <c r="DRP4" s="20"/>
      <c r="DRQ4" s="20"/>
      <c r="DRR4" s="20"/>
      <c r="DRS4" s="20"/>
      <c r="DRT4" s="20"/>
      <c r="DRU4" s="20"/>
      <c r="DRV4" s="20"/>
      <c r="DRW4" s="20"/>
      <c r="DRX4" s="20"/>
      <c r="DRY4" s="20"/>
      <c r="DRZ4" s="20"/>
      <c r="DSA4" s="20"/>
      <c r="DSB4" s="20"/>
      <c r="DSC4" s="20"/>
      <c r="DSD4" s="20"/>
      <c r="DSE4" s="20"/>
      <c r="DSF4" s="20"/>
      <c r="DSG4" s="20"/>
      <c r="DSH4" s="20"/>
      <c r="DSI4" s="20"/>
      <c r="DSJ4" s="20"/>
      <c r="DSK4" s="20"/>
      <c r="DSL4" s="20"/>
      <c r="DSM4" s="20"/>
      <c r="DSN4" s="20"/>
      <c r="DSO4" s="20"/>
      <c r="DSP4" s="20"/>
      <c r="DSQ4" s="20"/>
      <c r="DSR4" s="20"/>
      <c r="DSS4" s="20"/>
      <c r="DST4" s="20"/>
      <c r="DSU4" s="20"/>
      <c r="DSV4" s="20"/>
      <c r="DSW4" s="20"/>
      <c r="DSX4" s="20"/>
      <c r="DSY4" s="20"/>
      <c r="DSZ4" s="20"/>
      <c r="DTA4" s="20"/>
      <c r="DTB4" s="20"/>
      <c r="DTC4" s="20"/>
      <c r="DTD4" s="20"/>
      <c r="DTE4" s="20"/>
      <c r="DTF4" s="20"/>
      <c r="DTG4" s="20"/>
      <c r="DTH4" s="20"/>
      <c r="DTI4" s="20"/>
      <c r="DTJ4" s="20"/>
      <c r="DTK4" s="20"/>
      <c r="DTL4" s="20"/>
      <c r="DTM4" s="20"/>
      <c r="DTN4" s="20"/>
      <c r="DTO4" s="20"/>
      <c r="DTP4" s="20"/>
      <c r="DTQ4" s="20"/>
      <c r="DTR4" s="20"/>
      <c r="DTS4" s="20"/>
      <c r="DTT4" s="20"/>
      <c r="DTU4" s="20"/>
      <c r="DTV4" s="20"/>
      <c r="DTW4" s="20"/>
      <c r="DTX4" s="20"/>
      <c r="DTY4" s="20"/>
      <c r="DTZ4" s="20"/>
      <c r="DUA4" s="20"/>
      <c r="DUB4" s="20"/>
      <c r="DUC4" s="20"/>
      <c r="DUD4" s="20"/>
      <c r="DUE4" s="20"/>
      <c r="DUF4" s="20"/>
      <c r="DUG4" s="20"/>
      <c r="DUH4" s="20"/>
      <c r="DUI4" s="20"/>
      <c r="DUJ4" s="20"/>
      <c r="DUK4" s="20"/>
      <c r="DUL4" s="20"/>
      <c r="DUM4" s="20"/>
      <c r="DUN4" s="20"/>
      <c r="DUO4" s="20"/>
      <c r="DUP4" s="20"/>
      <c r="DUQ4" s="20"/>
      <c r="DUR4" s="20"/>
      <c r="DUS4" s="20"/>
      <c r="DUT4" s="20"/>
      <c r="DUU4" s="20"/>
      <c r="DUV4" s="20"/>
      <c r="DUW4" s="20"/>
      <c r="DUX4" s="20"/>
      <c r="DUY4" s="20"/>
      <c r="DUZ4" s="20"/>
      <c r="DVA4" s="20"/>
      <c r="DVB4" s="20"/>
      <c r="DVC4" s="20"/>
      <c r="DVD4" s="20"/>
      <c r="DVE4" s="20"/>
      <c r="DVF4" s="20"/>
      <c r="DVG4" s="20"/>
      <c r="DVH4" s="20"/>
      <c r="DVI4" s="20"/>
      <c r="DVJ4" s="20"/>
      <c r="DVK4" s="20"/>
      <c r="DVL4" s="20"/>
      <c r="DVM4" s="20"/>
      <c r="DVN4" s="20"/>
      <c r="DVO4" s="20"/>
      <c r="DVP4" s="20"/>
      <c r="DVQ4" s="20"/>
      <c r="DVR4" s="20"/>
      <c r="DVS4" s="20"/>
      <c r="DVT4" s="20"/>
      <c r="DVU4" s="20"/>
      <c r="DVV4" s="20"/>
      <c r="DVW4" s="20"/>
      <c r="DVX4" s="20"/>
      <c r="DVY4" s="20"/>
      <c r="DVZ4" s="20"/>
      <c r="DWA4" s="20"/>
      <c r="DWB4" s="20"/>
      <c r="DWC4" s="20"/>
      <c r="DWD4" s="20"/>
      <c r="DWE4" s="20"/>
      <c r="DWF4" s="20"/>
      <c r="DWG4" s="20"/>
      <c r="DWH4" s="20"/>
      <c r="DWI4" s="20"/>
      <c r="DWJ4" s="20"/>
      <c r="DWK4" s="20"/>
      <c r="DWL4" s="20"/>
      <c r="DWM4" s="20"/>
      <c r="DWN4" s="20"/>
      <c r="DWO4" s="20"/>
      <c r="DWP4" s="20"/>
      <c r="DWQ4" s="20"/>
      <c r="DWR4" s="20"/>
      <c r="DWS4" s="20"/>
      <c r="DWT4" s="20"/>
      <c r="DWU4" s="20"/>
      <c r="DWV4" s="20"/>
      <c r="DWW4" s="20"/>
      <c r="DWX4" s="20"/>
      <c r="DWY4" s="20"/>
      <c r="DWZ4" s="20"/>
      <c r="DXA4" s="20"/>
      <c r="DXB4" s="20"/>
      <c r="DXC4" s="20"/>
      <c r="DXD4" s="20"/>
      <c r="DXE4" s="20"/>
      <c r="DXF4" s="20"/>
      <c r="DXG4" s="20"/>
      <c r="DXH4" s="20"/>
      <c r="DXI4" s="20"/>
      <c r="DXJ4" s="20"/>
      <c r="DXK4" s="20"/>
      <c r="DXL4" s="20"/>
      <c r="DXM4" s="20"/>
      <c r="DXN4" s="20"/>
      <c r="DXO4" s="20"/>
      <c r="DXP4" s="20"/>
      <c r="DXQ4" s="20"/>
      <c r="DXR4" s="20"/>
      <c r="DXS4" s="20"/>
      <c r="DXT4" s="20"/>
      <c r="DXU4" s="20"/>
      <c r="DXV4" s="20"/>
      <c r="DXW4" s="20"/>
      <c r="DXX4" s="20"/>
      <c r="DXY4" s="20"/>
      <c r="DXZ4" s="20"/>
      <c r="DYA4" s="20"/>
      <c r="DYB4" s="20"/>
      <c r="DYC4" s="20"/>
      <c r="DYD4" s="20"/>
      <c r="DYE4" s="20"/>
      <c r="DYF4" s="20"/>
      <c r="DYG4" s="20"/>
      <c r="DYH4" s="20"/>
      <c r="DYI4" s="20"/>
      <c r="DYJ4" s="20"/>
      <c r="DYK4" s="20"/>
      <c r="DYL4" s="20"/>
      <c r="DYM4" s="20"/>
      <c r="DYN4" s="20"/>
      <c r="DYO4" s="20"/>
      <c r="DYP4" s="20"/>
      <c r="DYQ4" s="20"/>
      <c r="DYR4" s="20"/>
      <c r="DYS4" s="20"/>
      <c r="DYT4" s="20"/>
      <c r="DYU4" s="20"/>
      <c r="DYV4" s="20"/>
      <c r="DYW4" s="20"/>
      <c r="DYX4" s="20"/>
      <c r="DYY4" s="20"/>
      <c r="DYZ4" s="20"/>
      <c r="DZA4" s="20"/>
      <c r="DZB4" s="20"/>
      <c r="DZC4" s="20"/>
      <c r="DZD4" s="20"/>
      <c r="DZE4" s="20"/>
      <c r="DZF4" s="20"/>
      <c r="DZG4" s="20"/>
      <c r="DZH4" s="20"/>
      <c r="DZI4" s="20"/>
      <c r="DZJ4" s="20"/>
      <c r="DZK4" s="20"/>
      <c r="DZL4" s="20"/>
      <c r="DZM4" s="20"/>
      <c r="DZN4" s="20"/>
      <c r="DZO4" s="20"/>
      <c r="DZP4" s="20"/>
      <c r="DZQ4" s="20"/>
      <c r="DZR4" s="20"/>
      <c r="DZS4" s="20"/>
      <c r="DZT4" s="20"/>
      <c r="DZU4" s="20"/>
      <c r="DZV4" s="20"/>
      <c r="DZW4" s="20"/>
      <c r="DZX4" s="20"/>
      <c r="DZY4" s="20"/>
      <c r="DZZ4" s="20"/>
      <c r="EAA4" s="20"/>
      <c r="EAB4" s="20"/>
      <c r="EAC4" s="20"/>
      <c r="EAD4" s="20"/>
      <c r="EAE4" s="20"/>
      <c r="EAF4" s="20"/>
      <c r="EAG4" s="20"/>
      <c r="EAH4" s="20"/>
      <c r="EAI4" s="20"/>
      <c r="EAJ4" s="20"/>
      <c r="EAK4" s="20"/>
      <c r="EAL4" s="20"/>
      <c r="EAM4" s="20"/>
      <c r="EAN4" s="20"/>
      <c r="EAO4" s="20"/>
      <c r="EAP4" s="20"/>
      <c r="EAQ4" s="20"/>
      <c r="EAR4" s="20"/>
      <c r="EAS4" s="20"/>
      <c r="EAT4" s="20"/>
      <c r="EAU4" s="20"/>
      <c r="EAV4" s="20"/>
      <c r="EAW4" s="20"/>
      <c r="EAX4" s="20"/>
      <c r="EAY4" s="20"/>
      <c r="EAZ4" s="20"/>
      <c r="EBA4" s="20"/>
      <c r="EBB4" s="20"/>
      <c r="EBC4" s="20"/>
      <c r="EBD4" s="20"/>
      <c r="EBE4" s="20"/>
      <c r="EBF4" s="20"/>
      <c r="EBG4" s="20"/>
      <c r="EBH4" s="20"/>
      <c r="EBI4" s="20"/>
      <c r="EBJ4" s="20"/>
      <c r="EBK4" s="20"/>
      <c r="EBL4" s="20"/>
      <c r="EBM4" s="20"/>
      <c r="EBN4" s="20"/>
      <c r="EBO4" s="20"/>
      <c r="EBP4" s="20"/>
      <c r="EBQ4" s="20"/>
      <c r="EBR4" s="20"/>
      <c r="EBS4" s="20"/>
      <c r="EBT4" s="20"/>
      <c r="EBU4" s="20"/>
      <c r="EBV4" s="20"/>
      <c r="EBW4" s="20"/>
      <c r="EBX4" s="20"/>
      <c r="EBY4" s="20"/>
      <c r="EBZ4" s="20"/>
      <c r="ECA4" s="20"/>
      <c r="ECB4" s="20"/>
      <c r="ECC4" s="20"/>
      <c r="ECD4" s="20"/>
      <c r="ECE4" s="20"/>
      <c r="ECF4" s="20"/>
      <c r="ECG4" s="20"/>
      <c r="ECH4" s="20"/>
      <c r="ECI4" s="20"/>
      <c r="ECJ4" s="20"/>
      <c r="ECK4" s="20"/>
      <c r="ECL4" s="20"/>
      <c r="ECM4" s="20"/>
      <c r="ECN4" s="20"/>
      <c r="ECO4" s="20"/>
      <c r="ECP4" s="20"/>
      <c r="ECQ4" s="20"/>
      <c r="ECR4" s="20"/>
      <c r="ECS4" s="20"/>
      <c r="ECT4" s="20"/>
      <c r="ECU4" s="20"/>
      <c r="ECV4" s="20"/>
      <c r="ECW4" s="20"/>
      <c r="ECX4" s="20"/>
      <c r="ECY4" s="20"/>
      <c r="ECZ4" s="20"/>
      <c r="EDA4" s="20"/>
      <c r="EDB4" s="20"/>
      <c r="EDC4" s="20"/>
      <c r="EDD4" s="20"/>
      <c r="EDE4" s="20"/>
      <c r="EDF4" s="20"/>
      <c r="EDG4" s="20"/>
      <c r="EDH4" s="20"/>
      <c r="EDI4" s="20"/>
      <c r="EDJ4" s="20"/>
      <c r="EDK4" s="20"/>
      <c r="EDL4" s="20"/>
      <c r="EDM4" s="20"/>
      <c r="EDN4" s="20"/>
      <c r="EDO4" s="20"/>
      <c r="EDP4" s="20"/>
      <c r="EDQ4" s="20"/>
      <c r="EDR4" s="20"/>
      <c r="EDS4" s="20"/>
      <c r="EDT4" s="20"/>
      <c r="EDU4" s="20"/>
      <c r="EDV4" s="20"/>
      <c r="EDW4" s="20"/>
      <c r="EDX4" s="20"/>
      <c r="EDY4" s="20"/>
      <c r="EDZ4" s="20"/>
      <c r="EEA4" s="20"/>
      <c r="EEB4" s="20"/>
      <c r="EEC4" s="20"/>
      <c r="EED4" s="20"/>
      <c r="EEE4" s="20"/>
      <c r="EEF4" s="20"/>
      <c r="EEG4" s="20"/>
      <c r="EEH4" s="20"/>
      <c r="EEI4" s="20"/>
      <c r="EEJ4" s="20"/>
      <c r="EEK4" s="20"/>
      <c r="EEL4" s="20"/>
      <c r="EEM4" s="20"/>
      <c r="EEN4" s="20"/>
      <c r="EEO4" s="20"/>
      <c r="EEP4" s="20"/>
      <c r="EEQ4" s="20"/>
      <c r="EER4" s="20"/>
      <c r="EES4" s="20"/>
      <c r="EET4" s="20"/>
      <c r="EEU4" s="20"/>
      <c r="EEV4" s="20"/>
      <c r="EEW4" s="20"/>
      <c r="EEX4" s="20"/>
      <c r="EEY4" s="20"/>
      <c r="EEZ4" s="20"/>
      <c r="EFA4" s="20"/>
      <c r="EFB4" s="20"/>
      <c r="EFC4" s="20"/>
      <c r="EFD4" s="20"/>
      <c r="EFE4" s="20"/>
      <c r="EFF4" s="20"/>
      <c r="EFG4" s="20"/>
      <c r="EFH4" s="20"/>
      <c r="EFI4" s="20"/>
      <c r="EFJ4" s="20"/>
      <c r="EFK4" s="20"/>
      <c r="EFL4" s="20"/>
      <c r="EFM4" s="20"/>
      <c r="EFN4" s="20"/>
      <c r="EFO4" s="20"/>
      <c r="EFP4" s="20"/>
      <c r="EFQ4" s="20"/>
      <c r="EFR4" s="20"/>
      <c r="EFS4" s="20"/>
      <c r="EFT4" s="20"/>
      <c r="EFU4" s="20"/>
      <c r="EFV4" s="20"/>
      <c r="EFW4" s="20"/>
      <c r="EFX4" s="20"/>
      <c r="EFY4" s="20"/>
      <c r="EFZ4" s="20"/>
      <c r="EGA4" s="20"/>
      <c r="EGB4" s="20"/>
      <c r="EGC4" s="20"/>
      <c r="EGD4" s="20"/>
      <c r="EGE4" s="20"/>
      <c r="EGF4" s="20"/>
      <c r="EGG4" s="20"/>
      <c r="EGH4" s="20"/>
      <c r="EGI4" s="20"/>
      <c r="EGJ4" s="20"/>
      <c r="EGK4" s="20"/>
      <c r="EGL4" s="20"/>
      <c r="EGM4" s="20"/>
      <c r="EGN4" s="20"/>
      <c r="EGO4" s="20"/>
      <c r="EGP4" s="20"/>
      <c r="EGQ4" s="20"/>
      <c r="EGR4" s="20"/>
      <c r="EGS4" s="20"/>
      <c r="EGT4" s="20"/>
      <c r="EGU4" s="20"/>
      <c r="EGV4" s="20"/>
      <c r="EGW4" s="20"/>
      <c r="EGX4" s="20"/>
      <c r="EGY4" s="20"/>
      <c r="EGZ4" s="20"/>
      <c r="EHA4" s="20"/>
      <c r="EHB4" s="20"/>
      <c r="EHC4" s="20"/>
      <c r="EHD4" s="20"/>
      <c r="EHE4" s="20"/>
      <c r="EHF4" s="20"/>
      <c r="EHG4" s="20"/>
      <c r="EHH4" s="20"/>
      <c r="EHI4" s="20"/>
      <c r="EHJ4" s="20"/>
      <c r="EHK4" s="20"/>
      <c r="EHL4" s="20"/>
      <c r="EHM4" s="20"/>
      <c r="EHN4" s="20"/>
      <c r="EHO4" s="20"/>
      <c r="EHP4" s="20"/>
      <c r="EHQ4" s="20"/>
      <c r="EHR4" s="20"/>
      <c r="EHS4" s="20"/>
      <c r="EHT4" s="20"/>
      <c r="EHU4" s="20"/>
      <c r="EHV4" s="20"/>
      <c r="EHW4" s="20"/>
      <c r="EHX4" s="20"/>
      <c r="EHY4" s="20"/>
      <c r="EHZ4" s="20"/>
      <c r="EIA4" s="20"/>
      <c r="EIB4" s="20"/>
      <c r="EIC4" s="20"/>
      <c r="EID4" s="20"/>
      <c r="EIE4" s="20"/>
      <c r="EIF4" s="20"/>
      <c r="EIG4" s="20"/>
      <c r="EIH4" s="20"/>
      <c r="EII4" s="20"/>
      <c r="EIJ4" s="20"/>
      <c r="EIK4" s="20"/>
      <c r="EIL4" s="20"/>
      <c r="EIM4" s="20"/>
      <c r="EIN4" s="20"/>
      <c r="EIO4" s="20"/>
      <c r="EIP4" s="20"/>
      <c r="EIQ4" s="20"/>
      <c r="EIR4" s="20"/>
      <c r="EIS4" s="20"/>
      <c r="EIT4" s="20"/>
      <c r="EIU4" s="20"/>
      <c r="EIV4" s="20"/>
      <c r="EIW4" s="20"/>
      <c r="EIX4" s="20"/>
      <c r="EIY4" s="20"/>
      <c r="EIZ4" s="20"/>
      <c r="EJA4" s="20"/>
      <c r="EJB4" s="20"/>
      <c r="EJC4" s="20"/>
      <c r="EJD4" s="20"/>
      <c r="EJE4" s="20"/>
      <c r="EJF4" s="20"/>
      <c r="EJG4" s="20"/>
      <c r="EJH4" s="20"/>
      <c r="EJI4" s="20"/>
      <c r="EJJ4" s="20"/>
      <c r="EJK4" s="20"/>
      <c r="EJL4" s="20"/>
      <c r="EJM4" s="20"/>
      <c r="EJN4" s="20"/>
      <c r="EJO4" s="20"/>
      <c r="EJP4" s="20"/>
      <c r="EJQ4" s="20"/>
      <c r="EJR4" s="20"/>
      <c r="EJS4" s="20"/>
      <c r="EJT4" s="20"/>
      <c r="EJU4" s="20"/>
      <c r="EJV4" s="20"/>
      <c r="EJW4" s="20"/>
      <c r="EJX4" s="20"/>
      <c r="EJY4" s="20"/>
      <c r="EJZ4" s="20"/>
      <c r="EKA4" s="20"/>
      <c r="EKB4" s="20"/>
      <c r="EKC4" s="20"/>
      <c r="EKD4" s="20"/>
      <c r="EKE4" s="20"/>
      <c r="EKF4" s="20"/>
      <c r="EKG4" s="20"/>
      <c r="EKH4" s="20"/>
      <c r="EKI4" s="20"/>
      <c r="EKJ4" s="20"/>
      <c r="EKK4" s="20"/>
      <c r="EKL4" s="20"/>
      <c r="EKM4" s="20"/>
      <c r="EKN4" s="20"/>
      <c r="EKO4" s="20"/>
      <c r="EKP4" s="20"/>
      <c r="EKQ4" s="20"/>
      <c r="EKR4" s="20"/>
      <c r="EKS4" s="20"/>
      <c r="EKT4" s="20"/>
      <c r="EKU4" s="20"/>
      <c r="EKV4" s="20"/>
      <c r="EKW4" s="20"/>
      <c r="EKX4" s="20"/>
      <c r="EKY4" s="20"/>
      <c r="EKZ4" s="20"/>
      <c r="ELA4" s="20"/>
      <c r="ELB4" s="20"/>
      <c r="ELC4" s="20"/>
      <c r="ELD4" s="20"/>
      <c r="ELE4" s="20"/>
      <c r="ELF4" s="20"/>
      <c r="ELG4" s="20"/>
      <c r="ELH4" s="20"/>
      <c r="ELI4" s="20"/>
      <c r="ELJ4" s="20"/>
      <c r="ELK4" s="20"/>
      <c r="ELL4" s="20"/>
      <c r="ELM4" s="20"/>
      <c r="ELN4" s="20"/>
      <c r="ELO4" s="20"/>
      <c r="ELP4" s="20"/>
      <c r="ELQ4" s="20"/>
      <c r="ELR4" s="20"/>
      <c r="ELS4" s="20"/>
      <c r="ELT4" s="20"/>
      <c r="ELU4" s="20"/>
      <c r="ELV4" s="20"/>
      <c r="ELW4" s="20"/>
      <c r="ELX4" s="20"/>
      <c r="ELY4" s="20"/>
      <c r="ELZ4" s="20"/>
      <c r="EMA4" s="20"/>
      <c r="EMB4" s="20"/>
      <c r="EMC4" s="20"/>
      <c r="EMD4" s="20"/>
      <c r="EME4" s="20"/>
      <c r="EMF4" s="20"/>
      <c r="EMG4" s="20"/>
      <c r="EMH4" s="20"/>
      <c r="EMI4" s="20"/>
      <c r="EMJ4" s="20"/>
      <c r="EMK4" s="20"/>
      <c r="EML4" s="20"/>
      <c r="EMM4" s="20"/>
      <c r="EMN4" s="20"/>
      <c r="EMO4" s="20"/>
      <c r="EMP4" s="20"/>
      <c r="EMQ4" s="20"/>
      <c r="EMR4" s="20"/>
      <c r="EMS4" s="20"/>
      <c r="EMT4" s="20"/>
      <c r="EMU4" s="20"/>
      <c r="EMV4" s="20"/>
      <c r="EMW4" s="20"/>
      <c r="EMX4" s="20"/>
      <c r="EMY4" s="20"/>
      <c r="EMZ4" s="20"/>
      <c r="ENA4" s="20"/>
      <c r="ENB4" s="20"/>
      <c r="ENC4" s="20"/>
      <c r="END4" s="20"/>
      <c r="ENE4" s="20"/>
      <c r="ENF4" s="20"/>
      <c r="ENG4" s="20"/>
      <c r="ENH4" s="20"/>
      <c r="ENI4" s="20"/>
      <c r="ENJ4" s="20"/>
      <c r="ENK4" s="20"/>
      <c r="ENL4" s="20"/>
      <c r="ENM4" s="20"/>
      <c r="ENN4" s="20"/>
      <c r="ENO4" s="20"/>
      <c r="ENP4" s="20"/>
      <c r="ENQ4" s="20"/>
      <c r="ENR4" s="20"/>
      <c r="ENS4" s="20"/>
      <c r="ENT4" s="20"/>
      <c r="ENU4" s="20"/>
      <c r="ENV4" s="20"/>
      <c r="ENW4" s="20"/>
      <c r="ENX4" s="20"/>
      <c r="ENY4" s="20"/>
      <c r="ENZ4" s="20"/>
      <c r="EOA4" s="20"/>
      <c r="EOB4" s="20"/>
      <c r="EOC4" s="20"/>
      <c r="EOD4" s="20"/>
      <c r="EOE4" s="20"/>
      <c r="EOF4" s="20"/>
      <c r="EOG4" s="20"/>
      <c r="EOH4" s="20"/>
      <c r="EOI4" s="20"/>
      <c r="EOJ4" s="20"/>
      <c r="EOK4" s="20"/>
      <c r="EOL4" s="20"/>
      <c r="EOM4" s="20"/>
      <c r="EON4" s="20"/>
      <c r="EOO4" s="20"/>
      <c r="EOP4" s="20"/>
      <c r="EOQ4" s="20"/>
      <c r="EOR4" s="20"/>
      <c r="EOS4" s="20"/>
      <c r="EOT4" s="20"/>
      <c r="EOU4" s="20"/>
      <c r="EOV4" s="20"/>
      <c r="EOW4" s="20"/>
      <c r="EOX4" s="20"/>
      <c r="EOY4" s="20"/>
      <c r="EOZ4" s="20"/>
      <c r="EPA4" s="20"/>
      <c r="EPB4" s="20"/>
      <c r="EPC4" s="20"/>
      <c r="EPD4" s="20"/>
      <c r="EPE4" s="20"/>
      <c r="EPF4" s="20"/>
      <c r="EPG4" s="20"/>
      <c r="EPH4" s="20"/>
      <c r="EPI4" s="20"/>
      <c r="EPJ4" s="20"/>
      <c r="EPK4" s="20"/>
      <c r="EPL4" s="20"/>
      <c r="EPM4" s="20"/>
      <c r="EPN4" s="20"/>
      <c r="EPO4" s="20"/>
      <c r="EPP4" s="20"/>
      <c r="EPQ4" s="20"/>
      <c r="EPR4" s="20"/>
      <c r="EPS4" s="20"/>
      <c r="EPT4" s="20"/>
      <c r="EPU4" s="20"/>
      <c r="EPV4" s="20"/>
      <c r="EPW4" s="20"/>
      <c r="EPX4" s="20"/>
      <c r="EPY4" s="20"/>
      <c r="EPZ4" s="20"/>
      <c r="EQA4" s="20"/>
      <c r="EQB4" s="20"/>
      <c r="EQC4" s="20"/>
      <c r="EQD4" s="20"/>
      <c r="EQE4" s="20"/>
      <c r="EQF4" s="20"/>
      <c r="EQG4" s="20"/>
      <c r="EQH4" s="20"/>
      <c r="EQI4" s="20"/>
      <c r="EQJ4" s="20"/>
      <c r="EQK4" s="20"/>
      <c r="EQL4" s="20"/>
      <c r="EQM4" s="20"/>
      <c r="EQN4" s="20"/>
      <c r="EQO4" s="20"/>
      <c r="EQP4" s="20"/>
      <c r="EQQ4" s="20"/>
      <c r="EQR4" s="20"/>
      <c r="EQS4" s="20"/>
      <c r="EQT4" s="20"/>
      <c r="EQU4" s="20"/>
      <c r="EQV4" s="20"/>
      <c r="EQW4" s="20"/>
      <c r="EQX4" s="20"/>
      <c r="EQY4" s="20"/>
      <c r="EQZ4" s="20"/>
      <c r="ERA4" s="20"/>
      <c r="ERB4" s="20"/>
      <c r="ERC4" s="20"/>
      <c r="ERD4" s="20"/>
      <c r="ERE4" s="20"/>
      <c r="ERF4" s="20"/>
      <c r="ERG4" s="20"/>
      <c r="ERH4" s="20"/>
      <c r="ERI4" s="20"/>
      <c r="ERJ4" s="20"/>
      <c r="ERK4" s="20"/>
      <c r="ERL4" s="20"/>
      <c r="ERM4" s="20"/>
      <c r="ERN4" s="20"/>
      <c r="ERO4" s="20"/>
      <c r="ERP4" s="20"/>
      <c r="ERQ4" s="20"/>
      <c r="ERR4" s="20"/>
      <c r="ERS4" s="20"/>
      <c r="ERT4" s="20"/>
      <c r="ERU4" s="20"/>
      <c r="ERV4" s="20"/>
      <c r="ERW4" s="20"/>
      <c r="ERX4" s="20"/>
      <c r="ERY4" s="20"/>
      <c r="ERZ4" s="20"/>
      <c r="ESA4" s="20"/>
      <c r="ESB4" s="20"/>
      <c r="ESC4" s="20"/>
      <c r="ESD4" s="20"/>
      <c r="ESE4" s="20"/>
      <c r="ESF4" s="20"/>
      <c r="ESG4" s="20"/>
      <c r="ESH4" s="20"/>
      <c r="ESI4" s="20"/>
      <c r="ESJ4" s="20"/>
      <c r="ESK4" s="20"/>
      <c r="ESL4" s="20"/>
      <c r="ESM4" s="20"/>
      <c r="ESN4" s="20"/>
      <c r="ESO4" s="20"/>
      <c r="ESP4" s="20"/>
      <c r="ESQ4" s="20"/>
      <c r="ESR4" s="20"/>
      <c r="ESS4" s="20"/>
      <c r="EST4" s="20"/>
      <c r="ESU4" s="20"/>
      <c r="ESV4" s="20"/>
      <c r="ESW4" s="20"/>
      <c r="ESX4" s="20"/>
      <c r="ESY4" s="20"/>
      <c r="ESZ4" s="20"/>
      <c r="ETA4" s="20"/>
      <c r="ETB4" s="20"/>
      <c r="ETC4" s="20"/>
      <c r="ETD4" s="20"/>
      <c r="ETE4" s="20"/>
      <c r="ETF4" s="20"/>
      <c r="ETG4" s="20"/>
      <c r="ETH4" s="20"/>
      <c r="ETI4" s="20"/>
      <c r="ETJ4" s="20"/>
      <c r="ETK4" s="20"/>
      <c r="ETL4" s="20"/>
      <c r="ETM4" s="20"/>
      <c r="ETN4" s="20"/>
      <c r="ETO4" s="20"/>
      <c r="ETP4" s="20"/>
      <c r="ETQ4" s="20"/>
      <c r="ETR4" s="20"/>
      <c r="ETS4" s="20"/>
      <c r="ETT4" s="20"/>
      <c r="ETU4" s="20"/>
      <c r="ETV4" s="20"/>
      <c r="ETW4" s="20"/>
      <c r="ETX4" s="20"/>
      <c r="ETY4" s="20"/>
      <c r="ETZ4" s="20"/>
      <c r="EUA4" s="20"/>
      <c r="EUB4" s="20"/>
      <c r="EUC4" s="20"/>
      <c r="EUD4" s="20"/>
      <c r="EUE4" s="20"/>
      <c r="EUF4" s="20"/>
      <c r="EUG4" s="20"/>
      <c r="EUH4" s="20"/>
      <c r="EUI4" s="20"/>
      <c r="EUJ4" s="20"/>
      <c r="EUK4" s="20"/>
      <c r="EUL4" s="20"/>
      <c r="EUM4" s="20"/>
      <c r="EUN4" s="20"/>
      <c r="EUO4" s="20"/>
      <c r="EUP4" s="20"/>
      <c r="EUQ4" s="20"/>
      <c r="EUR4" s="20"/>
      <c r="EUS4" s="20"/>
      <c r="EUT4" s="20"/>
      <c r="EUU4" s="20"/>
      <c r="EUV4" s="20"/>
      <c r="EUW4" s="20"/>
      <c r="EUX4" s="20"/>
      <c r="EUY4" s="20"/>
      <c r="EUZ4" s="20"/>
      <c r="EVA4" s="20"/>
      <c r="EVB4" s="20"/>
      <c r="EVC4" s="20"/>
      <c r="EVD4" s="20"/>
      <c r="EVE4" s="20"/>
      <c r="EVF4" s="20"/>
      <c r="EVG4" s="20"/>
      <c r="EVH4" s="20"/>
      <c r="EVI4" s="20"/>
      <c r="EVJ4" s="20"/>
      <c r="EVK4" s="20"/>
      <c r="EVL4" s="20"/>
      <c r="EVM4" s="20"/>
      <c r="EVN4" s="20"/>
      <c r="EVO4" s="20"/>
      <c r="EVP4" s="20"/>
      <c r="EVQ4" s="20"/>
      <c r="EVR4" s="20"/>
      <c r="EVS4" s="20"/>
      <c r="EVT4" s="20"/>
      <c r="EVU4" s="20"/>
      <c r="EVV4" s="20"/>
      <c r="EVW4" s="20"/>
      <c r="EVX4" s="20"/>
      <c r="EVY4" s="20"/>
      <c r="EVZ4" s="20"/>
      <c r="EWA4" s="20"/>
      <c r="EWB4" s="20"/>
      <c r="EWC4" s="20"/>
      <c r="EWD4" s="20"/>
      <c r="EWE4" s="20"/>
      <c r="EWF4" s="20"/>
      <c r="EWG4" s="20"/>
      <c r="EWH4" s="20"/>
      <c r="EWI4" s="20"/>
      <c r="EWJ4" s="20"/>
      <c r="EWK4" s="20"/>
      <c r="EWL4" s="20"/>
      <c r="EWM4" s="20"/>
      <c r="EWN4" s="20"/>
      <c r="EWO4" s="20"/>
      <c r="EWP4" s="20"/>
      <c r="EWQ4" s="20"/>
      <c r="EWR4" s="20"/>
      <c r="EWS4" s="20"/>
      <c r="EWT4" s="20"/>
      <c r="EWU4" s="20"/>
      <c r="EWV4" s="20"/>
      <c r="EWW4" s="20"/>
      <c r="EWX4" s="20"/>
      <c r="EWY4" s="20"/>
      <c r="EWZ4" s="20"/>
      <c r="EXA4" s="20"/>
      <c r="EXB4" s="20"/>
      <c r="EXC4" s="20"/>
      <c r="EXD4" s="20"/>
      <c r="EXE4" s="20"/>
      <c r="EXF4" s="20"/>
      <c r="EXG4" s="20"/>
      <c r="EXH4" s="20"/>
      <c r="EXI4" s="20"/>
      <c r="EXJ4" s="20"/>
      <c r="EXK4" s="20"/>
      <c r="EXL4" s="20"/>
      <c r="EXM4" s="20"/>
      <c r="EXN4" s="20"/>
      <c r="EXO4" s="20"/>
      <c r="EXP4" s="20"/>
      <c r="EXQ4" s="20"/>
      <c r="EXR4" s="20"/>
      <c r="EXS4" s="20"/>
      <c r="EXT4" s="20"/>
      <c r="EXU4" s="20"/>
      <c r="EXV4" s="20"/>
      <c r="EXW4" s="20"/>
      <c r="EXX4" s="20"/>
      <c r="EXY4" s="20"/>
      <c r="EXZ4" s="20"/>
      <c r="EYA4" s="20"/>
      <c r="EYB4" s="20"/>
      <c r="EYC4" s="20"/>
      <c r="EYD4" s="20"/>
      <c r="EYE4" s="20"/>
      <c r="EYF4" s="20"/>
      <c r="EYG4" s="20"/>
      <c r="EYH4" s="20"/>
      <c r="EYI4" s="20"/>
      <c r="EYJ4" s="20"/>
      <c r="EYK4" s="20"/>
      <c r="EYL4" s="20"/>
      <c r="EYM4" s="20"/>
      <c r="EYN4" s="20"/>
      <c r="EYO4" s="20"/>
      <c r="EYP4" s="20"/>
      <c r="EYQ4" s="20"/>
      <c r="EYR4" s="20"/>
      <c r="EYS4" s="20"/>
      <c r="EYT4" s="20"/>
      <c r="EYU4" s="20"/>
      <c r="EYV4" s="20"/>
      <c r="EYW4" s="20"/>
      <c r="EYX4" s="20"/>
      <c r="EYY4" s="20"/>
      <c r="EYZ4" s="20"/>
      <c r="EZA4" s="20"/>
      <c r="EZB4" s="20"/>
      <c r="EZC4" s="20"/>
      <c r="EZD4" s="20"/>
      <c r="EZE4" s="20"/>
      <c r="EZF4" s="20"/>
      <c r="EZG4" s="20"/>
      <c r="EZH4" s="20"/>
      <c r="EZI4" s="20"/>
      <c r="EZJ4" s="20"/>
      <c r="EZK4" s="20"/>
      <c r="EZL4" s="20"/>
      <c r="EZM4" s="20"/>
      <c r="EZN4" s="20"/>
      <c r="EZO4" s="20"/>
      <c r="EZP4" s="20"/>
      <c r="EZQ4" s="20"/>
      <c r="EZR4" s="20"/>
      <c r="EZS4" s="20"/>
      <c r="EZT4" s="20"/>
      <c r="EZU4" s="20"/>
      <c r="EZV4" s="20"/>
      <c r="EZW4" s="20"/>
      <c r="EZX4" s="20"/>
      <c r="EZY4" s="20"/>
      <c r="EZZ4" s="20"/>
      <c r="FAA4" s="20"/>
      <c r="FAB4" s="20"/>
      <c r="FAC4" s="20"/>
      <c r="FAD4" s="20"/>
      <c r="FAE4" s="20"/>
      <c r="FAF4" s="20"/>
      <c r="FAG4" s="20"/>
      <c r="FAH4" s="20"/>
      <c r="FAI4" s="20"/>
      <c r="FAJ4" s="20"/>
      <c r="FAK4" s="20"/>
      <c r="FAL4" s="20"/>
      <c r="FAM4" s="20"/>
      <c r="FAN4" s="20"/>
      <c r="FAO4" s="20"/>
      <c r="FAP4" s="20"/>
      <c r="FAQ4" s="20"/>
      <c r="FAR4" s="20"/>
      <c r="FAS4" s="20"/>
      <c r="FAT4" s="20"/>
      <c r="FAU4" s="20"/>
      <c r="FAV4" s="20"/>
      <c r="FAW4" s="20"/>
      <c r="FAX4" s="20"/>
      <c r="FAY4" s="20"/>
      <c r="FAZ4" s="20"/>
      <c r="FBA4" s="20"/>
      <c r="FBB4" s="20"/>
      <c r="FBC4" s="20"/>
      <c r="FBD4" s="20"/>
      <c r="FBE4" s="20"/>
      <c r="FBF4" s="20"/>
      <c r="FBG4" s="20"/>
      <c r="FBH4" s="20"/>
      <c r="FBI4" s="20"/>
      <c r="FBJ4" s="20"/>
      <c r="FBK4" s="20"/>
      <c r="FBL4" s="20"/>
      <c r="FBM4" s="20"/>
      <c r="FBN4" s="20"/>
      <c r="FBO4" s="20"/>
      <c r="FBP4" s="20"/>
      <c r="FBQ4" s="20"/>
      <c r="FBR4" s="20"/>
      <c r="FBS4" s="20"/>
      <c r="FBT4" s="20"/>
      <c r="FBU4" s="20"/>
      <c r="FBV4" s="20"/>
      <c r="FBW4" s="20"/>
      <c r="FBX4" s="20"/>
      <c r="FBY4" s="20"/>
      <c r="FBZ4" s="20"/>
      <c r="FCA4" s="20"/>
      <c r="FCB4" s="20"/>
      <c r="FCC4" s="20"/>
      <c r="FCD4" s="20"/>
      <c r="FCE4" s="20"/>
      <c r="FCF4" s="20"/>
      <c r="FCG4" s="20"/>
      <c r="FCH4" s="20"/>
      <c r="FCI4" s="20"/>
      <c r="FCJ4" s="20"/>
      <c r="FCK4" s="20"/>
      <c r="FCL4" s="20"/>
      <c r="FCM4" s="20"/>
      <c r="FCN4" s="20"/>
      <c r="FCO4" s="20"/>
      <c r="FCP4" s="20"/>
      <c r="FCQ4" s="20"/>
      <c r="FCR4" s="20"/>
      <c r="FCS4" s="20"/>
      <c r="FCT4" s="20"/>
      <c r="FCU4" s="20"/>
      <c r="FCV4" s="20"/>
      <c r="FCW4" s="20"/>
      <c r="FCX4" s="20"/>
      <c r="FCY4" s="20"/>
      <c r="FCZ4" s="20"/>
      <c r="FDA4" s="20"/>
      <c r="FDB4" s="20"/>
      <c r="FDC4" s="20"/>
      <c r="FDD4" s="20"/>
      <c r="FDE4" s="20"/>
      <c r="FDF4" s="20"/>
      <c r="FDG4" s="20"/>
      <c r="FDH4" s="20"/>
      <c r="FDI4" s="20"/>
      <c r="FDJ4" s="20"/>
      <c r="FDK4" s="20"/>
      <c r="FDL4" s="20"/>
      <c r="FDM4" s="20"/>
      <c r="FDN4" s="20"/>
      <c r="FDO4" s="20"/>
      <c r="FDP4" s="20"/>
      <c r="FDQ4" s="20"/>
      <c r="FDR4" s="20"/>
      <c r="FDS4" s="20"/>
      <c r="FDT4" s="20"/>
      <c r="FDU4" s="20"/>
      <c r="FDV4" s="20"/>
      <c r="FDW4" s="20"/>
      <c r="FDX4" s="20"/>
      <c r="FDY4" s="20"/>
      <c r="FDZ4" s="20"/>
      <c r="FEA4" s="20"/>
      <c r="FEB4" s="20"/>
      <c r="FEC4" s="20"/>
      <c r="FED4" s="20"/>
      <c r="FEE4" s="20"/>
      <c r="FEF4" s="20"/>
      <c r="FEG4" s="20"/>
      <c r="FEH4" s="20"/>
      <c r="FEI4" s="20"/>
      <c r="FEJ4" s="20"/>
      <c r="FEK4" s="20"/>
      <c r="FEL4" s="20"/>
      <c r="FEM4" s="20"/>
      <c r="FEN4" s="20"/>
      <c r="FEO4" s="20"/>
      <c r="FEP4" s="20"/>
      <c r="FEQ4" s="20"/>
      <c r="FER4" s="20"/>
      <c r="FES4" s="20"/>
      <c r="FET4" s="20"/>
      <c r="FEU4" s="20"/>
      <c r="FEV4" s="20"/>
      <c r="FEW4" s="20"/>
      <c r="FEX4" s="20"/>
      <c r="FEY4" s="20"/>
      <c r="FEZ4" s="20"/>
      <c r="FFA4" s="20"/>
      <c r="FFB4" s="20"/>
      <c r="FFC4" s="20"/>
      <c r="FFD4" s="20"/>
      <c r="FFE4" s="20"/>
      <c r="FFF4" s="20"/>
      <c r="FFG4" s="20"/>
      <c r="FFH4" s="20"/>
      <c r="FFI4" s="20"/>
      <c r="FFJ4" s="20"/>
      <c r="FFK4" s="20"/>
      <c r="FFL4" s="20"/>
      <c r="FFM4" s="20"/>
      <c r="FFN4" s="20"/>
      <c r="FFO4" s="20"/>
      <c r="FFP4" s="20"/>
      <c r="FFQ4" s="20"/>
      <c r="FFR4" s="20"/>
      <c r="FFS4" s="20"/>
      <c r="FFT4" s="20"/>
      <c r="FFU4" s="20"/>
      <c r="FFV4" s="20"/>
      <c r="FFW4" s="20"/>
      <c r="FFX4" s="20"/>
      <c r="FFY4" s="20"/>
      <c r="FFZ4" s="20"/>
      <c r="FGA4" s="20"/>
      <c r="FGB4" s="20"/>
      <c r="FGC4" s="20"/>
      <c r="FGD4" s="20"/>
      <c r="FGE4" s="20"/>
      <c r="FGF4" s="20"/>
      <c r="FGG4" s="20"/>
      <c r="FGH4" s="20"/>
      <c r="FGI4" s="20"/>
      <c r="FGJ4" s="20"/>
      <c r="FGK4" s="20"/>
      <c r="FGL4" s="20"/>
      <c r="FGM4" s="20"/>
      <c r="FGN4" s="20"/>
      <c r="FGO4" s="20"/>
      <c r="FGP4" s="20"/>
      <c r="FGQ4" s="20"/>
      <c r="FGR4" s="20"/>
      <c r="FGS4" s="20"/>
      <c r="FGT4" s="20"/>
      <c r="FGU4" s="20"/>
      <c r="FGV4" s="20"/>
      <c r="FGW4" s="20"/>
      <c r="FGX4" s="20"/>
      <c r="FGY4" s="20"/>
      <c r="FGZ4" s="20"/>
      <c r="FHA4" s="20"/>
      <c r="FHB4" s="20"/>
      <c r="FHC4" s="20"/>
      <c r="FHD4" s="20"/>
      <c r="FHE4" s="20"/>
      <c r="FHF4" s="20"/>
      <c r="FHG4" s="20"/>
      <c r="FHH4" s="20"/>
      <c r="FHI4" s="20"/>
      <c r="FHJ4" s="20"/>
      <c r="FHK4" s="20"/>
      <c r="FHL4" s="20"/>
      <c r="FHM4" s="20"/>
      <c r="FHN4" s="20"/>
      <c r="FHO4" s="20"/>
      <c r="FHP4" s="20"/>
      <c r="FHQ4" s="20"/>
      <c r="FHR4" s="20"/>
      <c r="FHS4" s="20"/>
      <c r="FHT4" s="20"/>
      <c r="FHU4" s="20"/>
      <c r="FHV4" s="20"/>
      <c r="FHW4" s="20"/>
      <c r="FHX4" s="20"/>
      <c r="FHY4" s="20"/>
      <c r="FHZ4" s="20"/>
      <c r="FIA4" s="20"/>
      <c r="FIB4" s="20"/>
      <c r="FIC4" s="20"/>
      <c r="FID4" s="20"/>
      <c r="FIE4" s="20"/>
      <c r="FIF4" s="20"/>
      <c r="FIG4" s="20"/>
      <c r="FIH4" s="20"/>
      <c r="FII4" s="20"/>
      <c r="FIJ4" s="20"/>
      <c r="FIK4" s="20"/>
      <c r="FIL4" s="20"/>
      <c r="FIM4" s="20"/>
      <c r="FIN4" s="20"/>
      <c r="FIO4" s="20"/>
      <c r="FIP4" s="20"/>
      <c r="FIQ4" s="20"/>
      <c r="FIR4" s="20"/>
      <c r="FIS4" s="20"/>
      <c r="FIT4" s="20"/>
      <c r="FIU4" s="20"/>
      <c r="FIV4" s="20"/>
      <c r="FIW4" s="20"/>
      <c r="FIX4" s="20"/>
      <c r="FIY4" s="20"/>
      <c r="FIZ4" s="20"/>
      <c r="FJA4" s="20"/>
      <c r="FJB4" s="20"/>
      <c r="FJC4" s="20"/>
      <c r="FJD4" s="20"/>
      <c r="FJE4" s="20"/>
      <c r="FJF4" s="20"/>
      <c r="FJG4" s="20"/>
      <c r="FJH4" s="20"/>
      <c r="FJI4" s="20"/>
      <c r="FJJ4" s="20"/>
      <c r="FJK4" s="20"/>
      <c r="FJL4" s="20"/>
      <c r="FJM4" s="20"/>
      <c r="FJN4" s="20"/>
      <c r="FJO4" s="20"/>
      <c r="FJP4" s="20"/>
      <c r="FJQ4" s="20"/>
      <c r="FJR4" s="20"/>
      <c r="FJS4" s="20"/>
      <c r="FJT4" s="20"/>
      <c r="FJU4" s="20"/>
      <c r="FJV4" s="20"/>
      <c r="FJW4" s="20"/>
      <c r="FJX4" s="20"/>
      <c r="FJY4" s="20"/>
      <c r="FJZ4" s="20"/>
      <c r="FKA4" s="20"/>
      <c r="FKB4" s="20"/>
      <c r="FKC4" s="20"/>
      <c r="FKD4" s="20"/>
      <c r="FKE4" s="20"/>
      <c r="FKF4" s="20"/>
      <c r="FKG4" s="20"/>
      <c r="FKH4" s="20"/>
      <c r="FKI4" s="20"/>
      <c r="FKJ4" s="20"/>
      <c r="FKK4" s="20"/>
      <c r="FKL4" s="20"/>
      <c r="FKM4" s="20"/>
      <c r="FKN4" s="20"/>
      <c r="FKO4" s="20"/>
      <c r="FKP4" s="20"/>
      <c r="FKQ4" s="20"/>
      <c r="FKR4" s="20"/>
      <c r="FKS4" s="20"/>
      <c r="FKT4" s="20"/>
      <c r="FKU4" s="20"/>
      <c r="FKV4" s="20"/>
      <c r="FKW4" s="20"/>
      <c r="FKX4" s="20"/>
      <c r="FKY4" s="20"/>
      <c r="FKZ4" s="20"/>
      <c r="FLA4" s="20"/>
      <c r="FLB4" s="20"/>
      <c r="FLC4" s="20"/>
      <c r="FLD4" s="20"/>
      <c r="FLE4" s="20"/>
      <c r="FLF4" s="20"/>
      <c r="FLG4" s="20"/>
      <c r="FLH4" s="20"/>
      <c r="FLI4" s="20"/>
      <c r="FLJ4" s="20"/>
      <c r="FLK4" s="20"/>
      <c r="FLL4" s="20"/>
      <c r="FLM4" s="20"/>
      <c r="FLN4" s="20"/>
      <c r="FLO4" s="20"/>
      <c r="FLP4" s="20"/>
      <c r="FLQ4" s="20"/>
      <c r="FLR4" s="20"/>
      <c r="FLS4" s="20"/>
      <c r="FLT4" s="20"/>
      <c r="FLU4" s="20"/>
      <c r="FLV4" s="20"/>
      <c r="FLW4" s="20"/>
      <c r="FLX4" s="20"/>
      <c r="FLY4" s="20"/>
      <c r="FLZ4" s="20"/>
      <c r="FMA4" s="20"/>
      <c r="FMB4" s="20"/>
      <c r="FMC4" s="20"/>
      <c r="FMD4" s="20"/>
      <c r="FME4" s="20"/>
      <c r="FMF4" s="20"/>
      <c r="FMG4" s="20"/>
      <c r="FMH4" s="20"/>
      <c r="FMI4" s="20"/>
      <c r="FMJ4" s="20"/>
      <c r="FMK4" s="20"/>
      <c r="FML4" s="20"/>
      <c r="FMM4" s="20"/>
      <c r="FMN4" s="20"/>
      <c r="FMO4" s="20"/>
      <c r="FMP4" s="20"/>
      <c r="FMQ4" s="20"/>
      <c r="FMR4" s="20"/>
      <c r="FMS4" s="20"/>
      <c r="FMT4" s="20"/>
      <c r="FMU4" s="20"/>
      <c r="FMV4" s="20"/>
      <c r="FMW4" s="20"/>
      <c r="FMX4" s="20"/>
      <c r="FMY4" s="20"/>
      <c r="FMZ4" s="20"/>
      <c r="FNA4" s="20"/>
      <c r="FNB4" s="20"/>
      <c r="FNC4" s="20"/>
      <c r="FND4" s="20"/>
      <c r="FNE4" s="20"/>
      <c r="FNF4" s="20"/>
      <c r="FNG4" s="20"/>
      <c r="FNH4" s="20"/>
      <c r="FNI4" s="20"/>
      <c r="FNJ4" s="20"/>
      <c r="FNK4" s="20"/>
      <c r="FNL4" s="20"/>
      <c r="FNM4" s="20"/>
      <c r="FNN4" s="20"/>
      <c r="FNO4" s="20"/>
      <c r="FNP4" s="20"/>
      <c r="FNQ4" s="20"/>
      <c r="FNR4" s="20"/>
      <c r="FNS4" s="20"/>
      <c r="FNT4" s="20"/>
      <c r="FNU4" s="20"/>
      <c r="FNV4" s="20"/>
      <c r="FNW4" s="20"/>
      <c r="FNX4" s="20"/>
      <c r="FNY4" s="20"/>
      <c r="FNZ4" s="20"/>
      <c r="FOA4" s="20"/>
      <c r="FOB4" s="20"/>
      <c r="FOC4" s="20"/>
      <c r="FOD4" s="20"/>
      <c r="FOE4" s="20"/>
      <c r="FOF4" s="20"/>
      <c r="FOG4" s="20"/>
      <c r="FOH4" s="20"/>
      <c r="FOI4" s="20"/>
      <c r="FOJ4" s="20"/>
      <c r="FOK4" s="20"/>
      <c r="FOL4" s="20"/>
      <c r="FOM4" s="20"/>
      <c r="FON4" s="20"/>
      <c r="FOO4" s="20"/>
      <c r="FOP4" s="20"/>
      <c r="FOQ4" s="20"/>
      <c r="FOR4" s="20"/>
      <c r="FOS4" s="20"/>
      <c r="FOT4" s="20"/>
      <c r="FOU4" s="20"/>
      <c r="FOV4" s="20"/>
      <c r="FOW4" s="20"/>
      <c r="FOX4" s="20"/>
      <c r="FOY4" s="20"/>
      <c r="FOZ4" s="20"/>
      <c r="FPA4" s="20"/>
      <c r="FPB4" s="20"/>
      <c r="FPC4" s="20"/>
      <c r="FPD4" s="20"/>
      <c r="FPE4" s="20"/>
      <c r="FPF4" s="20"/>
      <c r="FPG4" s="20"/>
      <c r="FPH4" s="20"/>
      <c r="FPI4" s="20"/>
      <c r="FPJ4" s="20"/>
      <c r="FPK4" s="20"/>
      <c r="FPL4" s="20"/>
      <c r="FPM4" s="20"/>
      <c r="FPN4" s="20"/>
      <c r="FPO4" s="20"/>
      <c r="FPP4" s="20"/>
      <c r="FPQ4" s="20"/>
      <c r="FPR4" s="20"/>
      <c r="FPS4" s="20"/>
      <c r="FPT4" s="20"/>
      <c r="FPU4" s="20"/>
      <c r="FPV4" s="20"/>
      <c r="FPW4" s="20"/>
      <c r="FPX4" s="20"/>
      <c r="FPY4" s="20"/>
      <c r="FPZ4" s="20"/>
      <c r="FQA4" s="20"/>
      <c r="FQB4" s="20"/>
      <c r="FQC4" s="20"/>
      <c r="FQD4" s="20"/>
      <c r="FQE4" s="20"/>
      <c r="FQF4" s="20"/>
      <c r="FQG4" s="20"/>
      <c r="FQH4" s="20"/>
      <c r="FQI4" s="20"/>
      <c r="FQJ4" s="20"/>
      <c r="FQK4" s="20"/>
      <c r="FQL4" s="20"/>
      <c r="FQM4" s="20"/>
      <c r="FQN4" s="20"/>
      <c r="FQO4" s="20"/>
      <c r="FQP4" s="20"/>
      <c r="FQQ4" s="20"/>
      <c r="FQR4" s="20"/>
      <c r="FQS4" s="20"/>
      <c r="FQT4" s="20"/>
      <c r="FQU4" s="20"/>
      <c r="FQV4" s="20"/>
      <c r="FQW4" s="20"/>
      <c r="FQX4" s="20"/>
      <c r="FQY4" s="20"/>
      <c r="FQZ4" s="20"/>
      <c r="FRA4" s="20"/>
      <c r="FRB4" s="20"/>
      <c r="FRC4" s="20"/>
      <c r="FRD4" s="20"/>
      <c r="FRE4" s="20"/>
      <c r="FRF4" s="20"/>
      <c r="FRG4" s="20"/>
      <c r="FRH4" s="20"/>
      <c r="FRI4" s="20"/>
      <c r="FRJ4" s="20"/>
      <c r="FRK4" s="20"/>
      <c r="FRL4" s="20"/>
      <c r="FRM4" s="20"/>
      <c r="FRN4" s="20"/>
      <c r="FRO4" s="20"/>
      <c r="FRP4" s="20"/>
      <c r="FRQ4" s="20"/>
      <c r="FRR4" s="20"/>
      <c r="FRS4" s="20"/>
      <c r="FRT4" s="20"/>
      <c r="FRU4" s="20"/>
      <c r="FRV4" s="20"/>
      <c r="FRW4" s="20"/>
      <c r="FRX4" s="20"/>
      <c r="FRY4" s="20"/>
      <c r="FRZ4" s="20"/>
      <c r="FSA4" s="20"/>
      <c r="FSB4" s="20"/>
      <c r="FSC4" s="20"/>
      <c r="FSD4" s="20"/>
      <c r="FSE4" s="20"/>
      <c r="FSF4" s="20"/>
      <c r="FSG4" s="20"/>
      <c r="FSH4" s="20"/>
      <c r="FSI4" s="20"/>
      <c r="FSJ4" s="20"/>
      <c r="FSK4" s="20"/>
      <c r="FSL4" s="20"/>
      <c r="FSM4" s="20"/>
      <c r="FSN4" s="20"/>
      <c r="FSO4" s="20"/>
      <c r="FSP4" s="20"/>
      <c r="FSQ4" s="20"/>
      <c r="FSR4" s="20"/>
      <c r="FSS4" s="20"/>
      <c r="FST4" s="20"/>
      <c r="FSU4" s="20"/>
      <c r="FSV4" s="20"/>
      <c r="FSW4" s="20"/>
      <c r="FSX4" s="20"/>
      <c r="FSY4" s="20"/>
      <c r="FSZ4" s="20"/>
      <c r="FTA4" s="20"/>
      <c r="FTB4" s="20"/>
      <c r="FTC4" s="20"/>
      <c r="FTD4" s="20"/>
      <c r="FTE4" s="20"/>
      <c r="FTF4" s="20"/>
      <c r="FTG4" s="20"/>
      <c r="FTH4" s="20"/>
      <c r="FTI4" s="20"/>
      <c r="FTJ4" s="20"/>
      <c r="FTK4" s="20"/>
      <c r="FTL4" s="20"/>
      <c r="FTM4" s="20"/>
      <c r="FTN4" s="20"/>
      <c r="FTO4" s="20"/>
      <c r="FTP4" s="20"/>
      <c r="FTQ4" s="20"/>
      <c r="FTR4" s="20"/>
      <c r="FTS4" s="20"/>
      <c r="FTT4" s="20"/>
      <c r="FTU4" s="20"/>
      <c r="FTV4" s="20"/>
      <c r="FTW4" s="20"/>
      <c r="FTX4" s="20"/>
      <c r="FTY4" s="20"/>
      <c r="FTZ4" s="20"/>
      <c r="FUA4" s="20"/>
      <c r="FUB4" s="20"/>
      <c r="FUC4" s="20"/>
      <c r="FUD4" s="20"/>
      <c r="FUE4" s="20"/>
      <c r="FUF4" s="20"/>
      <c r="FUG4" s="20"/>
      <c r="FUH4" s="20"/>
      <c r="FUI4" s="20"/>
      <c r="FUJ4" s="20"/>
      <c r="FUK4" s="20"/>
      <c r="FUL4" s="20"/>
      <c r="FUM4" s="20"/>
      <c r="FUN4" s="20"/>
      <c r="FUO4" s="20"/>
      <c r="FUP4" s="20"/>
      <c r="FUQ4" s="20"/>
      <c r="FUR4" s="20"/>
      <c r="FUS4" s="20"/>
      <c r="FUT4" s="20"/>
      <c r="FUU4" s="20"/>
      <c r="FUV4" s="20"/>
      <c r="FUW4" s="20"/>
      <c r="FUX4" s="20"/>
      <c r="FUY4" s="20"/>
      <c r="FUZ4" s="20"/>
      <c r="FVA4" s="20"/>
      <c r="FVB4" s="20"/>
      <c r="FVC4" s="20"/>
      <c r="FVD4" s="20"/>
      <c r="FVE4" s="20"/>
      <c r="FVF4" s="20"/>
      <c r="FVG4" s="20"/>
      <c r="FVH4" s="20"/>
      <c r="FVI4" s="20"/>
      <c r="FVJ4" s="20"/>
      <c r="FVK4" s="20"/>
      <c r="FVL4" s="20"/>
      <c r="FVM4" s="20"/>
      <c r="FVN4" s="20"/>
      <c r="FVO4" s="20"/>
      <c r="FVP4" s="20"/>
      <c r="FVQ4" s="20"/>
      <c r="FVR4" s="20"/>
      <c r="FVS4" s="20"/>
      <c r="FVT4" s="20"/>
      <c r="FVU4" s="20"/>
      <c r="FVV4" s="20"/>
      <c r="FVW4" s="20"/>
      <c r="FVX4" s="20"/>
      <c r="FVY4" s="20"/>
      <c r="FVZ4" s="20"/>
      <c r="FWA4" s="20"/>
      <c r="FWB4" s="20"/>
      <c r="FWC4" s="20"/>
      <c r="FWD4" s="20"/>
      <c r="FWE4" s="20"/>
      <c r="FWF4" s="20"/>
      <c r="FWG4" s="20"/>
      <c r="FWH4" s="20"/>
      <c r="FWI4" s="20"/>
      <c r="FWJ4" s="20"/>
      <c r="FWK4" s="20"/>
      <c r="FWL4" s="20"/>
      <c r="FWM4" s="20"/>
      <c r="FWN4" s="20"/>
      <c r="FWO4" s="20"/>
      <c r="FWP4" s="20"/>
      <c r="FWQ4" s="20"/>
      <c r="FWR4" s="20"/>
      <c r="FWS4" s="20"/>
      <c r="FWT4" s="20"/>
      <c r="FWU4" s="20"/>
      <c r="FWV4" s="20"/>
      <c r="FWW4" s="20"/>
      <c r="FWX4" s="20"/>
      <c r="FWY4" s="20"/>
      <c r="FWZ4" s="20"/>
      <c r="FXA4" s="20"/>
      <c r="FXB4" s="20"/>
      <c r="FXC4" s="20"/>
      <c r="FXD4" s="20"/>
      <c r="FXE4" s="20"/>
      <c r="FXF4" s="20"/>
      <c r="FXG4" s="20"/>
      <c r="FXH4" s="20"/>
      <c r="FXI4" s="20"/>
      <c r="FXJ4" s="20"/>
      <c r="FXK4" s="20"/>
      <c r="FXL4" s="20"/>
      <c r="FXM4" s="20"/>
      <c r="FXN4" s="20"/>
      <c r="FXO4" s="20"/>
      <c r="FXP4" s="20"/>
      <c r="FXQ4" s="20"/>
      <c r="FXR4" s="20"/>
      <c r="FXS4" s="20"/>
      <c r="FXT4" s="20"/>
      <c r="FXU4" s="20"/>
      <c r="FXV4" s="20"/>
      <c r="FXW4" s="20"/>
      <c r="FXX4" s="20"/>
      <c r="FXY4" s="20"/>
      <c r="FXZ4" s="20"/>
      <c r="FYA4" s="20"/>
      <c r="FYB4" s="20"/>
      <c r="FYC4" s="20"/>
      <c r="FYD4" s="20"/>
      <c r="FYE4" s="20"/>
      <c r="FYF4" s="20"/>
      <c r="FYG4" s="20"/>
      <c r="FYH4" s="20"/>
      <c r="FYI4" s="20"/>
      <c r="FYJ4" s="20"/>
      <c r="FYK4" s="20"/>
      <c r="FYL4" s="20"/>
      <c r="FYM4" s="20"/>
      <c r="FYN4" s="20"/>
      <c r="FYO4" s="20"/>
      <c r="FYP4" s="20"/>
      <c r="FYQ4" s="20"/>
      <c r="FYR4" s="20"/>
      <c r="FYS4" s="20"/>
      <c r="FYT4" s="20"/>
      <c r="FYU4" s="20"/>
      <c r="FYV4" s="20"/>
      <c r="FYW4" s="20"/>
      <c r="FYX4" s="20"/>
      <c r="FYY4" s="20"/>
      <c r="FYZ4" s="20"/>
      <c r="FZA4" s="20"/>
      <c r="FZB4" s="20"/>
      <c r="FZC4" s="20"/>
      <c r="FZD4" s="20"/>
      <c r="FZE4" s="20"/>
      <c r="FZF4" s="20"/>
      <c r="FZG4" s="20"/>
      <c r="FZH4" s="20"/>
      <c r="FZI4" s="20"/>
      <c r="FZJ4" s="20"/>
      <c r="FZK4" s="20"/>
      <c r="FZL4" s="20"/>
      <c r="FZM4" s="20"/>
      <c r="FZN4" s="20"/>
      <c r="FZO4" s="20"/>
      <c r="FZP4" s="20"/>
      <c r="FZQ4" s="20"/>
      <c r="FZR4" s="20"/>
      <c r="FZS4" s="20"/>
      <c r="FZT4" s="20"/>
      <c r="FZU4" s="20"/>
      <c r="FZV4" s="20"/>
      <c r="FZW4" s="20"/>
      <c r="FZX4" s="20"/>
      <c r="FZY4" s="20"/>
      <c r="FZZ4" s="20"/>
      <c r="GAA4" s="20"/>
      <c r="GAB4" s="20"/>
      <c r="GAC4" s="20"/>
      <c r="GAD4" s="20"/>
      <c r="GAE4" s="20"/>
      <c r="GAF4" s="20"/>
      <c r="GAG4" s="20"/>
      <c r="GAH4" s="20"/>
      <c r="GAI4" s="20"/>
      <c r="GAJ4" s="20"/>
      <c r="GAK4" s="20"/>
      <c r="GAL4" s="20"/>
      <c r="GAM4" s="20"/>
      <c r="GAN4" s="20"/>
      <c r="GAO4" s="20"/>
      <c r="GAP4" s="20"/>
      <c r="GAQ4" s="20"/>
      <c r="GAR4" s="20"/>
      <c r="GAS4" s="20"/>
      <c r="GAT4" s="20"/>
      <c r="GAU4" s="20"/>
      <c r="GAV4" s="20"/>
      <c r="GAW4" s="20"/>
      <c r="GAX4" s="20"/>
      <c r="GAY4" s="20"/>
      <c r="GAZ4" s="20"/>
      <c r="GBA4" s="20"/>
      <c r="GBB4" s="20"/>
      <c r="GBC4" s="20"/>
      <c r="GBD4" s="20"/>
      <c r="GBE4" s="20"/>
      <c r="GBF4" s="20"/>
      <c r="GBG4" s="20"/>
      <c r="GBH4" s="20"/>
      <c r="GBI4" s="20"/>
      <c r="GBJ4" s="20"/>
      <c r="GBK4" s="20"/>
      <c r="GBL4" s="20"/>
      <c r="GBM4" s="20"/>
      <c r="GBN4" s="20"/>
      <c r="GBO4" s="20"/>
      <c r="GBP4" s="20"/>
      <c r="GBQ4" s="20"/>
      <c r="GBR4" s="20"/>
      <c r="GBS4" s="20"/>
      <c r="GBT4" s="20"/>
      <c r="GBU4" s="20"/>
      <c r="GBV4" s="20"/>
      <c r="GBW4" s="20"/>
      <c r="GBX4" s="20"/>
      <c r="GBY4" s="20"/>
      <c r="GBZ4" s="20"/>
      <c r="GCA4" s="20"/>
      <c r="GCB4" s="20"/>
      <c r="GCC4" s="20"/>
      <c r="GCD4" s="20"/>
      <c r="GCE4" s="20"/>
      <c r="GCF4" s="20"/>
      <c r="GCG4" s="20"/>
      <c r="GCH4" s="20"/>
      <c r="GCI4" s="20"/>
      <c r="GCJ4" s="20"/>
      <c r="GCK4" s="20"/>
      <c r="GCL4" s="20"/>
      <c r="GCM4" s="20"/>
      <c r="GCN4" s="20"/>
      <c r="GCO4" s="20"/>
      <c r="GCP4" s="20"/>
      <c r="GCQ4" s="20"/>
      <c r="GCR4" s="20"/>
      <c r="GCS4" s="20"/>
      <c r="GCT4" s="20"/>
      <c r="GCU4" s="20"/>
      <c r="GCV4" s="20"/>
      <c r="GCW4" s="20"/>
      <c r="GCX4" s="20"/>
      <c r="GCY4" s="20"/>
      <c r="GCZ4" s="20"/>
      <c r="GDA4" s="20"/>
      <c r="GDB4" s="20"/>
      <c r="GDC4" s="20"/>
      <c r="GDD4" s="20"/>
      <c r="GDE4" s="20"/>
      <c r="GDF4" s="20"/>
      <c r="GDG4" s="20"/>
      <c r="GDH4" s="20"/>
      <c r="GDI4" s="20"/>
      <c r="GDJ4" s="20"/>
      <c r="GDK4" s="20"/>
      <c r="GDL4" s="20"/>
      <c r="GDM4" s="20"/>
      <c r="GDN4" s="20"/>
      <c r="GDO4" s="20"/>
      <c r="GDP4" s="20"/>
      <c r="GDQ4" s="20"/>
      <c r="GDR4" s="20"/>
      <c r="GDS4" s="20"/>
      <c r="GDT4" s="20"/>
      <c r="GDU4" s="20"/>
      <c r="GDV4" s="20"/>
      <c r="GDW4" s="20"/>
      <c r="GDX4" s="20"/>
      <c r="GDY4" s="20"/>
      <c r="GDZ4" s="20"/>
      <c r="GEA4" s="20"/>
      <c r="GEB4" s="20"/>
      <c r="GEC4" s="20"/>
      <c r="GED4" s="20"/>
      <c r="GEE4" s="20"/>
      <c r="GEF4" s="20"/>
      <c r="GEG4" s="20"/>
      <c r="GEH4" s="20"/>
      <c r="GEI4" s="20"/>
      <c r="GEJ4" s="20"/>
      <c r="GEK4" s="20"/>
      <c r="GEL4" s="20"/>
      <c r="GEM4" s="20"/>
      <c r="GEN4" s="20"/>
      <c r="GEO4" s="20"/>
      <c r="GEP4" s="20"/>
      <c r="GEQ4" s="20"/>
      <c r="GER4" s="20"/>
      <c r="GES4" s="20"/>
      <c r="GET4" s="20"/>
      <c r="GEU4" s="20"/>
      <c r="GEV4" s="20"/>
      <c r="GEW4" s="20"/>
      <c r="GEX4" s="20"/>
      <c r="GEY4" s="20"/>
      <c r="GEZ4" s="20"/>
      <c r="GFA4" s="20"/>
      <c r="GFB4" s="20"/>
      <c r="GFC4" s="20"/>
      <c r="GFD4" s="20"/>
      <c r="GFE4" s="20"/>
      <c r="GFF4" s="20"/>
      <c r="GFG4" s="20"/>
      <c r="GFH4" s="20"/>
      <c r="GFI4" s="20"/>
      <c r="GFJ4" s="20"/>
      <c r="GFK4" s="20"/>
      <c r="GFL4" s="20"/>
      <c r="GFM4" s="20"/>
      <c r="GFN4" s="20"/>
      <c r="GFO4" s="20"/>
      <c r="GFP4" s="20"/>
      <c r="GFQ4" s="20"/>
      <c r="GFR4" s="20"/>
      <c r="GFS4" s="20"/>
      <c r="GFT4" s="20"/>
      <c r="GFU4" s="20"/>
      <c r="GFV4" s="20"/>
      <c r="GFW4" s="20"/>
      <c r="GFX4" s="20"/>
      <c r="GFY4" s="20"/>
      <c r="GFZ4" s="20"/>
      <c r="GGA4" s="20"/>
      <c r="GGB4" s="20"/>
      <c r="GGC4" s="20"/>
      <c r="GGD4" s="20"/>
      <c r="GGE4" s="20"/>
      <c r="GGF4" s="20"/>
      <c r="GGG4" s="20"/>
      <c r="GGH4" s="20"/>
      <c r="GGI4" s="20"/>
      <c r="GGJ4" s="20"/>
      <c r="GGK4" s="20"/>
      <c r="GGL4" s="20"/>
      <c r="GGM4" s="20"/>
      <c r="GGN4" s="20"/>
      <c r="GGO4" s="20"/>
      <c r="GGP4" s="20"/>
      <c r="GGQ4" s="20"/>
      <c r="GGR4" s="20"/>
      <c r="GGS4" s="20"/>
      <c r="GGT4" s="20"/>
      <c r="GGU4" s="20"/>
      <c r="GGV4" s="20"/>
      <c r="GGW4" s="20"/>
      <c r="GGX4" s="20"/>
      <c r="GGY4" s="20"/>
      <c r="GGZ4" s="20"/>
      <c r="GHA4" s="20"/>
      <c r="GHB4" s="20"/>
      <c r="GHC4" s="20"/>
      <c r="GHD4" s="20"/>
      <c r="GHE4" s="20"/>
      <c r="GHF4" s="20"/>
      <c r="GHG4" s="20"/>
      <c r="GHH4" s="20"/>
      <c r="GHI4" s="20"/>
      <c r="GHJ4" s="20"/>
      <c r="GHK4" s="20"/>
      <c r="GHL4" s="20"/>
      <c r="GHM4" s="20"/>
      <c r="GHN4" s="20"/>
      <c r="GHO4" s="20"/>
      <c r="GHP4" s="20"/>
      <c r="GHQ4" s="20"/>
      <c r="GHR4" s="20"/>
      <c r="GHS4" s="20"/>
      <c r="GHT4" s="20"/>
      <c r="GHU4" s="20"/>
      <c r="GHV4" s="20"/>
      <c r="GHW4" s="20"/>
      <c r="GHX4" s="20"/>
      <c r="GHY4" s="20"/>
      <c r="GHZ4" s="20"/>
      <c r="GIA4" s="20"/>
      <c r="GIB4" s="20"/>
      <c r="GIC4" s="20"/>
      <c r="GID4" s="20"/>
      <c r="GIE4" s="20"/>
      <c r="GIF4" s="20"/>
      <c r="GIG4" s="20"/>
      <c r="GIH4" s="20"/>
      <c r="GII4" s="20"/>
      <c r="GIJ4" s="20"/>
      <c r="GIK4" s="20"/>
      <c r="GIL4" s="20"/>
      <c r="GIM4" s="20"/>
      <c r="GIN4" s="20"/>
      <c r="GIO4" s="20"/>
      <c r="GIP4" s="20"/>
      <c r="GIQ4" s="20"/>
      <c r="GIR4" s="20"/>
      <c r="GIS4" s="20"/>
      <c r="GIT4" s="20"/>
      <c r="GIU4" s="20"/>
      <c r="GIV4" s="20"/>
      <c r="GIW4" s="20"/>
      <c r="GIX4" s="20"/>
      <c r="GIY4" s="20"/>
      <c r="GIZ4" s="20"/>
      <c r="GJA4" s="20"/>
      <c r="GJB4" s="20"/>
      <c r="GJC4" s="20"/>
      <c r="GJD4" s="20"/>
      <c r="GJE4" s="20"/>
      <c r="GJF4" s="20"/>
      <c r="GJG4" s="20"/>
      <c r="GJH4" s="20"/>
      <c r="GJI4" s="20"/>
      <c r="GJJ4" s="20"/>
      <c r="GJK4" s="20"/>
      <c r="GJL4" s="20"/>
      <c r="GJM4" s="20"/>
      <c r="GJN4" s="20"/>
      <c r="GJO4" s="20"/>
      <c r="GJP4" s="20"/>
      <c r="GJQ4" s="20"/>
      <c r="GJR4" s="20"/>
      <c r="GJS4" s="20"/>
      <c r="GJT4" s="20"/>
      <c r="GJU4" s="20"/>
      <c r="GJV4" s="20"/>
      <c r="GJW4" s="20"/>
      <c r="GJX4" s="20"/>
      <c r="GJY4" s="20"/>
      <c r="GJZ4" s="20"/>
      <c r="GKA4" s="20"/>
      <c r="GKB4" s="20"/>
      <c r="GKC4" s="20"/>
      <c r="GKD4" s="20"/>
      <c r="GKE4" s="20"/>
      <c r="GKF4" s="20"/>
      <c r="GKG4" s="20"/>
      <c r="GKH4" s="20"/>
      <c r="GKI4" s="20"/>
      <c r="GKJ4" s="20"/>
      <c r="GKK4" s="20"/>
      <c r="GKL4" s="20"/>
      <c r="GKM4" s="20"/>
      <c r="GKN4" s="20"/>
      <c r="GKO4" s="20"/>
      <c r="GKP4" s="20"/>
      <c r="GKQ4" s="20"/>
      <c r="GKR4" s="20"/>
      <c r="GKS4" s="20"/>
      <c r="GKT4" s="20"/>
      <c r="GKU4" s="20"/>
      <c r="GKV4" s="20"/>
      <c r="GKW4" s="20"/>
      <c r="GKX4" s="20"/>
      <c r="GKY4" s="20"/>
      <c r="GKZ4" s="20"/>
      <c r="GLA4" s="20"/>
      <c r="GLB4" s="20"/>
      <c r="GLC4" s="20"/>
      <c r="GLD4" s="20"/>
      <c r="GLE4" s="20"/>
      <c r="GLF4" s="20"/>
      <c r="GLG4" s="20"/>
      <c r="GLH4" s="20"/>
      <c r="GLI4" s="20"/>
      <c r="GLJ4" s="20"/>
      <c r="GLK4" s="20"/>
      <c r="GLL4" s="20"/>
      <c r="GLM4" s="20"/>
      <c r="GLN4" s="20"/>
      <c r="GLO4" s="20"/>
      <c r="GLP4" s="20"/>
      <c r="GLQ4" s="20"/>
      <c r="GLR4" s="20"/>
      <c r="GLS4" s="20"/>
      <c r="GLT4" s="20"/>
      <c r="GLU4" s="20"/>
      <c r="GLV4" s="20"/>
      <c r="GLW4" s="20"/>
      <c r="GLX4" s="20"/>
      <c r="GLY4" s="20"/>
      <c r="GLZ4" s="20"/>
      <c r="GMA4" s="20"/>
      <c r="GMB4" s="20"/>
      <c r="GMC4" s="20"/>
      <c r="GMD4" s="20"/>
      <c r="GME4" s="20"/>
      <c r="GMF4" s="20"/>
      <c r="GMG4" s="20"/>
      <c r="GMH4" s="20"/>
      <c r="GMI4" s="20"/>
      <c r="GMJ4" s="20"/>
      <c r="GMK4" s="20"/>
      <c r="GML4" s="20"/>
      <c r="GMM4" s="20"/>
      <c r="GMN4" s="20"/>
      <c r="GMO4" s="20"/>
      <c r="GMP4" s="20"/>
      <c r="GMQ4" s="20"/>
      <c r="GMR4" s="20"/>
      <c r="GMS4" s="20"/>
      <c r="GMT4" s="20"/>
      <c r="GMU4" s="20"/>
      <c r="GMV4" s="20"/>
      <c r="GMW4" s="20"/>
      <c r="GMX4" s="20"/>
      <c r="GMY4" s="20"/>
      <c r="GMZ4" s="20"/>
      <c r="GNA4" s="20"/>
      <c r="GNB4" s="20"/>
      <c r="GNC4" s="20"/>
      <c r="GND4" s="20"/>
      <c r="GNE4" s="20"/>
      <c r="GNF4" s="20"/>
      <c r="GNG4" s="20"/>
      <c r="GNH4" s="20"/>
      <c r="GNI4" s="20"/>
      <c r="GNJ4" s="20"/>
      <c r="GNK4" s="20"/>
      <c r="GNL4" s="20"/>
      <c r="GNM4" s="20"/>
      <c r="GNN4" s="20"/>
      <c r="GNO4" s="20"/>
      <c r="GNP4" s="20"/>
      <c r="GNQ4" s="20"/>
      <c r="GNR4" s="20"/>
      <c r="GNS4" s="20"/>
      <c r="GNT4" s="20"/>
      <c r="GNU4" s="20"/>
      <c r="GNV4" s="20"/>
      <c r="GNW4" s="20"/>
      <c r="GNX4" s="20"/>
      <c r="GNY4" s="20"/>
      <c r="GNZ4" s="20"/>
      <c r="GOA4" s="20"/>
      <c r="GOB4" s="20"/>
      <c r="GOC4" s="20"/>
      <c r="GOD4" s="20"/>
      <c r="GOE4" s="20"/>
      <c r="GOF4" s="20"/>
      <c r="GOG4" s="20"/>
      <c r="GOH4" s="20"/>
      <c r="GOI4" s="20"/>
      <c r="GOJ4" s="20"/>
      <c r="GOK4" s="20"/>
      <c r="GOL4" s="20"/>
      <c r="GOM4" s="20"/>
      <c r="GON4" s="20"/>
      <c r="GOO4" s="20"/>
      <c r="GOP4" s="20"/>
      <c r="GOQ4" s="20"/>
      <c r="GOR4" s="20"/>
      <c r="GOS4" s="20"/>
      <c r="GOT4" s="20"/>
      <c r="GOU4" s="20"/>
      <c r="GOV4" s="20"/>
      <c r="GOW4" s="20"/>
      <c r="GOX4" s="20"/>
      <c r="GOY4" s="20"/>
      <c r="GOZ4" s="20"/>
      <c r="GPA4" s="20"/>
      <c r="GPB4" s="20"/>
      <c r="GPC4" s="20"/>
      <c r="GPD4" s="20"/>
      <c r="GPE4" s="20"/>
      <c r="GPF4" s="20"/>
      <c r="GPG4" s="20"/>
      <c r="GPH4" s="20"/>
      <c r="GPI4" s="20"/>
      <c r="GPJ4" s="20"/>
      <c r="GPK4" s="20"/>
      <c r="GPL4" s="20"/>
      <c r="GPM4" s="20"/>
      <c r="GPN4" s="20"/>
      <c r="GPO4" s="20"/>
      <c r="GPP4" s="20"/>
      <c r="GPQ4" s="20"/>
      <c r="GPR4" s="20"/>
      <c r="GPS4" s="20"/>
      <c r="GPT4" s="20"/>
      <c r="GPU4" s="20"/>
      <c r="GPV4" s="20"/>
      <c r="GPW4" s="20"/>
      <c r="GPX4" s="20"/>
      <c r="GPY4" s="20"/>
      <c r="GPZ4" s="20"/>
      <c r="GQA4" s="20"/>
      <c r="GQB4" s="20"/>
      <c r="GQC4" s="20"/>
      <c r="GQD4" s="20"/>
      <c r="GQE4" s="20"/>
      <c r="GQF4" s="20"/>
      <c r="GQG4" s="20"/>
      <c r="GQH4" s="20"/>
      <c r="GQI4" s="20"/>
      <c r="GQJ4" s="20"/>
      <c r="GQK4" s="20"/>
      <c r="GQL4" s="20"/>
      <c r="GQM4" s="20"/>
      <c r="GQN4" s="20"/>
      <c r="GQO4" s="20"/>
      <c r="GQP4" s="20"/>
      <c r="GQQ4" s="20"/>
      <c r="GQR4" s="20"/>
      <c r="GQS4" s="20"/>
      <c r="GQT4" s="20"/>
      <c r="GQU4" s="20"/>
      <c r="GQV4" s="20"/>
      <c r="GQW4" s="20"/>
      <c r="GQX4" s="20"/>
      <c r="GQY4" s="20"/>
      <c r="GQZ4" s="20"/>
      <c r="GRA4" s="20"/>
      <c r="GRB4" s="20"/>
      <c r="GRC4" s="20"/>
      <c r="GRD4" s="20"/>
      <c r="GRE4" s="20"/>
      <c r="GRF4" s="20"/>
      <c r="GRG4" s="20"/>
      <c r="GRH4" s="20"/>
      <c r="GRI4" s="20"/>
      <c r="GRJ4" s="20"/>
      <c r="GRK4" s="20"/>
      <c r="GRL4" s="20"/>
      <c r="GRM4" s="20"/>
      <c r="GRN4" s="20"/>
      <c r="GRO4" s="20"/>
      <c r="GRP4" s="20"/>
      <c r="GRQ4" s="20"/>
      <c r="GRR4" s="20"/>
      <c r="GRS4" s="20"/>
      <c r="GRT4" s="20"/>
      <c r="GRU4" s="20"/>
      <c r="GRV4" s="20"/>
      <c r="GRW4" s="20"/>
      <c r="GRX4" s="20"/>
      <c r="GRY4" s="20"/>
      <c r="GRZ4" s="20"/>
      <c r="GSA4" s="20"/>
      <c r="GSB4" s="20"/>
      <c r="GSC4" s="20"/>
      <c r="GSD4" s="20"/>
      <c r="GSE4" s="20"/>
      <c r="GSF4" s="20"/>
      <c r="GSG4" s="20"/>
      <c r="GSH4" s="20"/>
      <c r="GSI4" s="20"/>
      <c r="GSJ4" s="20"/>
      <c r="GSK4" s="20"/>
      <c r="GSL4" s="20"/>
      <c r="GSM4" s="20"/>
      <c r="GSN4" s="20"/>
      <c r="GSO4" s="20"/>
      <c r="GSP4" s="20"/>
      <c r="GSQ4" s="20"/>
      <c r="GSR4" s="20"/>
      <c r="GSS4" s="20"/>
      <c r="GST4" s="20"/>
      <c r="GSU4" s="20"/>
      <c r="GSV4" s="20"/>
      <c r="GSW4" s="20"/>
      <c r="GSX4" s="20"/>
      <c r="GSY4" s="20"/>
      <c r="GSZ4" s="20"/>
      <c r="GTA4" s="20"/>
      <c r="GTB4" s="20"/>
      <c r="GTC4" s="20"/>
      <c r="GTD4" s="20"/>
      <c r="GTE4" s="20"/>
      <c r="GTF4" s="20"/>
      <c r="GTG4" s="20"/>
      <c r="GTH4" s="20"/>
      <c r="GTI4" s="20"/>
      <c r="GTJ4" s="20"/>
      <c r="GTK4" s="20"/>
      <c r="GTL4" s="20"/>
      <c r="GTM4" s="20"/>
      <c r="GTN4" s="20"/>
      <c r="GTO4" s="20"/>
      <c r="GTP4" s="20"/>
      <c r="GTQ4" s="20"/>
      <c r="GTR4" s="20"/>
      <c r="GTS4" s="20"/>
      <c r="GTT4" s="20"/>
      <c r="GTU4" s="20"/>
      <c r="GTV4" s="20"/>
      <c r="GTW4" s="20"/>
      <c r="GTX4" s="20"/>
      <c r="GTY4" s="20"/>
      <c r="GTZ4" s="20"/>
      <c r="GUA4" s="20"/>
      <c r="GUB4" s="20"/>
      <c r="GUC4" s="20"/>
      <c r="GUD4" s="20"/>
      <c r="GUE4" s="20"/>
      <c r="GUF4" s="20"/>
      <c r="GUG4" s="20"/>
      <c r="GUH4" s="20"/>
      <c r="GUI4" s="20"/>
      <c r="GUJ4" s="20"/>
      <c r="GUK4" s="20"/>
      <c r="GUL4" s="20"/>
      <c r="GUM4" s="20"/>
      <c r="GUN4" s="20"/>
      <c r="GUO4" s="20"/>
      <c r="GUP4" s="20"/>
      <c r="GUQ4" s="20"/>
      <c r="GUR4" s="20"/>
      <c r="GUS4" s="20"/>
      <c r="GUT4" s="20"/>
      <c r="GUU4" s="20"/>
      <c r="GUV4" s="20"/>
      <c r="GUW4" s="20"/>
      <c r="GUX4" s="20"/>
      <c r="GUY4" s="20"/>
      <c r="GUZ4" s="20"/>
      <c r="GVA4" s="20"/>
      <c r="GVB4" s="20"/>
      <c r="GVC4" s="20"/>
      <c r="GVD4" s="20"/>
      <c r="GVE4" s="20"/>
      <c r="GVF4" s="20"/>
      <c r="GVG4" s="20"/>
      <c r="GVH4" s="20"/>
      <c r="GVI4" s="20"/>
      <c r="GVJ4" s="20"/>
      <c r="GVK4" s="20"/>
      <c r="GVL4" s="20"/>
      <c r="GVM4" s="20"/>
      <c r="GVN4" s="20"/>
      <c r="GVO4" s="20"/>
      <c r="GVP4" s="20"/>
      <c r="GVQ4" s="20"/>
      <c r="GVR4" s="20"/>
      <c r="GVS4" s="20"/>
      <c r="GVT4" s="20"/>
      <c r="GVU4" s="20"/>
      <c r="GVV4" s="20"/>
      <c r="GVW4" s="20"/>
      <c r="GVX4" s="20"/>
      <c r="GVY4" s="20"/>
      <c r="GVZ4" s="20"/>
      <c r="GWA4" s="20"/>
      <c r="GWB4" s="20"/>
      <c r="GWC4" s="20"/>
      <c r="GWD4" s="20"/>
      <c r="GWE4" s="20"/>
      <c r="GWF4" s="20"/>
      <c r="GWG4" s="20"/>
      <c r="GWH4" s="20"/>
      <c r="GWI4" s="20"/>
      <c r="GWJ4" s="20"/>
      <c r="GWK4" s="20"/>
      <c r="GWL4" s="20"/>
      <c r="GWM4" s="20"/>
      <c r="GWN4" s="20"/>
      <c r="GWO4" s="20"/>
      <c r="GWP4" s="20"/>
      <c r="GWQ4" s="20"/>
      <c r="GWR4" s="20"/>
      <c r="GWS4" s="20"/>
      <c r="GWT4" s="20"/>
      <c r="GWU4" s="20"/>
      <c r="GWV4" s="20"/>
      <c r="GWW4" s="20"/>
      <c r="GWX4" s="20"/>
      <c r="GWY4" s="20"/>
      <c r="GWZ4" s="20"/>
      <c r="GXA4" s="20"/>
      <c r="GXB4" s="20"/>
      <c r="GXC4" s="20"/>
      <c r="GXD4" s="20"/>
      <c r="GXE4" s="20"/>
      <c r="GXF4" s="20"/>
      <c r="GXG4" s="20"/>
      <c r="GXH4" s="20"/>
      <c r="GXI4" s="20"/>
      <c r="GXJ4" s="20"/>
      <c r="GXK4" s="20"/>
      <c r="GXL4" s="20"/>
      <c r="GXM4" s="20"/>
      <c r="GXN4" s="20"/>
      <c r="GXO4" s="20"/>
      <c r="GXP4" s="20"/>
      <c r="GXQ4" s="20"/>
      <c r="GXR4" s="20"/>
      <c r="GXS4" s="20"/>
      <c r="GXT4" s="20"/>
      <c r="GXU4" s="20"/>
      <c r="GXV4" s="20"/>
      <c r="GXW4" s="20"/>
      <c r="GXX4" s="20"/>
      <c r="GXY4" s="20"/>
      <c r="GXZ4" s="20"/>
      <c r="GYA4" s="20"/>
      <c r="GYB4" s="20"/>
      <c r="GYC4" s="20"/>
      <c r="GYD4" s="20"/>
      <c r="GYE4" s="20"/>
      <c r="GYF4" s="20"/>
      <c r="GYG4" s="20"/>
      <c r="GYH4" s="20"/>
      <c r="GYI4" s="20"/>
      <c r="GYJ4" s="20"/>
      <c r="GYK4" s="20"/>
      <c r="GYL4" s="20"/>
      <c r="GYM4" s="20"/>
      <c r="GYN4" s="20"/>
      <c r="GYO4" s="20"/>
      <c r="GYP4" s="20"/>
      <c r="GYQ4" s="20"/>
      <c r="GYR4" s="20"/>
      <c r="GYS4" s="20"/>
      <c r="GYT4" s="20"/>
      <c r="GYU4" s="20"/>
      <c r="GYV4" s="20"/>
      <c r="GYW4" s="20"/>
      <c r="GYX4" s="20"/>
      <c r="GYY4" s="20"/>
      <c r="GYZ4" s="20"/>
      <c r="GZA4" s="20"/>
      <c r="GZB4" s="20"/>
      <c r="GZC4" s="20"/>
      <c r="GZD4" s="20"/>
      <c r="GZE4" s="20"/>
      <c r="GZF4" s="20"/>
      <c r="GZG4" s="20"/>
      <c r="GZH4" s="20"/>
      <c r="GZI4" s="20"/>
      <c r="GZJ4" s="20"/>
      <c r="GZK4" s="20"/>
      <c r="GZL4" s="20"/>
      <c r="GZM4" s="20"/>
      <c r="GZN4" s="20"/>
      <c r="GZO4" s="20"/>
      <c r="GZP4" s="20"/>
      <c r="GZQ4" s="20"/>
      <c r="GZR4" s="20"/>
      <c r="GZS4" s="20"/>
      <c r="GZT4" s="20"/>
      <c r="GZU4" s="20"/>
      <c r="GZV4" s="20"/>
      <c r="GZW4" s="20"/>
      <c r="GZX4" s="20"/>
      <c r="GZY4" s="20"/>
      <c r="GZZ4" s="20"/>
      <c r="HAA4" s="20"/>
      <c r="HAB4" s="20"/>
      <c r="HAC4" s="20"/>
      <c r="HAD4" s="20"/>
      <c r="HAE4" s="20"/>
      <c r="HAF4" s="20"/>
      <c r="HAG4" s="20"/>
      <c r="HAH4" s="20"/>
      <c r="HAI4" s="20"/>
      <c r="HAJ4" s="20"/>
      <c r="HAK4" s="20"/>
      <c r="HAL4" s="20"/>
      <c r="HAM4" s="20"/>
      <c r="HAN4" s="20"/>
      <c r="HAO4" s="20"/>
      <c r="HAP4" s="20"/>
      <c r="HAQ4" s="20"/>
      <c r="HAR4" s="20"/>
      <c r="HAS4" s="20"/>
      <c r="HAT4" s="20"/>
      <c r="HAU4" s="20"/>
      <c r="HAV4" s="20"/>
      <c r="HAW4" s="20"/>
      <c r="HAX4" s="20"/>
      <c r="HAY4" s="20"/>
      <c r="HAZ4" s="20"/>
      <c r="HBA4" s="20"/>
      <c r="HBB4" s="20"/>
      <c r="HBC4" s="20"/>
      <c r="HBD4" s="20"/>
      <c r="HBE4" s="20"/>
      <c r="HBF4" s="20"/>
      <c r="HBG4" s="20"/>
      <c r="HBH4" s="20"/>
      <c r="HBI4" s="20"/>
      <c r="HBJ4" s="20"/>
      <c r="HBK4" s="20"/>
      <c r="HBL4" s="20"/>
      <c r="HBM4" s="20"/>
      <c r="HBN4" s="20"/>
      <c r="HBO4" s="20"/>
      <c r="HBP4" s="20"/>
      <c r="HBQ4" s="20"/>
      <c r="HBR4" s="20"/>
      <c r="HBS4" s="20"/>
      <c r="HBT4" s="20"/>
      <c r="HBU4" s="20"/>
      <c r="HBV4" s="20"/>
      <c r="HBW4" s="20"/>
      <c r="HBX4" s="20"/>
      <c r="HBY4" s="20"/>
      <c r="HBZ4" s="20"/>
      <c r="HCA4" s="20"/>
      <c r="HCB4" s="20"/>
      <c r="HCC4" s="20"/>
      <c r="HCD4" s="20"/>
      <c r="HCE4" s="20"/>
      <c r="HCF4" s="20"/>
      <c r="HCG4" s="20"/>
      <c r="HCH4" s="20"/>
      <c r="HCI4" s="20"/>
      <c r="HCJ4" s="20"/>
      <c r="HCK4" s="20"/>
      <c r="HCL4" s="20"/>
      <c r="HCM4" s="20"/>
      <c r="HCN4" s="20"/>
      <c r="HCO4" s="20"/>
      <c r="HCP4" s="20"/>
      <c r="HCQ4" s="20"/>
      <c r="HCR4" s="20"/>
      <c r="HCS4" s="20"/>
      <c r="HCT4" s="20"/>
      <c r="HCU4" s="20"/>
      <c r="HCV4" s="20"/>
      <c r="HCW4" s="20"/>
      <c r="HCX4" s="20"/>
      <c r="HCY4" s="20"/>
      <c r="HCZ4" s="20"/>
      <c r="HDA4" s="20"/>
      <c r="HDB4" s="20"/>
      <c r="HDC4" s="20"/>
      <c r="HDD4" s="20"/>
      <c r="HDE4" s="20"/>
      <c r="HDF4" s="20"/>
      <c r="HDG4" s="20"/>
      <c r="HDH4" s="20"/>
      <c r="HDI4" s="20"/>
      <c r="HDJ4" s="20"/>
      <c r="HDK4" s="20"/>
      <c r="HDL4" s="20"/>
      <c r="HDM4" s="20"/>
      <c r="HDN4" s="20"/>
      <c r="HDO4" s="20"/>
      <c r="HDP4" s="20"/>
      <c r="HDQ4" s="20"/>
      <c r="HDR4" s="20"/>
      <c r="HDS4" s="20"/>
      <c r="HDT4" s="20"/>
      <c r="HDU4" s="20"/>
      <c r="HDV4" s="20"/>
      <c r="HDW4" s="20"/>
      <c r="HDX4" s="20"/>
      <c r="HDY4" s="20"/>
      <c r="HDZ4" s="20"/>
      <c r="HEA4" s="20"/>
      <c r="HEB4" s="20"/>
      <c r="HEC4" s="20"/>
      <c r="HED4" s="20"/>
      <c r="HEE4" s="20"/>
      <c r="HEF4" s="20"/>
      <c r="HEG4" s="20"/>
      <c r="HEH4" s="20"/>
      <c r="HEI4" s="20"/>
      <c r="HEJ4" s="20"/>
      <c r="HEK4" s="20"/>
      <c r="HEL4" s="20"/>
      <c r="HEM4" s="20"/>
      <c r="HEN4" s="20"/>
      <c r="HEO4" s="20"/>
      <c r="HEP4" s="20"/>
      <c r="HEQ4" s="20"/>
      <c r="HER4" s="20"/>
      <c r="HES4" s="20"/>
      <c r="HET4" s="20"/>
      <c r="HEU4" s="20"/>
      <c r="HEV4" s="20"/>
      <c r="HEW4" s="20"/>
      <c r="HEX4" s="20"/>
      <c r="HEY4" s="20"/>
      <c r="HEZ4" s="20"/>
      <c r="HFA4" s="20"/>
      <c r="HFB4" s="20"/>
      <c r="HFC4" s="20"/>
      <c r="HFD4" s="20"/>
      <c r="HFE4" s="20"/>
      <c r="HFF4" s="20"/>
      <c r="HFG4" s="20"/>
      <c r="HFH4" s="20"/>
      <c r="HFI4" s="20"/>
      <c r="HFJ4" s="20"/>
      <c r="HFK4" s="20"/>
      <c r="HFL4" s="20"/>
      <c r="HFM4" s="20"/>
      <c r="HFN4" s="20"/>
      <c r="HFO4" s="20"/>
      <c r="HFP4" s="20"/>
      <c r="HFQ4" s="20"/>
      <c r="HFR4" s="20"/>
      <c r="HFS4" s="20"/>
      <c r="HFT4" s="20"/>
      <c r="HFU4" s="20"/>
      <c r="HFV4" s="20"/>
      <c r="HFW4" s="20"/>
      <c r="HFX4" s="20"/>
      <c r="HFY4" s="20"/>
      <c r="HFZ4" s="20"/>
      <c r="HGA4" s="20"/>
      <c r="HGB4" s="20"/>
      <c r="HGC4" s="20"/>
      <c r="HGD4" s="20"/>
      <c r="HGE4" s="20"/>
      <c r="HGF4" s="20"/>
      <c r="HGG4" s="20"/>
      <c r="HGH4" s="20"/>
      <c r="HGI4" s="20"/>
      <c r="HGJ4" s="20"/>
      <c r="HGK4" s="20"/>
      <c r="HGL4" s="20"/>
      <c r="HGM4" s="20"/>
      <c r="HGN4" s="20"/>
      <c r="HGO4" s="20"/>
      <c r="HGP4" s="20"/>
      <c r="HGQ4" s="20"/>
      <c r="HGR4" s="20"/>
      <c r="HGS4" s="20"/>
      <c r="HGT4" s="20"/>
      <c r="HGU4" s="20"/>
      <c r="HGV4" s="20"/>
      <c r="HGW4" s="20"/>
      <c r="HGX4" s="20"/>
      <c r="HGY4" s="20"/>
      <c r="HGZ4" s="20"/>
      <c r="HHA4" s="20"/>
      <c r="HHB4" s="20"/>
      <c r="HHC4" s="20"/>
      <c r="HHD4" s="20"/>
      <c r="HHE4" s="20"/>
      <c r="HHF4" s="20"/>
      <c r="HHG4" s="20"/>
      <c r="HHH4" s="20"/>
      <c r="HHI4" s="20"/>
      <c r="HHJ4" s="20"/>
      <c r="HHK4" s="20"/>
      <c r="HHL4" s="20"/>
      <c r="HHM4" s="20"/>
      <c r="HHN4" s="20"/>
      <c r="HHO4" s="20"/>
      <c r="HHP4" s="20"/>
      <c r="HHQ4" s="20"/>
      <c r="HHR4" s="20"/>
      <c r="HHS4" s="20"/>
      <c r="HHT4" s="20"/>
      <c r="HHU4" s="20"/>
      <c r="HHV4" s="20"/>
      <c r="HHW4" s="20"/>
      <c r="HHX4" s="20"/>
      <c r="HHY4" s="20"/>
      <c r="HHZ4" s="20"/>
      <c r="HIA4" s="20"/>
      <c r="HIB4" s="20"/>
      <c r="HIC4" s="20"/>
      <c r="HID4" s="20"/>
      <c r="HIE4" s="20"/>
      <c r="HIF4" s="20"/>
      <c r="HIG4" s="20"/>
      <c r="HIH4" s="20"/>
      <c r="HII4" s="20"/>
      <c r="HIJ4" s="20"/>
      <c r="HIK4" s="20"/>
      <c r="HIL4" s="20"/>
      <c r="HIM4" s="20"/>
      <c r="HIN4" s="20"/>
      <c r="HIO4" s="20"/>
      <c r="HIP4" s="20"/>
      <c r="HIQ4" s="20"/>
      <c r="HIR4" s="20"/>
      <c r="HIS4" s="20"/>
      <c r="HIT4" s="20"/>
      <c r="HIU4" s="20"/>
      <c r="HIV4" s="20"/>
      <c r="HIW4" s="20"/>
      <c r="HIX4" s="20"/>
      <c r="HIY4" s="20"/>
      <c r="HIZ4" s="20"/>
      <c r="HJA4" s="20"/>
      <c r="HJB4" s="20"/>
      <c r="HJC4" s="20"/>
      <c r="HJD4" s="20"/>
      <c r="HJE4" s="20"/>
      <c r="HJF4" s="20"/>
      <c r="HJG4" s="20"/>
      <c r="HJH4" s="20"/>
      <c r="HJI4" s="20"/>
      <c r="HJJ4" s="20"/>
      <c r="HJK4" s="20"/>
      <c r="HJL4" s="20"/>
      <c r="HJM4" s="20"/>
      <c r="HJN4" s="20"/>
      <c r="HJO4" s="20"/>
      <c r="HJP4" s="20"/>
      <c r="HJQ4" s="20"/>
      <c r="HJR4" s="20"/>
      <c r="HJS4" s="20"/>
      <c r="HJT4" s="20"/>
      <c r="HJU4" s="20"/>
      <c r="HJV4" s="20"/>
      <c r="HJW4" s="20"/>
      <c r="HJX4" s="20"/>
      <c r="HJY4" s="20"/>
      <c r="HJZ4" s="20"/>
      <c r="HKA4" s="20"/>
      <c r="HKB4" s="20"/>
      <c r="HKC4" s="20"/>
      <c r="HKD4" s="20"/>
      <c r="HKE4" s="20"/>
      <c r="HKF4" s="20"/>
      <c r="HKG4" s="20"/>
      <c r="HKH4" s="20"/>
      <c r="HKI4" s="20"/>
      <c r="HKJ4" s="20"/>
      <c r="HKK4" s="20"/>
      <c r="HKL4" s="20"/>
      <c r="HKM4" s="20"/>
      <c r="HKN4" s="20"/>
      <c r="HKO4" s="20"/>
      <c r="HKP4" s="20"/>
      <c r="HKQ4" s="20"/>
      <c r="HKR4" s="20"/>
      <c r="HKS4" s="20"/>
      <c r="HKT4" s="20"/>
      <c r="HKU4" s="20"/>
      <c r="HKV4" s="20"/>
      <c r="HKW4" s="20"/>
      <c r="HKX4" s="20"/>
      <c r="HKY4" s="20"/>
      <c r="HKZ4" s="20"/>
      <c r="HLA4" s="20"/>
      <c r="HLB4" s="20"/>
      <c r="HLC4" s="20"/>
      <c r="HLD4" s="20"/>
      <c r="HLE4" s="20"/>
      <c r="HLF4" s="20"/>
      <c r="HLG4" s="20"/>
      <c r="HLH4" s="20"/>
      <c r="HLI4" s="20"/>
      <c r="HLJ4" s="20"/>
      <c r="HLK4" s="20"/>
      <c r="HLL4" s="20"/>
      <c r="HLM4" s="20"/>
      <c r="HLN4" s="20"/>
      <c r="HLO4" s="20"/>
      <c r="HLP4" s="20"/>
      <c r="HLQ4" s="20"/>
      <c r="HLR4" s="20"/>
      <c r="HLS4" s="20"/>
      <c r="HLT4" s="20"/>
      <c r="HLU4" s="20"/>
      <c r="HLV4" s="20"/>
      <c r="HLW4" s="20"/>
      <c r="HLX4" s="20"/>
      <c r="HLY4" s="20"/>
      <c r="HLZ4" s="20"/>
      <c r="HMA4" s="20"/>
      <c r="HMB4" s="20"/>
      <c r="HMC4" s="20"/>
      <c r="HMD4" s="20"/>
      <c r="HME4" s="20"/>
      <c r="HMF4" s="20"/>
      <c r="HMG4" s="20"/>
      <c r="HMH4" s="20"/>
      <c r="HMI4" s="20"/>
      <c r="HMJ4" s="20"/>
      <c r="HMK4" s="20"/>
      <c r="HML4" s="20"/>
      <c r="HMM4" s="20"/>
      <c r="HMN4" s="20"/>
      <c r="HMO4" s="20"/>
      <c r="HMP4" s="20"/>
      <c r="HMQ4" s="20"/>
      <c r="HMR4" s="20"/>
      <c r="HMS4" s="20"/>
      <c r="HMT4" s="20"/>
      <c r="HMU4" s="20"/>
      <c r="HMV4" s="20"/>
      <c r="HMW4" s="20"/>
      <c r="HMX4" s="20"/>
      <c r="HMY4" s="20"/>
      <c r="HMZ4" s="20"/>
      <c r="HNA4" s="20"/>
      <c r="HNB4" s="20"/>
      <c r="HNC4" s="20"/>
      <c r="HND4" s="20"/>
      <c r="HNE4" s="20"/>
      <c r="HNF4" s="20"/>
      <c r="HNG4" s="20"/>
      <c r="HNH4" s="20"/>
      <c r="HNI4" s="20"/>
      <c r="HNJ4" s="20"/>
      <c r="HNK4" s="20"/>
      <c r="HNL4" s="20"/>
      <c r="HNM4" s="20"/>
      <c r="HNN4" s="20"/>
      <c r="HNO4" s="20"/>
      <c r="HNP4" s="20"/>
      <c r="HNQ4" s="20"/>
      <c r="HNR4" s="20"/>
      <c r="HNS4" s="20"/>
      <c r="HNT4" s="20"/>
      <c r="HNU4" s="20"/>
      <c r="HNV4" s="20"/>
      <c r="HNW4" s="20"/>
      <c r="HNX4" s="20"/>
      <c r="HNY4" s="20"/>
      <c r="HNZ4" s="20"/>
      <c r="HOA4" s="20"/>
      <c r="HOB4" s="20"/>
      <c r="HOC4" s="20"/>
      <c r="HOD4" s="20"/>
      <c r="HOE4" s="20"/>
      <c r="HOF4" s="20"/>
      <c r="HOG4" s="20"/>
      <c r="HOH4" s="20"/>
      <c r="HOI4" s="20"/>
      <c r="HOJ4" s="20"/>
      <c r="HOK4" s="20"/>
      <c r="HOL4" s="20"/>
      <c r="HOM4" s="20"/>
      <c r="HON4" s="20"/>
      <c r="HOO4" s="20"/>
      <c r="HOP4" s="20"/>
      <c r="HOQ4" s="20"/>
      <c r="HOR4" s="20"/>
      <c r="HOS4" s="20"/>
      <c r="HOT4" s="20"/>
      <c r="HOU4" s="20"/>
      <c r="HOV4" s="20"/>
      <c r="HOW4" s="20"/>
      <c r="HOX4" s="20"/>
      <c r="HOY4" s="20"/>
      <c r="HOZ4" s="20"/>
      <c r="HPA4" s="20"/>
      <c r="HPB4" s="20"/>
      <c r="HPC4" s="20"/>
      <c r="HPD4" s="20"/>
      <c r="HPE4" s="20"/>
      <c r="HPF4" s="20"/>
      <c r="HPG4" s="20"/>
      <c r="HPH4" s="20"/>
      <c r="HPI4" s="20"/>
      <c r="HPJ4" s="20"/>
      <c r="HPK4" s="20"/>
      <c r="HPL4" s="20"/>
      <c r="HPM4" s="20"/>
      <c r="HPN4" s="20"/>
      <c r="HPO4" s="20"/>
      <c r="HPP4" s="20"/>
      <c r="HPQ4" s="20"/>
      <c r="HPR4" s="20"/>
      <c r="HPS4" s="20"/>
      <c r="HPT4" s="20"/>
      <c r="HPU4" s="20"/>
      <c r="HPV4" s="20"/>
      <c r="HPW4" s="20"/>
      <c r="HPX4" s="20"/>
      <c r="HPY4" s="20"/>
      <c r="HPZ4" s="20"/>
      <c r="HQA4" s="20"/>
      <c r="HQB4" s="20"/>
      <c r="HQC4" s="20"/>
      <c r="HQD4" s="20"/>
      <c r="HQE4" s="20"/>
      <c r="HQF4" s="20"/>
      <c r="HQG4" s="20"/>
      <c r="HQH4" s="20"/>
      <c r="HQI4" s="20"/>
      <c r="HQJ4" s="20"/>
      <c r="HQK4" s="20"/>
      <c r="HQL4" s="20"/>
      <c r="HQM4" s="20"/>
      <c r="HQN4" s="20"/>
      <c r="HQO4" s="20"/>
      <c r="HQP4" s="20"/>
      <c r="HQQ4" s="20"/>
      <c r="HQR4" s="20"/>
      <c r="HQS4" s="20"/>
      <c r="HQT4" s="20"/>
      <c r="HQU4" s="20"/>
      <c r="HQV4" s="20"/>
      <c r="HQW4" s="20"/>
      <c r="HQX4" s="20"/>
      <c r="HQY4" s="20"/>
      <c r="HQZ4" s="20"/>
      <c r="HRA4" s="20"/>
      <c r="HRB4" s="20"/>
      <c r="HRC4" s="20"/>
      <c r="HRD4" s="20"/>
      <c r="HRE4" s="20"/>
      <c r="HRF4" s="20"/>
      <c r="HRG4" s="20"/>
      <c r="HRH4" s="20"/>
      <c r="HRI4" s="20"/>
      <c r="HRJ4" s="20"/>
      <c r="HRK4" s="20"/>
      <c r="HRL4" s="20"/>
      <c r="HRM4" s="20"/>
      <c r="HRN4" s="20"/>
      <c r="HRO4" s="20"/>
      <c r="HRP4" s="20"/>
      <c r="HRQ4" s="20"/>
      <c r="HRR4" s="20"/>
      <c r="HRS4" s="20"/>
      <c r="HRT4" s="20"/>
      <c r="HRU4" s="20"/>
      <c r="HRV4" s="20"/>
      <c r="HRW4" s="20"/>
      <c r="HRX4" s="20"/>
      <c r="HRY4" s="20"/>
      <c r="HRZ4" s="20"/>
      <c r="HSA4" s="20"/>
      <c r="HSB4" s="20"/>
      <c r="HSC4" s="20"/>
      <c r="HSD4" s="20"/>
      <c r="HSE4" s="20"/>
      <c r="HSF4" s="20"/>
      <c r="HSG4" s="20"/>
      <c r="HSH4" s="20"/>
      <c r="HSI4" s="20"/>
      <c r="HSJ4" s="20"/>
      <c r="HSK4" s="20"/>
      <c r="HSL4" s="20"/>
      <c r="HSM4" s="20"/>
      <c r="HSN4" s="20"/>
      <c r="HSO4" s="20"/>
      <c r="HSP4" s="20"/>
      <c r="HSQ4" s="20"/>
      <c r="HSR4" s="20"/>
      <c r="HSS4" s="20"/>
      <c r="HST4" s="20"/>
      <c r="HSU4" s="20"/>
      <c r="HSV4" s="20"/>
      <c r="HSW4" s="20"/>
      <c r="HSX4" s="20"/>
      <c r="HSY4" s="20"/>
      <c r="HSZ4" s="20"/>
      <c r="HTA4" s="20"/>
      <c r="HTB4" s="20"/>
      <c r="HTC4" s="20"/>
      <c r="HTD4" s="20"/>
      <c r="HTE4" s="20"/>
      <c r="HTF4" s="20"/>
      <c r="HTG4" s="20"/>
      <c r="HTH4" s="20"/>
      <c r="HTI4" s="20"/>
      <c r="HTJ4" s="20"/>
      <c r="HTK4" s="20"/>
      <c r="HTL4" s="20"/>
      <c r="HTM4" s="20"/>
      <c r="HTN4" s="20"/>
      <c r="HTO4" s="20"/>
      <c r="HTP4" s="20"/>
      <c r="HTQ4" s="20"/>
      <c r="HTR4" s="20"/>
      <c r="HTS4" s="20"/>
      <c r="HTT4" s="20"/>
      <c r="HTU4" s="20"/>
      <c r="HTV4" s="20"/>
      <c r="HTW4" s="20"/>
      <c r="HTX4" s="20"/>
      <c r="HTY4" s="20"/>
      <c r="HTZ4" s="20"/>
      <c r="HUA4" s="20"/>
      <c r="HUB4" s="20"/>
      <c r="HUC4" s="20"/>
      <c r="HUD4" s="20"/>
      <c r="HUE4" s="20"/>
      <c r="HUF4" s="20"/>
      <c r="HUG4" s="20"/>
      <c r="HUH4" s="20"/>
      <c r="HUI4" s="20"/>
      <c r="HUJ4" s="20"/>
      <c r="HUK4" s="20"/>
      <c r="HUL4" s="20"/>
      <c r="HUM4" s="20"/>
      <c r="HUN4" s="20"/>
      <c r="HUO4" s="20"/>
      <c r="HUP4" s="20"/>
      <c r="HUQ4" s="20"/>
      <c r="HUR4" s="20"/>
      <c r="HUS4" s="20"/>
      <c r="HUT4" s="20"/>
      <c r="HUU4" s="20"/>
      <c r="HUV4" s="20"/>
      <c r="HUW4" s="20"/>
      <c r="HUX4" s="20"/>
      <c r="HUY4" s="20"/>
      <c r="HUZ4" s="20"/>
      <c r="HVA4" s="20"/>
      <c r="HVB4" s="20"/>
      <c r="HVC4" s="20"/>
      <c r="HVD4" s="20"/>
      <c r="HVE4" s="20"/>
      <c r="HVF4" s="20"/>
      <c r="HVG4" s="20"/>
      <c r="HVH4" s="20"/>
      <c r="HVI4" s="20"/>
      <c r="HVJ4" s="20"/>
      <c r="HVK4" s="20"/>
      <c r="HVL4" s="20"/>
      <c r="HVM4" s="20"/>
      <c r="HVN4" s="20"/>
      <c r="HVO4" s="20"/>
      <c r="HVP4" s="20"/>
      <c r="HVQ4" s="20"/>
      <c r="HVR4" s="20"/>
      <c r="HVS4" s="20"/>
      <c r="HVT4" s="20"/>
      <c r="HVU4" s="20"/>
      <c r="HVV4" s="20"/>
      <c r="HVW4" s="20"/>
      <c r="HVX4" s="20"/>
      <c r="HVY4" s="20"/>
      <c r="HVZ4" s="20"/>
      <c r="HWA4" s="20"/>
      <c r="HWB4" s="20"/>
      <c r="HWC4" s="20"/>
      <c r="HWD4" s="20"/>
      <c r="HWE4" s="20"/>
      <c r="HWF4" s="20"/>
      <c r="HWG4" s="20"/>
      <c r="HWH4" s="20"/>
      <c r="HWI4" s="20"/>
      <c r="HWJ4" s="20"/>
      <c r="HWK4" s="20"/>
      <c r="HWL4" s="20"/>
      <c r="HWM4" s="20"/>
      <c r="HWN4" s="20"/>
      <c r="HWO4" s="20"/>
      <c r="HWP4" s="20"/>
      <c r="HWQ4" s="20"/>
      <c r="HWR4" s="20"/>
      <c r="HWS4" s="20"/>
      <c r="HWT4" s="20"/>
      <c r="HWU4" s="20"/>
      <c r="HWV4" s="20"/>
      <c r="HWW4" s="20"/>
      <c r="HWX4" s="20"/>
      <c r="HWY4" s="20"/>
      <c r="HWZ4" s="20"/>
      <c r="HXA4" s="20"/>
      <c r="HXB4" s="20"/>
      <c r="HXC4" s="20"/>
      <c r="HXD4" s="20"/>
      <c r="HXE4" s="20"/>
      <c r="HXF4" s="20"/>
      <c r="HXG4" s="20"/>
      <c r="HXH4" s="20"/>
      <c r="HXI4" s="20"/>
      <c r="HXJ4" s="20"/>
      <c r="HXK4" s="20"/>
      <c r="HXL4" s="20"/>
      <c r="HXM4" s="20"/>
      <c r="HXN4" s="20"/>
      <c r="HXO4" s="20"/>
      <c r="HXP4" s="20"/>
      <c r="HXQ4" s="20"/>
      <c r="HXR4" s="20"/>
      <c r="HXS4" s="20"/>
      <c r="HXT4" s="20"/>
      <c r="HXU4" s="20"/>
      <c r="HXV4" s="20"/>
      <c r="HXW4" s="20"/>
      <c r="HXX4" s="20"/>
      <c r="HXY4" s="20"/>
      <c r="HXZ4" s="20"/>
      <c r="HYA4" s="20"/>
      <c r="HYB4" s="20"/>
      <c r="HYC4" s="20"/>
      <c r="HYD4" s="20"/>
      <c r="HYE4" s="20"/>
      <c r="HYF4" s="20"/>
      <c r="HYG4" s="20"/>
      <c r="HYH4" s="20"/>
      <c r="HYI4" s="20"/>
      <c r="HYJ4" s="20"/>
      <c r="HYK4" s="20"/>
      <c r="HYL4" s="20"/>
      <c r="HYM4" s="20"/>
      <c r="HYN4" s="20"/>
      <c r="HYO4" s="20"/>
      <c r="HYP4" s="20"/>
      <c r="HYQ4" s="20"/>
      <c r="HYR4" s="20"/>
      <c r="HYS4" s="20"/>
      <c r="HYT4" s="20"/>
      <c r="HYU4" s="20"/>
      <c r="HYV4" s="20"/>
      <c r="HYW4" s="20"/>
      <c r="HYX4" s="20"/>
      <c r="HYY4" s="20"/>
      <c r="HYZ4" s="20"/>
      <c r="HZA4" s="20"/>
      <c r="HZB4" s="20"/>
      <c r="HZC4" s="20"/>
      <c r="HZD4" s="20"/>
      <c r="HZE4" s="20"/>
      <c r="HZF4" s="20"/>
      <c r="HZG4" s="20"/>
      <c r="HZH4" s="20"/>
      <c r="HZI4" s="20"/>
      <c r="HZJ4" s="20"/>
      <c r="HZK4" s="20"/>
      <c r="HZL4" s="20"/>
      <c r="HZM4" s="20"/>
      <c r="HZN4" s="20"/>
      <c r="HZO4" s="20"/>
      <c r="HZP4" s="20"/>
      <c r="HZQ4" s="20"/>
      <c r="HZR4" s="20"/>
      <c r="HZS4" s="20"/>
      <c r="HZT4" s="20"/>
      <c r="HZU4" s="20"/>
      <c r="HZV4" s="20"/>
      <c r="HZW4" s="20"/>
      <c r="HZX4" s="20"/>
      <c r="HZY4" s="20"/>
      <c r="HZZ4" s="20"/>
      <c r="IAA4" s="20"/>
      <c r="IAB4" s="20"/>
      <c r="IAC4" s="20"/>
      <c r="IAD4" s="20"/>
      <c r="IAE4" s="20"/>
      <c r="IAF4" s="20"/>
      <c r="IAG4" s="20"/>
      <c r="IAH4" s="20"/>
      <c r="IAI4" s="20"/>
      <c r="IAJ4" s="20"/>
      <c r="IAK4" s="20"/>
      <c r="IAL4" s="20"/>
      <c r="IAM4" s="20"/>
      <c r="IAN4" s="20"/>
      <c r="IAO4" s="20"/>
      <c r="IAP4" s="20"/>
      <c r="IAQ4" s="20"/>
      <c r="IAR4" s="20"/>
      <c r="IAS4" s="20"/>
      <c r="IAT4" s="20"/>
      <c r="IAU4" s="20"/>
      <c r="IAV4" s="20"/>
      <c r="IAW4" s="20"/>
      <c r="IAX4" s="20"/>
      <c r="IAY4" s="20"/>
      <c r="IAZ4" s="20"/>
      <c r="IBA4" s="20"/>
      <c r="IBB4" s="20"/>
      <c r="IBC4" s="20"/>
      <c r="IBD4" s="20"/>
      <c r="IBE4" s="20"/>
      <c r="IBF4" s="20"/>
      <c r="IBG4" s="20"/>
      <c r="IBH4" s="20"/>
      <c r="IBI4" s="20"/>
      <c r="IBJ4" s="20"/>
      <c r="IBK4" s="20"/>
      <c r="IBL4" s="20"/>
      <c r="IBM4" s="20"/>
      <c r="IBN4" s="20"/>
      <c r="IBO4" s="20"/>
      <c r="IBP4" s="20"/>
      <c r="IBQ4" s="20"/>
      <c r="IBR4" s="20"/>
      <c r="IBS4" s="20"/>
      <c r="IBT4" s="20"/>
      <c r="IBU4" s="20"/>
      <c r="IBV4" s="20"/>
      <c r="IBW4" s="20"/>
      <c r="IBX4" s="20"/>
      <c r="IBY4" s="20"/>
      <c r="IBZ4" s="20"/>
      <c r="ICA4" s="20"/>
      <c r="ICB4" s="20"/>
      <c r="ICC4" s="20"/>
      <c r="ICD4" s="20"/>
      <c r="ICE4" s="20"/>
      <c r="ICF4" s="20"/>
      <c r="ICG4" s="20"/>
      <c r="ICH4" s="20"/>
      <c r="ICI4" s="20"/>
      <c r="ICJ4" s="20"/>
      <c r="ICK4" s="20"/>
      <c r="ICL4" s="20"/>
      <c r="ICM4" s="20"/>
      <c r="ICN4" s="20"/>
      <c r="ICO4" s="20"/>
      <c r="ICP4" s="20"/>
      <c r="ICQ4" s="20"/>
      <c r="ICR4" s="20"/>
      <c r="ICS4" s="20"/>
      <c r="ICT4" s="20"/>
      <c r="ICU4" s="20"/>
      <c r="ICV4" s="20"/>
      <c r="ICW4" s="20"/>
      <c r="ICX4" s="20"/>
      <c r="ICY4" s="20"/>
      <c r="ICZ4" s="20"/>
      <c r="IDA4" s="20"/>
      <c r="IDB4" s="20"/>
      <c r="IDC4" s="20"/>
      <c r="IDD4" s="20"/>
      <c r="IDE4" s="20"/>
      <c r="IDF4" s="20"/>
      <c r="IDG4" s="20"/>
      <c r="IDH4" s="20"/>
      <c r="IDI4" s="20"/>
      <c r="IDJ4" s="20"/>
      <c r="IDK4" s="20"/>
      <c r="IDL4" s="20"/>
      <c r="IDM4" s="20"/>
      <c r="IDN4" s="20"/>
      <c r="IDO4" s="20"/>
      <c r="IDP4" s="20"/>
      <c r="IDQ4" s="20"/>
      <c r="IDR4" s="20"/>
      <c r="IDS4" s="20"/>
      <c r="IDT4" s="20"/>
      <c r="IDU4" s="20"/>
      <c r="IDV4" s="20"/>
      <c r="IDW4" s="20"/>
      <c r="IDX4" s="20"/>
      <c r="IDY4" s="20"/>
      <c r="IDZ4" s="20"/>
      <c r="IEA4" s="20"/>
      <c r="IEB4" s="20"/>
      <c r="IEC4" s="20"/>
      <c r="IED4" s="20"/>
      <c r="IEE4" s="20"/>
      <c r="IEF4" s="20"/>
      <c r="IEG4" s="20"/>
      <c r="IEH4" s="20"/>
      <c r="IEI4" s="20"/>
      <c r="IEJ4" s="20"/>
      <c r="IEK4" s="20"/>
      <c r="IEL4" s="20"/>
      <c r="IEM4" s="20"/>
      <c r="IEN4" s="20"/>
      <c r="IEO4" s="20"/>
      <c r="IEP4" s="20"/>
      <c r="IEQ4" s="20"/>
      <c r="IER4" s="20"/>
      <c r="IES4" s="20"/>
      <c r="IET4" s="20"/>
      <c r="IEU4" s="20"/>
      <c r="IEV4" s="20"/>
      <c r="IEW4" s="20"/>
      <c r="IEX4" s="20"/>
      <c r="IEY4" s="20"/>
      <c r="IEZ4" s="20"/>
      <c r="IFA4" s="20"/>
      <c r="IFB4" s="20"/>
      <c r="IFC4" s="20"/>
      <c r="IFD4" s="20"/>
      <c r="IFE4" s="20"/>
      <c r="IFF4" s="20"/>
      <c r="IFG4" s="20"/>
      <c r="IFH4" s="20"/>
      <c r="IFI4" s="20"/>
      <c r="IFJ4" s="20"/>
      <c r="IFK4" s="20"/>
      <c r="IFL4" s="20"/>
      <c r="IFM4" s="20"/>
      <c r="IFN4" s="20"/>
      <c r="IFO4" s="20"/>
      <c r="IFP4" s="20"/>
      <c r="IFQ4" s="20"/>
      <c r="IFR4" s="20"/>
      <c r="IFS4" s="20"/>
      <c r="IFT4" s="20"/>
      <c r="IFU4" s="20"/>
      <c r="IFV4" s="20"/>
      <c r="IFW4" s="20"/>
      <c r="IFX4" s="20"/>
      <c r="IFY4" s="20"/>
      <c r="IFZ4" s="20"/>
      <c r="IGA4" s="20"/>
      <c r="IGB4" s="20"/>
      <c r="IGC4" s="20"/>
      <c r="IGD4" s="20"/>
      <c r="IGE4" s="20"/>
      <c r="IGF4" s="20"/>
      <c r="IGG4" s="20"/>
      <c r="IGH4" s="20"/>
      <c r="IGI4" s="20"/>
      <c r="IGJ4" s="20"/>
      <c r="IGK4" s="20"/>
      <c r="IGL4" s="20"/>
      <c r="IGM4" s="20"/>
      <c r="IGN4" s="20"/>
      <c r="IGO4" s="20"/>
      <c r="IGP4" s="20"/>
      <c r="IGQ4" s="20"/>
      <c r="IGR4" s="20"/>
      <c r="IGS4" s="20"/>
      <c r="IGT4" s="20"/>
      <c r="IGU4" s="20"/>
      <c r="IGV4" s="20"/>
      <c r="IGW4" s="20"/>
      <c r="IGX4" s="20"/>
      <c r="IGY4" s="20"/>
      <c r="IGZ4" s="20"/>
      <c r="IHA4" s="20"/>
      <c r="IHB4" s="20"/>
      <c r="IHC4" s="20"/>
      <c r="IHD4" s="20"/>
      <c r="IHE4" s="20"/>
      <c r="IHF4" s="20"/>
      <c r="IHG4" s="20"/>
      <c r="IHH4" s="20"/>
      <c r="IHI4" s="20"/>
      <c r="IHJ4" s="20"/>
      <c r="IHK4" s="20"/>
      <c r="IHL4" s="20"/>
      <c r="IHM4" s="20"/>
      <c r="IHN4" s="20"/>
      <c r="IHO4" s="20"/>
      <c r="IHP4" s="20"/>
      <c r="IHQ4" s="20"/>
      <c r="IHR4" s="20"/>
      <c r="IHS4" s="20"/>
      <c r="IHT4" s="20"/>
      <c r="IHU4" s="20"/>
      <c r="IHV4" s="20"/>
      <c r="IHW4" s="20"/>
      <c r="IHX4" s="20"/>
      <c r="IHY4" s="20"/>
      <c r="IHZ4" s="20"/>
      <c r="IIA4" s="20"/>
      <c r="IIB4" s="20"/>
      <c r="IIC4" s="20"/>
      <c r="IID4" s="20"/>
      <c r="IIE4" s="20"/>
      <c r="IIF4" s="20"/>
      <c r="IIG4" s="20"/>
      <c r="IIH4" s="20"/>
      <c r="III4" s="20"/>
      <c r="IIJ4" s="20"/>
      <c r="IIK4" s="20"/>
      <c r="IIL4" s="20"/>
      <c r="IIM4" s="20"/>
      <c r="IIN4" s="20"/>
      <c r="IIO4" s="20"/>
      <c r="IIP4" s="20"/>
      <c r="IIQ4" s="20"/>
      <c r="IIR4" s="20"/>
      <c r="IIS4" s="20"/>
      <c r="IIT4" s="20"/>
      <c r="IIU4" s="20"/>
      <c r="IIV4" s="20"/>
      <c r="IIW4" s="20"/>
      <c r="IIX4" s="20"/>
      <c r="IIY4" s="20"/>
      <c r="IIZ4" s="20"/>
      <c r="IJA4" s="20"/>
      <c r="IJB4" s="20"/>
      <c r="IJC4" s="20"/>
      <c r="IJD4" s="20"/>
      <c r="IJE4" s="20"/>
      <c r="IJF4" s="20"/>
      <c r="IJG4" s="20"/>
      <c r="IJH4" s="20"/>
      <c r="IJI4" s="20"/>
      <c r="IJJ4" s="20"/>
      <c r="IJK4" s="20"/>
      <c r="IJL4" s="20"/>
      <c r="IJM4" s="20"/>
      <c r="IJN4" s="20"/>
      <c r="IJO4" s="20"/>
      <c r="IJP4" s="20"/>
      <c r="IJQ4" s="20"/>
      <c r="IJR4" s="20"/>
      <c r="IJS4" s="20"/>
      <c r="IJT4" s="20"/>
      <c r="IJU4" s="20"/>
      <c r="IJV4" s="20"/>
      <c r="IJW4" s="20"/>
      <c r="IJX4" s="20"/>
      <c r="IJY4" s="20"/>
      <c r="IJZ4" s="20"/>
      <c r="IKA4" s="20"/>
      <c r="IKB4" s="20"/>
      <c r="IKC4" s="20"/>
      <c r="IKD4" s="20"/>
      <c r="IKE4" s="20"/>
      <c r="IKF4" s="20"/>
      <c r="IKG4" s="20"/>
      <c r="IKH4" s="20"/>
      <c r="IKI4" s="20"/>
      <c r="IKJ4" s="20"/>
      <c r="IKK4" s="20"/>
      <c r="IKL4" s="20"/>
      <c r="IKM4" s="20"/>
      <c r="IKN4" s="20"/>
      <c r="IKO4" s="20"/>
      <c r="IKP4" s="20"/>
      <c r="IKQ4" s="20"/>
      <c r="IKR4" s="20"/>
      <c r="IKS4" s="20"/>
      <c r="IKT4" s="20"/>
      <c r="IKU4" s="20"/>
      <c r="IKV4" s="20"/>
      <c r="IKW4" s="20"/>
      <c r="IKX4" s="20"/>
      <c r="IKY4" s="20"/>
      <c r="IKZ4" s="20"/>
      <c r="ILA4" s="20"/>
      <c r="ILB4" s="20"/>
      <c r="ILC4" s="20"/>
      <c r="ILD4" s="20"/>
      <c r="ILE4" s="20"/>
      <c r="ILF4" s="20"/>
      <c r="ILG4" s="20"/>
      <c r="ILH4" s="20"/>
      <c r="ILI4" s="20"/>
      <c r="ILJ4" s="20"/>
      <c r="ILK4" s="20"/>
      <c r="ILL4" s="20"/>
      <c r="ILM4" s="20"/>
      <c r="ILN4" s="20"/>
      <c r="ILO4" s="20"/>
      <c r="ILP4" s="20"/>
      <c r="ILQ4" s="20"/>
      <c r="ILR4" s="20"/>
      <c r="ILS4" s="20"/>
      <c r="ILT4" s="20"/>
      <c r="ILU4" s="20"/>
      <c r="ILV4" s="20"/>
      <c r="ILW4" s="20"/>
      <c r="ILX4" s="20"/>
      <c r="ILY4" s="20"/>
      <c r="ILZ4" s="20"/>
      <c r="IMA4" s="20"/>
      <c r="IMB4" s="20"/>
      <c r="IMC4" s="20"/>
      <c r="IMD4" s="20"/>
      <c r="IME4" s="20"/>
      <c r="IMF4" s="20"/>
      <c r="IMG4" s="20"/>
      <c r="IMH4" s="20"/>
      <c r="IMI4" s="20"/>
      <c r="IMJ4" s="20"/>
      <c r="IMK4" s="20"/>
      <c r="IML4" s="20"/>
      <c r="IMM4" s="20"/>
      <c r="IMN4" s="20"/>
      <c r="IMO4" s="20"/>
      <c r="IMP4" s="20"/>
      <c r="IMQ4" s="20"/>
      <c r="IMR4" s="20"/>
      <c r="IMS4" s="20"/>
      <c r="IMT4" s="20"/>
      <c r="IMU4" s="20"/>
      <c r="IMV4" s="20"/>
      <c r="IMW4" s="20"/>
      <c r="IMX4" s="20"/>
      <c r="IMY4" s="20"/>
      <c r="IMZ4" s="20"/>
      <c r="INA4" s="20"/>
      <c r="INB4" s="20"/>
      <c r="INC4" s="20"/>
      <c r="IND4" s="20"/>
      <c r="INE4" s="20"/>
      <c r="INF4" s="20"/>
      <c r="ING4" s="20"/>
      <c r="INH4" s="20"/>
      <c r="INI4" s="20"/>
      <c r="INJ4" s="20"/>
      <c r="INK4" s="20"/>
      <c r="INL4" s="20"/>
      <c r="INM4" s="20"/>
      <c r="INN4" s="20"/>
      <c r="INO4" s="20"/>
      <c r="INP4" s="20"/>
      <c r="INQ4" s="20"/>
      <c r="INR4" s="20"/>
      <c r="INS4" s="20"/>
      <c r="INT4" s="20"/>
      <c r="INU4" s="20"/>
      <c r="INV4" s="20"/>
      <c r="INW4" s="20"/>
      <c r="INX4" s="20"/>
      <c r="INY4" s="20"/>
      <c r="INZ4" s="20"/>
      <c r="IOA4" s="20"/>
      <c r="IOB4" s="20"/>
      <c r="IOC4" s="20"/>
      <c r="IOD4" s="20"/>
      <c r="IOE4" s="20"/>
      <c r="IOF4" s="20"/>
      <c r="IOG4" s="20"/>
      <c r="IOH4" s="20"/>
      <c r="IOI4" s="20"/>
      <c r="IOJ4" s="20"/>
      <c r="IOK4" s="20"/>
      <c r="IOL4" s="20"/>
      <c r="IOM4" s="20"/>
      <c r="ION4" s="20"/>
      <c r="IOO4" s="20"/>
      <c r="IOP4" s="20"/>
      <c r="IOQ4" s="20"/>
      <c r="IOR4" s="20"/>
      <c r="IOS4" s="20"/>
      <c r="IOT4" s="20"/>
      <c r="IOU4" s="20"/>
      <c r="IOV4" s="20"/>
      <c r="IOW4" s="20"/>
      <c r="IOX4" s="20"/>
      <c r="IOY4" s="20"/>
      <c r="IOZ4" s="20"/>
      <c r="IPA4" s="20"/>
      <c r="IPB4" s="20"/>
      <c r="IPC4" s="20"/>
      <c r="IPD4" s="20"/>
      <c r="IPE4" s="20"/>
      <c r="IPF4" s="20"/>
      <c r="IPG4" s="20"/>
      <c r="IPH4" s="20"/>
      <c r="IPI4" s="20"/>
      <c r="IPJ4" s="20"/>
      <c r="IPK4" s="20"/>
      <c r="IPL4" s="20"/>
      <c r="IPM4" s="20"/>
      <c r="IPN4" s="20"/>
      <c r="IPO4" s="20"/>
      <c r="IPP4" s="20"/>
      <c r="IPQ4" s="20"/>
      <c r="IPR4" s="20"/>
      <c r="IPS4" s="20"/>
      <c r="IPT4" s="20"/>
      <c r="IPU4" s="20"/>
      <c r="IPV4" s="20"/>
      <c r="IPW4" s="20"/>
      <c r="IPX4" s="20"/>
      <c r="IPY4" s="20"/>
      <c r="IPZ4" s="20"/>
      <c r="IQA4" s="20"/>
      <c r="IQB4" s="20"/>
      <c r="IQC4" s="20"/>
      <c r="IQD4" s="20"/>
      <c r="IQE4" s="20"/>
      <c r="IQF4" s="20"/>
      <c r="IQG4" s="20"/>
      <c r="IQH4" s="20"/>
      <c r="IQI4" s="20"/>
      <c r="IQJ4" s="20"/>
      <c r="IQK4" s="20"/>
      <c r="IQL4" s="20"/>
      <c r="IQM4" s="20"/>
      <c r="IQN4" s="20"/>
      <c r="IQO4" s="20"/>
      <c r="IQP4" s="20"/>
      <c r="IQQ4" s="20"/>
      <c r="IQR4" s="20"/>
      <c r="IQS4" s="20"/>
      <c r="IQT4" s="20"/>
      <c r="IQU4" s="20"/>
      <c r="IQV4" s="20"/>
      <c r="IQW4" s="20"/>
      <c r="IQX4" s="20"/>
      <c r="IQY4" s="20"/>
      <c r="IQZ4" s="20"/>
      <c r="IRA4" s="20"/>
      <c r="IRB4" s="20"/>
      <c r="IRC4" s="20"/>
      <c r="IRD4" s="20"/>
      <c r="IRE4" s="20"/>
      <c r="IRF4" s="20"/>
      <c r="IRG4" s="20"/>
      <c r="IRH4" s="20"/>
      <c r="IRI4" s="20"/>
      <c r="IRJ4" s="20"/>
      <c r="IRK4" s="20"/>
      <c r="IRL4" s="20"/>
      <c r="IRM4" s="20"/>
      <c r="IRN4" s="20"/>
      <c r="IRO4" s="20"/>
      <c r="IRP4" s="20"/>
      <c r="IRQ4" s="20"/>
      <c r="IRR4" s="20"/>
      <c r="IRS4" s="20"/>
      <c r="IRT4" s="20"/>
      <c r="IRU4" s="20"/>
      <c r="IRV4" s="20"/>
      <c r="IRW4" s="20"/>
      <c r="IRX4" s="20"/>
      <c r="IRY4" s="20"/>
      <c r="IRZ4" s="20"/>
      <c r="ISA4" s="20"/>
      <c r="ISB4" s="20"/>
      <c r="ISC4" s="20"/>
      <c r="ISD4" s="20"/>
      <c r="ISE4" s="20"/>
      <c r="ISF4" s="20"/>
      <c r="ISG4" s="20"/>
      <c r="ISH4" s="20"/>
      <c r="ISI4" s="20"/>
      <c r="ISJ4" s="20"/>
      <c r="ISK4" s="20"/>
      <c r="ISL4" s="20"/>
      <c r="ISM4" s="20"/>
      <c r="ISN4" s="20"/>
      <c r="ISO4" s="20"/>
      <c r="ISP4" s="20"/>
      <c r="ISQ4" s="20"/>
      <c r="ISR4" s="20"/>
      <c r="ISS4" s="20"/>
      <c r="IST4" s="20"/>
      <c r="ISU4" s="20"/>
      <c r="ISV4" s="20"/>
      <c r="ISW4" s="20"/>
      <c r="ISX4" s="20"/>
      <c r="ISY4" s="20"/>
      <c r="ISZ4" s="20"/>
      <c r="ITA4" s="20"/>
      <c r="ITB4" s="20"/>
      <c r="ITC4" s="20"/>
      <c r="ITD4" s="20"/>
      <c r="ITE4" s="20"/>
      <c r="ITF4" s="20"/>
      <c r="ITG4" s="20"/>
      <c r="ITH4" s="20"/>
      <c r="ITI4" s="20"/>
      <c r="ITJ4" s="20"/>
      <c r="ITK4" s="20"/>
      <c r="ITL4" s="20"/>
      <c r="ITM4" s="20"/>
      <c r="ITN4" s="20"/>
      <c r="ITO4" s="20"/>
      <c r="ITP4" s="20"/>
      <c r="ITQ4" s="20"/>
      <c r="ITR4" s="20"/>
      <c r="ITS4" s="20"/>
      <c r="ITT4" s="20"/>
      <c r="ITU4" s="20"/>
      <c r="ITV4" s="20"/>
      <c r="ITW4" s="20"/>
      <c r="ITX4" s="20"/>
      <c r="ITY4" s="20"/>
      <c r="ITZ4" s="20"/>
      <c r="IUA4" s="20"/>
      <c r="IUB4" s="20"/>
      <c r="IUC4" s="20"/>
      <c r="IUD4" s="20"/>
      <c r="IUE4" s="20"/>
      <c r="IUF4" s="20"/>
      <c r="IUG4" s="20"/>
      <c r="IUH4" s="20"/>
      <c r="IUI4" s="20"/>
      <c r="IUJ4" s="20"/>
      <c r="IUK4" s="20"/>
      <c r="IUL4" s="20"/>
      <c r="IUM4" s="20"/>
      <c r="IUN4" s="20"/>
      <c r="IUO4" s="20"/>
      <c r="IUP4" s="20"/>
      <c r="IUQ4" s="20"/>
      <c r="IUR4" s="20"/>
      <c r="IUS4" s="20"/>
      <c r="IUT4" s="20"/>
      <c r="IUU4" s="20"/>
      <c r="IUV4" s="20"/>
      <c r="IUW4" s="20"/>
      <c r="IUX4" s="20"/>
      <c r="IUY4" s="20"/>
      <c r="IUZ4" s="20"/>
      <c r="IVA4" s="20"/>
      <c r="IVB4" s="20"/>
      <c r="IVC4" s="20"/>
      <c r="IVD4" s="20"/>
      <c r="IVE4" s="20"/>
      <c r="IVF4" s="20"/>
      <c r="IVG4" s="20"/>
      <c r="IVH4" s="20"/>
      <c r="IVI4" s="20"/>
      <c r="IVJ4" s="20"/>
      <c r="IVK4" s="20"/>
      <c r="IVL4" s="20"/>
      <c r="IVM4" s="20"/>
      <c r="IVN4" s="20"/>
      <c r="IVO4" s="20"/>
      <c r="IVP4" s="20"/>
      <c r="IVQ4" s="20"/>
      <c r="IVR4" s="20"/>
      <c r="IVS4" s="20"/>
      <c r="IVT4" s="20"/>
      <c r="IVU4" s="20"/>
      <c r="IVV4" s="20"/>
      <c r="IVW4" s="20"/>
      <c r="IVX4" s="20"/>
      <c r="IVY4" s="20"/>
      <c r="IVZ4" s="20"/>
      <c r="IWA4" s="20"/>
      <c r="IWB4" s="20"/>
      <c r="IWC4" s="20"/>
      <c r="IWD4" s="20"/>
      <c r="IWE4" s="20"/>
      <c r="IWF4" s="20"/>
      <c r="IWG4" s="20"/>
      <c r="IWH4" s="20"/>
      <c r="IWI4" s="20"/>
      <c r="IWJ4" s="20"/>
      <c r="IWK4" s="20"/>
      <c r="IWL4" s="20"/>
      <c r="IWM4" s="20"/>
      <c r="IWN4" s="20"/>
      <c r="IWO4" s="20"/>
      <c r="IWP4" s="20"/>
      <c r="IWQ4" s="20"/>
      <c r="IWR4" s="20"/>
      <c r="IWS4" s="20"/>
      <c r="IWT4" s="20"/>
      <c r="IWU4" s="20"/>
      <c r="IWV4" s="20"/>
      <c r="IWW4" s="20"/>
      <c r="IWX4" s="20"/>
      <c r="IWY4" s="20"/>
      <c r="IWZ4" s="20"/>
      <c r="IXA4" s="20"/>
      <c r="IXB4" s="20"/>
      <c r="IXC4" s="20"/>
      <c r="IXD4" s="20"/>
      <c r="IXE4" s="20"/>
      <c r="IXF4" s="20"/>
      <c r="IXG4" s="20"/>
      <c r="IXH4" s="20"/>
      <c r="IXI4" s="20"/>
      <c r="IXJ4" s="20"/>
      <c r="IXK4" s="20"/>
      <c r="IXL4" s="20"/>
      <c r="IXM4" s="20"/>
      <c r="IXN4" s="20"/>
      <c r="IXO4" s="20"/>
      <c r="IXP4" s="20"/>
      <c r="IXQ4" s="20"/>
      <c r="IXR4" s="20"/>
      <c r="IXS4" s="20"/>
      <c r="IXT4" s="20"/>
      <c r="IXU4" s="20"/>
      <c r="IXV4" s="20"/>
      <c r="IXW4" s="20"/>
      <c r="IXX4" s="20"/>
      <c r="IXY4" s="20"/>
      <c r="IXZ4" s="20"/>
      <c r="IYA4" s="20"/>
      <c r="IYB4" s="20"/>
      <c r="IYC4" s="20"/>
      <c r="IYD4" s="20"/>
      <c r="IYE4" s="20"/>
      <c r="IYF4" s="20"/>
      <c r="IYG4" s="20"/>
      <c r="IYH4" s="20"/>
      <c r="IYI4" s="20"/>
      <c r="IYJ4" s="20"/>
      <c r="IYK4" s="20"/>
      <c r="IYL4" s="20"/>
      <c r="IYM4" s="20"/>
      <c r="IYN4" s="20"/>
      <c r="IYO4" s="20"/>
      <c r="IYP4" s="20"/>
      <c r="IYQ4" s="20"/>
      <c r="IYR4" s="20"/>
      <c r="IYS4" s="20"/>
      <c r="IYT4" s="20"/>
      <c r="IYU4" s="20"/>
      <c r="IYV4" s="20"/>
      <c r="IYW4" s="20"/>
      <c r="IYX4" s="20"/>
      <c r="IYY4" s="20"/>
      <c r="IYZ4" s="20"/>
      <c r="IZA4" s="20"/>
      <c r="IZB4" s="20"/>
      <c r="IZC4" s="20"/>
      <c r="IZD4" s="20"/>
      <c r="IZE4" s="20"/>
      <c r="IZF4" s="20"/>
      <c r="IZG4" s="20"/>
      <c r="IZH4" s="20"/>
      <c r="IZI4" s="20"/>
      <c r="IZJ4" s="20"/>
      <c r="IZK4" s="20"/>
      <c r="IZL4" s="20"/>
      <c r="IZM4" s="20"/>
      <c r="IZN4" s="20"/>
      <c r="IZO4" s="20"/>
      <c r="IZP4" s="20"/>
      <c r="IZQ4" s="20"/>
      <c r="IZR4" s="20"/>
      <c r="IZS4" s="20"/>
      <c r="IZT4" s="20"/>
      <c r="IZU4" s="20"/>
      <c r="IZV4" s="20"/>
      <c r="IZW4" s="20"/>
      <c r="IZX4" s="20"/>
      <c r="IZY4" s="20"/>
      <c r="IZZ4" s="20"/>
      <c r="JAA4" s="20"/>
      <c r="JAB4" s="20"/>
      <c r="JAC4" s="20"/>
      <c r="JAD4" s="20"/>
      <c r="JAE4" s="20"/>
      <c r="JAF4" s="20"/>
      <c r="JAG4" s="20"/>
      <c r="JAH4" s="20"/>
      <c r="JAI4" s="20"/>
      <c r="JAJ4" s="20"/>
      <c r="JAK4" s="20"/>
      <c r="JAL4" s="20"/>
      <c r="JAM4" s="20"/>
      <c r="JAN4" s="20"/>
      <c r="JAO4" s="20"/>
      <c r="JAP4" s="20"/>
      <c r="JAQ4" s="20"/>
      <c r="JAR4" s="20"/>
      <c r="JAS4" s="20"/>
      <c r="JAT4" s="20"/>
      <c r="JAU4" s="20"/>
      <c r="JAV4" s="20"/>
      <c r="JAW4" s="20"/>
      <c r="JAX4" s="20"/>
      <c r="JAY4" s="20"/>
      <c r="JAZ4" s="20"/>
      <c r="JBA4" s="20"/>
      <c r="JBB4" s="20"/>
      <c r="JBC4" s="20"/>
      <c r="JBD4" s="20"/>
      <c r="JBE4" s="20"/>
      <c r="JBF4" s="20"/>
      <c r="JBG4" s="20"/>
      <c r="JBH4" s="20"/>
      <c r="JBI4" s="20"/>
      <c r="JBJ4" s="20"/>
      <c r="JBK4" s="20"/>
      <c r="JBL4" s="20"/>
      <c r="JBM4" s="20"/>
      <c r="JBN4" s="20"/>
      <c r="JBO4" s="20"/>
      <c r="JBP4" s="20"/>
      <c r="JBQ4" s="20"/>
      <c r="JBR4" s="20"/>
      <c r="JBS4" s="20"/>
      <c r="JBT4" s="20"/>
      <c r="JBU4" s="20"/>
      <c r="JBV4" s="20"/>
      <c r="JBW4" s="20"/>
      <c r="JBX4" s="20"/>
      <c r="JBY4" s="20"/>
      <c r="JBZ4" s="20"/>
      <c r="JCA4" s="20"/>
      <c r="JCB4" s="20"/>
      <c r="JCC4" s="20"/>
      <c r="JCD4" s="20"/>
      <c r="JCE4" s="20"/>
      <c r="JCF4" s="20"/>
      <c r="JCG4" s="20"/>
      <c r="JCH4" s="20"/>
      <c r="JCI4" s="20"/>
      <c r="JCJ4" s="20"/>
      <c r="JCK4" s="20"/>
      <c r="JCL4" s="20"/>
      <c r="JCM4" s="20"/>
      <c r="JCN4" s="20"/>
      <c r="JCO4" s="20"/>
      <c r="JCP4" s="20"/>
      <c r="JCQ4" s="20"/>
      <c r="JCR4" s="20"/>
      <c r="JCS4" s="20"/>
      <c r="JCT4" s="20"/>
      <c r="JCU4" s="20"/>
      <c r="JCV4" s="20"/>
      <c r="JCW4" s="20"/>
      <c r="JCX4" s="20"/>
      <c r="JCY4" s="20"/>
      <c r="JCZ4" s="20"/>
      <c r="JDA4" s="20"/>
      <c r="JDB4" s="20"/>
      <c r="JDC4" s="20"/>
      <c r="JDD4" s="20"/>
      <c r="JDE4" s="20"/>
      <c r="JDF4" s="20"/>
      <c r="JDG4" s="20"/>
      <c r="JDH4" s="20"/>
      <c r="JDI4" s="20"/>
      <c r="JDJ4" s="20"/>
      <c r="JDK4" s="20"/>
      <c r="JDL4" s="20"/>
      <c r="JDM4" s="20"/>
      <c r="JDN4" s="20"/>
      <c r="JDO4" s="20"/>
      <c r="JDP4" s="20"/>
      <c r="JDQ4" s="20"/>
      <c r="JDR4" s="20"/>
      <c r="JDS4" s="20"/>
      <c r="JDT4" s="20"/>
      <c r="JDU4" s="20"/>
      <c r="JDV4" s="20"/>
      <c r="JDW4" s="20"/>
      <c r="JDX4" s="20"/>
      <c r="JDY4" s="20"/>
      <c r="JDZ4" s="20"/>
      <c r="JEA4" s="20"/>
      <c r="JEB4" s="20"/>
      <c r="JEC4" s="20"/>
      <c r="JED4" s="20"/>
      <c r="JEE4" s="20"/>
      <c r="JEF4" s="20"/>
      <c r="JEG4" s="20"/>
      <c r="JEH4" s="20"/>
      <c r="JEI4" s="20"/>
      <c r="JEJ4" s="20"/>
      <c r="JEK4" s="20"/>
      <c r="JEL4" s="20"/>
      <c r="JEM4" s="20"/>
      <c r="JEN4" s="20"/>
      <c r="JEO4" s="20"/>
      <c r="JEP4" s="20"/>
      <c r="JEQ4" s="20"/>
      <c r="JER4" s="20"/>
      <c r="JES4" s="20"/>
      <c r="JET4" s="20"/>
      <c r="JEU4" s="20"/>
      <c r="JEV4" s="20"/>
      <c r="JEW4" s="20"/>
      <c r="JEX4" s="20"/>
      <c r="JEY4" s="20"/>
      <c r="JEZ4" s="20"/>
      <c r="JFA4" s="20"/>
      <c r="JFB4" s="20"/>
      <c r="JFC4" s="20"/>
      <c r="JFD4" s="20"/>
      <c r="JFE4" s="20"/>
      <c r="JFF4" s="20"/>
      <c r="JFG4" s="20"/>
      <c r="JFH4" s="20"/>
      <c r="JFI4" s="20"/>
      <c r="JFJ4" s="20"/>
      <c r="JFK4" s="20"/>
      <c r="JFL4" s="20"/>
      <c r="JFM4" s="20"/>
      <c r="JFN4" s="20"/>
      <c r="JFO4" s="20"/>
      <c r="JFP4" s="20"/>
      <c r="JFQ4" s="20"/>
      <c r="JFR4" s="20"/>
      <c r="JFS4" s="20"/>
      <c r="JFT4" s="20"/>
      <c r="JFU4" s="20"/>
      <c r="JFV4" s="20"/>
      <c r="JFW4" s="20"/>
      <c r="JFX4" s="20"/>
      <c r="JFY4" s="20"/>
      <c r="JFZ4" s="20"/>
      <c r="JGA4" s="20"/>
      <c r="JGB4" s="20"/>
      <c r="JGC4" s="20"/>
      <c r="JGD4" s="20"/>
      <c r="JGE4" s="20"/>
      <c r="JGF4" s="20"/>
      <c r="JGG4" s="20"/>
      <c r="JGH4" s="20"/>
      <c r="JGI4" s="20"/>
      <c r="JGJ4" s="20"/>
      <c r="JGK4" s="20"/>
      <c r="JGL4" s="20"/>
      <c r="JGM4" s="20"/>
      <c r="JGN4" s="20"/>
      <c r="JGO4" s="20"/>
      <c r="JGP4" s="20"/>
      <c r="JGQ4" s="20"/>
      <c r="JGR4" s="20"/>
      <c r="JGS4" s="20"/>
      <c r="JGT4" s="20"/>
      <c r="JGU4" s="20"/>
      <c r="JGV4" s="20"/>
      <c r="JGW4" s="20"/>
      <c r="JGX4" s="20"/>
      <c r="JGY4" s="20"/>
      <c r="JGZ4" s="20"/>
      <c r="JHA4" s="20"/>
      <c r="JHB4" s="20"/>
      <c r="JHC4" s="20"/>
      <c r="JHD4" s="20"/>
      <c r="JHE4" s="20"/>
      <c r="JHF4" s="20"/>
      <c r="JHG4" s="20"/>
      <c r="JHH4" s="20"/>
      <c r="JHI4" s="20"/>
      <c r="JHJ4" s="20"/>
      <c r="JHK4" s="20"/>
      <c r="JHL4" s="20"/>
      <c r="JHM4" s="20"/>
      <c r="JHN4" s="20"/>
      <c r="JHO4" s="20"/>
      <c r="JHP4" s="20"/>
      <c r="JHQ4" s="20"/>
      <c r="JHR4" s="20"/>
      <c r="JHS4" s="20"/>
      <c r="JHT4" s="20"/>
      <c r="JHU4" s="20"/>
      <c r="JHV4" s="20"/>
      <c r="JHW4" s="20"/>
      <c r="JHX4" s="20"/>
      <c r="JHY4" s="20"/>
      <c r="JHZ4" s="20"/>
      <c r="JIA4" s="20"/>
      <c r="JIB4" s="20"/>
      <c r="JIC4" s="20"/>
      <c r="JID4" s="20"/>
      <c r="JIE4" s="20"/>
      <c r="JIF4" s="20"/>
      <c r="JIG4" s="20"/>
      <c r="JIH4" s="20"/>
      <c r="JII4" s="20"/>
      <c r="JIJ4" s="20"/>
      <c r="JIK4" s="20"/>
      <c r="JIL4" s="20"/>
      <c r="JIM4" s="20"/>
      <c r="JIN4" s="20"/>
      <c r="JIO4" s="20"/>
      <c r="JIP4" s="20"/>
      <c r="JIQ4" s="20"/>
      <c r="JIR4" s="20"/>
      <c r="JIS4" s="20"/>
      <c r="JIT4" s="20"/>
      <c r="JIU4" s="20"/>
      <c r="JIV4" s="20"/>
      <c r="JIW4" s="20"/>
      <c r="JIX4" s="20"/>
      <c r="JIY4" s="20"/>
      <c r="JIZ4" s="20"/>
      <c r="JJA4" s="20"/>
      <c r="JJB4" s="20"/>
      <c r="JJC4" s="20"/>
      <c r="JJD4" s="20"/>
      <c r="JJE4" s="20"/>
      <c r="JJF4" s="20"/>
      <c r="JJG4" s="20"/>
      <c r="JJH4" s="20"/>
      <c r="JJI4" s="20"/>
      <c r="JJJ4" s="20"/>
      <c r="JJK4" s="20"/>
      <c r="JJL4" s="20"/>
      <c r="JJM4" s="20"/>
      <c r="JJN4" s="20"/>
      <c r="JJO4" s="20"/>
      <c r="JJP4" s="20"/>
      <c r="JJQ4" s="20"/>
      <c r="JJR4" s="20"/>
      <c r="JJS4" s="20"/>
      <c r="JJT4" s="20"/>
      <c r="JJU4" s="20"/>
      <c r="JJV4" s="20"/>
      <c r="JJW4" s="20"/>
      <c r="JJX4" s="20"/>
      <c r="JJY4" s="20"/>
      <c r="JJZ4" s="20"/>
      <c r="JKA4" s="20"/>
      <c r="JKB4" s="20"/>
      <c r="JKC4" s="20"/>
      <c r="JKD4" s="20"/>
      <c r="JKE4" s="20"/>
      <c r="JKF4" s="20"/>
      <c r="JKG4" s="20"/>
      <c r="JKH4" s="20"/>
      <c r="JKI4" s="20"/>
      <c r="JKJ4" s="20"/>
      <c r="JKK4" s="20"/>
      <c r="JKL4" s="20"/>
      <c r="JKM4" s="20"/>
      <c r="JKN4" s="20"/>
      <c r="JKO4" s="20"/>
      <c r="JKP4" s="20"/>
      <c r="JKQ4" s="20"/>
      <c r="JKR4" s="20"/>
      <c r="JKS4" s="20"/>
      <c r="JKT4" s="20"/>
      <c r="JKU4" s="20"/>
      <c r="JKV4" s="20"/>
      <c r="JKW4" s="20"/>
      <c r="JKX4" s="20"/>
      <c r="JKY4" s="20"/>
      <c r="JKZ4" s="20"/>
      <c r="JLA4" s="20"/>
      <c r="JLB4" s="20"/>
      <c r="JLC4" s="20"/>
      <c r="JLD4" s="20"/>
      <c r="JLE4" s="20"/>
      <c r="JLF4" s="20"/>
      <c r="JLG4" s="20"/>
      <c r="JLH4" s="20"/>
      <c r="JLI4" s="20"/>
      <c r="JLJ4" s="20"/>
      <c r="JLK4" s="20"/>
      <c r="JLL4" s="20"/>
      <c r="JLM4" s="20"/>
      <c r="JLN4" s="20"/>
      <c r="JLO4" s="20"/>
      <c r="JLP4" s="20"/>
      <c r="JLQ4" s="20"/>
      <c r="JLR4" s="20"/>
      <c r="JLS4" s="20"/>
      <c r="JLT4" s="20"/>
      <c r="JLU4" s="20"/>
      <c r="JLV4" s="20"/>
      <c r="JLW4" s="20"/>
      <c r="JLX4" s="20"/>
      <c r="JLY4" s="20"/>
      <c r="JLZ4" s="20"/>
      <c r="JMA4" s="20"/>
      <c r="JMB4" s="20"/>
      <c r="JMC4" s="20"/>
      <c r="JMD4" s="20"/>
      <c r="JME4" s="20"/>
      <c r="JMF4" s="20"/>
      <c r="JMG4" s="20"/>
      <c r="JMH4" s="20"/>
      <c r="JMI4" s="20"/>
      <c r="JMJ4" s="20"/>
      <c r="JMK4" s="20"/>
      <c r="JML4" s="20"/>
      <c r="JMM4" s="20"/>
      <c r="JMN4" s="20"/>
      <c r="JMO4" s="20"/>
      <c r="JMP4" s="20"/>
      <c r="JMQ4" s="20"/>
      <c r="JMR4" s="20"/>
      <c r="JMS4" s="20"/>
      <c r="JMT4" s="20"/>
      <c r="JMU4" s="20"/>
      <c r="JMV4" s="20"/>
      <c r="JMW4" s="20"/>
      <c r="JMX4" s="20"/>
      <c r="JMY4" s="20"/>
      <c r="JMZ4" s="20"/>
      <c r="JNA4" s="20"/>
      <c r="JNB4" s="20"/>
      <c r="JNC4" s="20"/>
      <c r="JND4" s="20"/>
      <c r="JNE4" s="20"/>
      <c r="JNF4" s="20"/>
      <c r="JNG4" s="20"/>
      <c r="JNH4" s="20"/>
      <c r="JNI4" s="20"/>
      <c r="JNJ4" s="20"/>
      <c r="JNK4" s="20"/>
      <c r="JNL4" s="20"/>
      <c r="JNM4" s="20"/>
      <c r="JNN4" s="20"/>
      <c r="JNO4" s="20"/>
      <c r="JNP4" s="20"/>
      <c r="JNQ4" s="20"/>
      <c r="JNR4" s="20"/>
      <c r="JNS4" s="20"/>
      <c r="JNT4" s="20"/>
      <c r="JNU4" s="20"/>
      <c r="JNV4" s="20"/>
      <c r="JNW4" s="20"/>
      <c r="JNX4" s="20"/>
      <c r="JNY4" s="20"/>
      <c r="JNZ4" s="20"/>
      <c r="JOA4" s="20"/>
      <c r="JOB4" s="20"/>
      <c r="JOC4" s="20"/>
      <c r="JOD4" s="20"/>
      <c r="JOE4" s="20"/>
      <c r="JOF4" s="20"/>
      <c r="JOG4" s="20"/>
      <c r="JOH4" s="20"/>
      <c r="JOI4" s="20"/>
      <c r="JOJ4" s="20"/>
      <c r="JOK4" s="20"/>
      <c r="JOL4" s="20"/>
      <c r="JOM4" s="20"/>
      <c r="JON4" s="20"/>
      <c r="JOO4" s="20"/>
      <c r="JOP4" s="20"/>
      <c r="JOQ4" s="20"/>
      <c r="JOR4" s="20"/>
      <c r="JOS4" s="20"/>
      <c r="JOT4" s="20"/>
      <c r="JOU4" s="20"/>
      <c r="JOV4" s="20"/>
      <c r="JOW4" s="20"/>
      <c r="JOX4" s="20"/>
      <c r="JOY4" s="20"/>
      <c r="JOZ4" s="20"/>
      <c r="JPA4" s="20"/>
      <c r="JPB4" s="20"/>
      <c r="JPC4" s="20"/>
      <c r="JPD4" s="20"/>
      <c r="JPE4" s="20"/>
      <c r="JPF4" s="20"/>
      <c r="JPG4" s="20"/>
      <c r="JPH4" s="20"/>
      <c r="JPI4" s="20"/>
      <c r="JPJ4" s="20"/>
      <c r="JPK4" s="20"/>
      <c r="JPL4" s="20"/>
      <c r="JPM4" s="20"/>
      <c r="JPN4" s="20"/>
      <c r="JPO4" s="20"/>
      <c r="JPP4" s="20"/>
      <c r="JPQ4" s="20"/>
      <c r="JPR4" s="20"/>
      <c r="JPS4" s="20"/>
      <c r="JPT4" s="20"/>
      <c r="JPU4" s="20"/>
      <c r="JPV4" s="20"/>
      <c r="JPW4" s="20"/>
      <c r="JPX4" s="20"/>
      <c r="JPY4" s="20"/>
      <c r="JPZ4" s="20"/>
      <c r="JQA4" s="20"/>
      <c r="JQB4" s="20"/>
      <c r="JQC4" s="20"/>
      <c r="JQD4" s="20"/>
      <c r="JQE4" s="20"/>
      <c r="JQF4" s="20"/>
      <c r="JQG4" s="20"/>
      <c r="JQH4" s="20"/>
      <c r="JQI4" s="20"/>
      <c r="JQJ4" s="20"/>
      <c r="JQK4" s="20"/>
      <c r="JQL4" s="20"/>
      <c r="JQM4" s="20"/>
      <c r="JQN4" s="20"/>
      <c r="JQO4" s="20"/>
      <c r="JQP4" s="20"/>
      <c r="JQQ4" s="20"/>
      <c r="JQR4" s="20"/>
      <c r="JQS4" s="20"/>
      <c r="JQT4" s="20"/>
      <c r="JQU4" s="20"/>
      <c r="JQV4" s="20"/>
      <c r="JQW4" s="20"/>
      <c r="JQX4" s="20"/>
      <c r="JQY4" s="20"/>
      <c r="JQZ4" s="20"/>
      <c r="JRA4" s="20"/>
      <c r="JRB4" s="20"/>
      <c r="JRC4" s="20"/>
      <c r="JRD4" s="20"/>
      <c r="JRE4" s="20"/>
      <c r="JRF4" s="20"/>
      <c r="JRG4" s="20"/>
      <c r="JRH4" s="20"/>
      <c r="JRI4" s="20"/>
      <c r="JRJ4" s="20"/>
      <c r="JRK4" s="20"/>
      <c r="JRL4" s="20"/>
      <c r="JRM4" s="20"/>
      <c r="JRN4" s="20"/>
      <c r="JRO4" s="20"/>
      <c r="JRP4" s="20"/>
      <c r="JRQ4" s="20"/>
      <c r="JRR4" s="20"/>
      <c r="JRS4" s="20"/>
      <c r="JRT4" s="20"/>
      <c r="JRU4" s="20"/>
      <c r="JRV4" s="20"/>
      <c r="JRW4" s="20"/>
      <c r="JRX4" s="20"/>
      <c r="JRY4" s="20"/>
      <c r="JRZ4" s="20"/>
      <c r="JSA4" s="20"/>
      <c r="JSB4" s="20"/>
      <c r="JSC4" s="20"/>
      <c r="JSD4" s="20"/>
      <c r="JSE4" s="20"/>
      <c r="JSF4" s="20"/>
      <c r="JSG4" s="20"/>
      <c r="JSH4" s="20"/>
      <c r="JSI4" s="20"/>
      <c r="JSJ4" s="20"/>
      <c r="JSK4" s="20"/>
      <c r="JSL4" s="20"/>
      <c r="JSM4" s="20"/>
      <c r="JSN4" s="20"/>
      <c r="JSO4" s="20"/>
      <c r="JSP4" s="20"/>
      <c r="JSQ4" s="20"/>
      <c r="JSR4" s="20"/>
      <c r="JSS4" s="20"/>
      <c r="JST4" s="20"/>
      <c r="JSU4" s="20"/>
      <c r="JSV4" s="20"/>
      <c r="JSW4" s="20"/>
      <c r="JSX4" s="20"/>
      <c r="JSY4" s="20"/>
      <c r="JSZ4" s="20"/>
      <c r="JTA4" s="20"/>
      <c r="JTB4" s="20"/>
      <c r="JTC4" s="20"/>
      <c r="JTD4" s="20"/>
      <c r="JTE4" s="20"/>
      <c r="JTF4" s="20"/>
      <c r="JTG4" s="20"/>
      <c r="JTH4" s="20"/>
      <c r="JTI4" s="20"/>
      <c r="JTJ4" s="20"/>
      <c r="JTK4" s="20"/>
      <c r="JTL4" s="20"/>
      <c r="JTM4" s="20"/>
      <c r="JTN4" s="20"/>
      <c r="JTO4" s="20"/>
      <c r="JTP4" s="20"/>
      <c r="JTQ4" s="20"/>
      <c r="JTR4" s="20"/>
      <c r="JTS4" s="20"/>
      <c r="JTT4" s="20"/>
      <c r="JTU4" s="20"/>
      <c r="JTV4" s="20"/>
      <c r="JTW4" s="20"/>
      <c r="JTX4" s="20"/>
      <c r="JTY4" s="20"/>
      <c r="JTZ4" s="20"/>
      <c r="JUA4" s="20"/>
      <c r="JUB4" s="20"/>
      <c r="JUC4" s="20"/>
      <c r="JUD4" s="20"/>
      <c r="JUE4" s="20"/>
      <c r="JUF4" s="20"/>
      <c r="JUG4" s="20"/>
      <c r="JUH4" s="20"/>
      <c r="JUI4" s="20"/>
      <c r="JUJ4" s="20"/>
      <c r="JUK4" s="20"/>
      <c r="JUL4" s="20"/>
      <c r="JUM4" s="20"/>
      <c r="JUN4" s="20"/>
      <c r="JUO4" s="20"/>
      <c r="JUP4" s="20"/>
      <c r="JUQ4" s="20"/>
      <c r="JUR4" s="20"/>
      <c r="JUS4" s="20"/>
      <c r="JUT4" s="20"/>
      <c r="JUU4" s="20"/>
      <c r="JUV4" s="20"/>
      <c r="JUW4" s="20"/>
      <c r="JUX4" s="20"/>
      <c r="JUY4" s="20"/>
      <c r="JUZ4" s="20"/>
      <c r="JVA4" s="20"/>
      <c r="JVB4" s="20"/>
      <c r="JVC4" s="20"/>
      <c r="JVD4" s="20"/>
      <c r="JVE4" s="20"/>
      <c r="JVF4" s="20"/>
      <c r="JVG4" s="20"/>
      <c r="JVH4" s="20"/>
      <c r="JVI4" s="20"/>
      <c r="JVJ4" s="20"/>
      <c r="JVK4" s="20"/>
      <c r="JVL4" s="20"/>
      <c r="JVM4" s="20"/>
      <c r="JVN4" s="20"/>
      <c r="JVO4" s="20"/>
      <c r="JVP4" s="20"/>
      <c r="JVQ4" s="20"/>
      <c r="JVR4" s="20"/>
      <c r="JVS4" s="20"/>
      <c r="JVT4" s="20"/>
      <c r="JVU4" s="20"/>
      <c r="JVV4" s="20"/>
      <c r="JVW4" s="20"/>
      <c r="JVX4" s="20"/>
      <c r="JVY4" s="20"/>
      <c r="JVZ4" s="20"/>
      <c r="JWA4" s="20"/>
      <c r="JWB4" s="20"/>
      <c r="JWC4" s="20"/>
      <c r="JWD4" s="20"/>
      <c r="JWE4" s="20"/>
      <c r="JWF4" s="20"/>
      <c r="JWG4" s="20"/>
      <c r="JWH4" s="20"/>
      <c r="JWI4" s="20"/>
      <c r="JWJ4" s="20"/>
      <c r="JWK4" s="20"/>
      <c r="JWL4" s="20"/>
      <c r="JWM4" s="20"/>
      <c r="JWN4" s="20"/>
      <c r="JWO4" s="20"/>
      <c r="JWP4" s="20"/>
      <c r="JWQ4" s="20"/>
      <c r="JWR4" s="20"/>
      <c r="JWS4" s="20"/>
      <c r="JWT4" s="20"/>
      <c r="JWU4" s="20"/>
      <c r="JWV4" s="20"/>
      <c r="JWW4" s="20"/>
      <c r="JWX4" s="20"/>
      <c r="JWY4" s="20"/>
      <c r="JWZ4" s="20"/>
      <c r="JXA4" s="20"/>
      <c r="JXB4" s="20"/>
      <c r="JXC4" s="20"/>
      <c r="JXD4" s="20"/>
      <c r="JXE4" s="20"/>
      <c r="JXF4" s="20"/>
      <c r="JXG4" s="20"/>
      <c r="JXH4" s="20"/>
      <c r="JXI4" s="20"/>
      <c r="JXJ4" s="20"/>
      <c r="JXK4" s="20"/>
      <c r="JXL4" s="20"/>
      <c r="JXM4" s="20"/>
      <c r="JXN4" s="20"/>
      <c r="JXO4" s="20"/>
      <c r="JXP4" s="20"/>
      <c r="JXQ4" s="20"/>
      <c r="JXR4" s="20"/>
      <c r="JXS4" s="20"/>
      <c r="JXT4" s="20"/>
      <c r="JXU4" s="20"/>
      <c r="JXV4" s="20"/>
      <c r="JXW4" s="20"/>
      <c r="JXX4" s="20"/>
      <c r="JXY4" s="20"/>
      <c r="JXZ4" s="20"/>
      <c r="JYA4" s="20"/>
      <c r="JYB4" s="20"/>
      <c r="JYC4" s="20"/>
      <c r="JYD4" s="20"/>
      <c r="JYE4" s="20"/>
      <c r="JYF4" s="20"/>
      <c r="JYG4" s="20"/>
      <c r="JYH4" s="20"/>
      <c r="JYI4" s="20"/>
      <c r="JYJ4" s="20"/>
      <c r="JYK4" s="20"/>
      <c r="JYL4" s="20"/>
      <c r="JYM4" s="20"/>
      <c r="JYN4" s="20"/>
      <c r="JYO4" s="20"/>
      <c r="JYP4" s="20"/>
      <c r="JYQ4" s="20"/>
      <c r="JYR4" s="20"/>
      <c r="JYS4" s="20"/>
      <c r="JYT4" s="20"/>
      <c r="JYU4" s="20"/>
      <c r="JYV4" s="20"/>
      <c r="JYW4" s="20"/>
      <c r="JYX4" s="20"/>
      <c r="JYY4" s="20"/>
      <c r="JYZ4" s="20"/>
      <c r="JZA4" s="20"/>
      <c r="JZB4" s="20"/>
      <c r="JZC4" s="20"/>
      <c r="JZD4" s="20"/>
      <c r="JZE4" s="20"/>
      <c r="JZF4" s="20"/>
      <c r="JZG4" s="20"/>
      <c r="JZH4" s="20"/>
      <c r="JZI4" s="20"/>
      <c r="JZJ4" s="20"/>
      <c r="JZK4" s="20"/>
      <c r="JZL4" s="20"/>
      <c r="JZM4" s="20"/>
      <c r="JZN4" s="20"/>
      <c r="JZO4" s="20"/>
      <c r="JZP4" s="20"/>
      <c r="JZQ4" s="20"/>
      <c r="JZR4" s="20"/>
      <c r="JZS4" s="20"/>
      <c r="JZT4" s="20"/>
      <c r="JZU4" s="20"/>
      <c r="JZV4" s="20"/>
      <c r="JZW4" s="20"/>
      <c r="JZX4" s="20"/>
      <c r="JZY4" s="20"/>
      <c r="JZZ4" s="20"/>
      <c r="KAA4" s="20"/>
      <c r="KAB4" s="20"/>
      <c r="KAC4" s="20"/>
      <c r="KAD4" s="20"/>
      <c r="KAE4" s="20"/>
      <c r="KAF4" s="20"/>
      <c r="KAG4" s="20"/>
      <c r="KAH4" s="20"/>
      <c r="KAI4" s="20"/>
      <c r="KAJ4" s="20"/>
      <c r="KAK4" s="20"/>
      <c r="KAL4" s="20"/>
      <c r="KAM4" s="20"/>
      <c r="KAN4" s="20"/>
      <c r="KAO4" s="20"/>
      <c r="KAP4" s="20"/>
      <c r="KAQ4" s="20"/>
      <c r="KAR4" s="20"/>
      <c r="KAS4" s="20"/>
      <c r="KAT4" s="20"/>
      <c r="KAU4" s="20"/>
      <c r="KAV4" s="20"/>
      <c r="KAW4" s="20"/>
      <c r="KAX4" s="20"/>
      <c r="KAY4" s="20"/>
      <c r="KAZ4" s="20"/>
      <c r="KBA4" s="20"/>
      <c r="KBB4" s="20"/>
      <c r="KBC4" s="20"/>
      <c r="KBD4" s="20"/>
      <c r="KBE4" s="20"/>
      <c r="KBF4" s="20"/>
      <c r="KBG4" s="20"/>
      <c r="KBH4" s="20"/>
      <c r="KBI4" s="20"/>
      <c r="KBJ4" s="20"/>
      <c r="KBK4" s="20"/>
      <c r="KBL4" s="20"/>
      <c r="KBM4" s="20"/>
      <c r="KBN4" s="20"/>
      <c r="KBO4" s="20"/>
      <c r="KBP4" s="20"/>
      <c r="KBQ4" s="20"/>
      <c r="KBR4" s="20"/>
      <c r="KBS4" s="20"/>
      <c r="KBT4" s="20"/>
      <c r="KBU4" s="20"/>
      <c r="KBV4" s="20"/>
      <c r="KBW4" s="20"/>
      <c r="KBX4" s="20"/>
      <c r="KBY4" s="20"/>
      <c r="KBZ4" s="20"/>
      <c r="KCA4" s="20"/>
      <c r="KCB4" s="20"/>
      <c r="KCC4" s="20"/>
      <c r="KCD4" s="20"/>
      <c r="KCE4" s="20"/>
      <c r="KCF4" s="20"/>
      <c r="KCG4" s="20"/>
      <c r="KCH4" s="20"/>
      <c r="KCI4" s="20"/>
      <c r="KCJ4" s="20"/>
      <c r="KCK4" s="20"/>
      <c r="KCL4" s="20"/>
      <c r="KCM4" s="20"/>
      <c r="KCN4" s="20"/>
      <c r="KCO4" s="20"/>
      <c r="KCP4" s="20"/>
      <c r="KCQ4" s="20"/>
      <c r="KCR4" s="20"/>
      <c r="KCS4" s="20"/>
      <c r="KCT4" s="20"/>
      <c r="KCU4" s="20"/>
      <c r="KCV4" s="20"/>
      <c r="KCW4" s="20"/>
      <c r="KCX4" s="20"/>
      <c r="KCY4" s="20"/>
      <c r="KCZ4" s="20"/>
      <c r="KDA4" s="20"/>
      <c r="KDB4" s="20"/>
      <c r="KDC4" s="20"/>
      <c r="KDD4" s="20"/>
      <c r="KDE4" s="20"/>
      <c r="KDF4" s="20"/>
      <c r="KDG4" s="20"/>
      <c r="KDH4" s="20"/>
      <c r="KDI4" s="20"/>
      <c r="KDJ4" s="20"/>
      <c r="KDK4" s="20"/>
      <c r="KDL4" s="20"/>
      <c r="KDM4" s="20"/>
      <c r="KDN4" s="20"/>
      <c r="KDO4" s="20"/>
      <c r="KDP4" s="20"/>
      <c r="KDQ4" s="20"/>
      <c r="KDR4" s="20"/>
      <c r="KDS4" s="20"/>
      <c r="KDT4" s="20"/>
      <c r="KDU4" s="20"/>
      <c r="KDV4" s="20"/>
      <c r="KDW4" s="20"/>
      <c r="KDX4" s="20"/>
      <c r="KDY4" s="20"/>
      <c r="KDZ4" s="20"/>
      <c r="KEA4" s="20"/>
      <c r="KEB4" s="20"/>
      <c r="KEC4" s="20"/>
      <c r="KED4" s="20"/>
      <c r="KEE4" s="20"/>
      <c r="KEF4" s="20"/>
      <c r="KEG4" s="20"/>
      <c r="KEH4" s="20"/>
      <c r="KEI4" s="20"/>
      <c r="KEJ4" s="20"/>
      <c r="KEK4" s="20"/>
      <c r="KEL4" s="20"/>
      <c r="KEM4" s="20"/>
      <c r="KEN4" s="20"/>
      <c r="KEO4" s="20"/>
      <c r="KEP4" s="20"/>
      <c r="KEQ4" s="20"/>
      <c r="KER4" s="20"/>
      <c r="KES4" s="20"/>
      <c r="KET4" s="20"/>
      <c r="KEU4" s="20"/>
      <c r="KEV4" s="20"/>
      <c r="KEW4" s="20"/>
      <c r="KEX4" s="20"/>
      <c r="KEY4" s="20"/>
      <c r="KEZ4" s="20"/>
      <c r="KFA4" s="20"/>
      <c r="KFB4" s="20"/>
      <c r="KFC4" s="20"/>
      <c r="KFD4" s="20"/>
      <c r="KFE4" s="20"/>
      <c r="KFF4" s="20"/>
      <c r="KFG4" s="20"/>
      <c r="KFH4" s="20"/>
      <c r="KFI4" s="20"/>
      <c r="KFJ4" s="20"/>
      <c r="KFK4" s="20"/>
      <c r="KFL4" s="20"/>
      <c r="KFM4" s="20"/>
      <c r="KFN4" s="20"/>
      <c r="KFO4" s="20"/>
      <c r="KFP4" s="20"/>
      <c r="KFQ4" s="20"/>
      <c r="KFR4" s="20"/>
      <c r="KFS4" s="20"/>
      <c r="KFT4" s="20"/>
      <c r="KFU4" s="20"/>
      <c r="KFV4" s="20"/>
      <c r="KFW4" s="20"/>
      <c r="KFX4" s="20"/>
      <c r="KFY4" s="20"/>
      <c r="KFZ4" s="20"/>
      <c r="KGA4" s="20"/>
      <c r="KGB4" s="20"/>
      <c r="KGC4" s="20"/>
      <c r="KGD4" s="20"/>
      <c r="KGE4" s="20"/>
      <c r="KGF4" s="20"/>
      <c r="KGG4" s="20"/>
      <c r="KGH4" s="20"/>
      <c r="KGI4" s="20"/>
      <c r="KGJ4" s="20"/>
      <c r="KGK4" s="20"/>
      <c r="KGL4" s="20"/>
      <c r="KGM4" s="20"/>
      <c r="KGN4" s="20"/>
      <c r="KGO4" s="20"/>
      <c r="KGP4" s="20"/>
      <c r="KGQ4" s="20"/>
      <c r="KGR4" s="20"/>
      <c r="KGS4" s="20"/>
      <c r="KGT4" s="20"/>
      <c r="KGU4" s="20"/>
      <c r="KGV4" s="20"/>
      <c r="KGW4" s="20"/>
      <c r="KGX4" s="20"/>
      <c r="KGY4" s="20"/>
      <c r="KGZ4" s="20"/>
      <c r="KHA4" s="20"/>
      <c r="KHB4" s="20"/>
      <c r="KHC4" s="20"/>
      <c r="KHD4" s="20"/>
      <c r="KHE4" s="20"/>
      <c r="KHF4" s="20"/>
      <c r="KHG4" s="20"/>
      <c r="KHH4" s="20"/>
      <c r="KHI4" s="20"/>
      <c r="KHJ4" s="20"/>
      <c r="KHK4" s="20"/>
      <c r="KHL4" s="20"/>
      <c r="KHM4" s="20"/>
      <c r="KHN4" s="20"/>
      <c r="KHO4" s="20"/>
      <c r="KHP4" s="20"/>
      <c r="KHQ4" s="20"/>
      <c r="KHR4" s="20"/>
      <c r="KHS4" s="20"/>
      <c r="KHT4" s="20"/>
      <c r="KHU4" s="20"/>
      <c r="KHV4" s="20"/>
      <c r="KHW4" s="20"/>
      <c r="KHX4" s="20"/>
      <c r="KHY4" s="20"/>
      <c r="KHZ4" s="20"/>
      <c r="KIA4" s="20"/>
      <c r="KIB4" s="20"/>
      <c r="KIC4" s="20"/>
      <c r="KID4" s="20"/>
      <c r="KIE4" s="20"/>
      <c r="KIF4" s="20"/>
      <c r="KIG4" s="20"/>
      <c r="KIH4" s="20"/>
      <c r="KII4" s="20"/>
      <c r="KIJ4" s="20"/>
      <c r="KIK4" s="20"/>
      <c r="KIL4" s="20"/>
      <c r="KIM4" s="20"/>
      <c r="KIN4" s="20"/>
      <c r="KIO4" s="20"/>
      <c r="KIP4" s="20"/>
      <c r="KIQ4" s="20"/>
      <c r="KIR4" s="20"/>
      <c r="KIS4" s="20"/>
      <c r="KIT4" s="20"/>
      <c r="KIU4" s="20"/>
      <c r="KIV4" s="20"/>
      <c r="KIW4" s="20"/>
      <c r="KIX4" s="20"/>
      <c r="KIY4" s="20"/>
      <c r="KIZ4" s="20"/>
      <c r="KJA4" s="20"/>
      <c r="KJB4" s="20"/>
      <c r="KJC4" s="20"/>
      <c r="KJD4" s="20"/>
      <c r="KJE4" s="20"/>
      <c r="KJF4" s="20"/>
      <c r="KJG4" s="20"/>
      <c r="KJH4" s="20"/>
      <c r="KJI4" s="20"/>
      <c r="KJJ4" s="20"/>
      <c r="KJK4" s="20"/>
      <c r="KJL4" s="20"/>
      <c r="KJM4" s="20"/>
      <c r="KJN4" s="20"/>
      <c r="KJO4" s="20"/>
      <c r="KJP4" s="20"/>
      <c r="KJQ4" s="20"/>
      <c r="KJR4" s="20"/>
      <c r="KJS4" s="20"/>
      <c r="KJT4" s="20"/>
      <c r="KJU4" s="20"/>
      <c r="KJV4" s="20"/>
      <c r="KJW4" s="20"/>
      <c r="KJX4" s="20"/>
      <c r="KJY4" s="20"/>
      <c r="KJZ4" s="20"/>
      <c r="KKA4" s="20"/>
      <c r="KKB4" s="20"/>
      <c r="KKC4" s="20"/>
      <c r="KKD4" s="20"/>
      <c r="KKE4" s="20"/>
      <c r="KKF4" s="20"/>
      <c r="KKG4" s="20"/>
      <c r="KKH4" s="20"/>
      <c r="KKI4" s="20"/>
      <c r="KKJ4" s="20"/>
      <c r="KKK4" s="20"/>
      <c r="KKL4" s="20"/>
      <c r="KKM4" s="20"/>
      <c r="KKN4" s="20"/>
      <c r="KKO4" s="20"/>
      <c r="KKP4" s="20"/>
      <c r="KKQ4" s="20"/>
      <c r="KKR4" s="20"/>
      <c r="KKS4" s="20"/>
      <c r="KKT4" s="20"/>
      <c r="KKU4" s="20"/>
      <c r="KKV4" s="20"/>
      <c r="KKW4" s="20"/>
      <c r="KKX4" s="20"/>
      <c r="KKY4" s="20"/>
      <c r="KKZ4" s="20"/>
      <c r="KLA4" s="20"/>
      <c r="KLB4" s="20"/>
      <c r="KLC4" s="20"/>
      <c r="KLD4" s="20"/>
      <c r="KLE4" s="20"/>
      <c r="KLF4" s="20"/>
      <c r="KLG4" s="20"/>
      <c r="KLH4" s="20"/>
      <c r="KLI4" s="20"/>
      <c r="KLJ4" s="20"/>
      <c r="KLK4" s="20"/>
      <c r="KLL4" s="20"/>
      <c r="KLM4" s="20"/>
      <c r="KLN4" s="20"/>
      <c r="KLO4" s="20"/>
      <c r="KLP4" s="20"/>
      <c r="KLQ4" s="20"/>
      <c r="KLR4" s="20"/>
      <c r="KLS4" s="20"/>
      <c r="KLT4" s="20"/>
      <c r="KLU4" s="20"/>
      <c r="KLV4" s="20"/>
      <c r="KLW4" s="20"/>
      <c r="KLX4" s="20"/>
      <c r="KLY4" s="20"/>
      <c r="KLZ4" s="20"/>
      <c r="KMA4" s="20"/>
      <c r="KMB4" s="20"/>
      <c r="KMC4" s="20"/>
      <c r="KMD4" s="20"/>
      <c r="KME4" s="20"/>
      <c r="KMF4" s="20"/>
      <c r="KMG4" s="20"/>
      <c r="KMH4" s="20"/>
      <c r="KMI4" s="20"/>
      <c r="KMJ4" s="20"/>
      <c r="KMK4" s="20"/>
      <c r="KML4" s="20"/>
      <c r="KMM4" s="20"/>
      <c r="KMN4" s="20"/>
      <c r="KMO4" s="20"/>
      <c r="KMP4" s="20"/>
      <c r="KMQ4" s="20"/>
      <c r="KMR4" s="20"/>
      <c r="KMS4" s="20"/>
      <c r="KMT4" s="20"/>
      <c r="KMU4" s="20"/>
      <c r="KMV4" s="20"/>
      <c r="KMW4" s="20"/>
      <c r="KMX4" s="20"/>
      <c r="KMY4" s="20"/>
      <c r="KMZ4" s="20"/>
      <c r="KNA4" s="20"/>
      <c r="KNB4" s="20"/>
      <c r="KNC4" s="20"/>
      <c r="KND4" s="20"/>
      <c r="KNE4" s="20"/>
      <c r="KNF4" s="20"/>
      <c r="KNG4" s="20"/>
      <c r="KNH4" s="20"/>
      <c r="KNI4" s="20"/>
      <c r="KNJ4" s="20"/>
      <c r="KNK4" s="20"/>
      <c r="KNL4" s="20"/>
      <c r="KNM4" s="20"/>
      <c r="KNN4" s="20"/>
      <c r="KNO4" s="20"/>
      <c r="KNP4" s="20"/>
      <c r="KNQ4" s="20"/>
      <c r="KNR4" s="20"/>
      <c r="KNS4" s="20"/>
      <c r="KNT4" s="20"/>
      <c r="KNU4" s="20"/>
      <c r="KNV4" s="20"/>
      <c r="KNW4" s="20"/>
      <c r="KNX4" s="20"/>
      <c r="KNY4" s="20"/>
      <c r="KNZ4" s="20"/>
      <c r="KOA4" s="20"/>
      <c r="KOB4" s="20"/>
      <c r="KOC4" s="20"/>
      <c r="KOD4" s="20"/>
      <c r="KOE4" s="20"/>
      <c r="KOF4" s="20"/>
      <c r="KOG4" s="20"/>
      <c r="KOH4" s="20"/>
      <c r="KOI4" s="20"/>
      <c r="KOJ4" s="20"/>
      <c r="KOK4" s="20"/>
      <c r="KOL4" s="20"/>
      <c r="KOM4" s="20"/>
      <c r="KON4" s="20"/>
      <c r="KOO4" s="20"/>
      <c r="KOP4" s="20"/>
      <c r="KOQ4" s="20"/>
      <c r="KOR4" s="20"/>
      <c r="KOS4" s="20"/>
      <c r="KOT4" s="20"/>
      <c r="KOU4" s="20"/>
      <c r="KOV4" s="20"/>
      <c r="KOW4" s="20"/>
      <c r="KOX4" s="20"/>
      <c r="KOY4" s="20"/>
      <c r="KOZ4" s="20"/>
      <c r="KPA4" s="20"/>
      <c r="KPB4" s="20"/>
      <c r="KPC4" s="20"/>
      <c r="KPD4" s="20"/>
      <c r="KPE4" s="20"/>
      <c r="KPF4" s="20"/>
      <c r="KPG4" s="20"/>
      <c r="KPH4" s="20"/>
      <c r="KPI4" s="20"/>
      <c r="KPJ4" s="20"/>
      <c r="KPK4" s="20"/>
      <c r="KPL4" s="20"/>
      <c r="KPM4" s="20"/>
      <c r="KPN4" s="20"/>
      <c r="KPO4" s="20"/>
      <c r="KPP4" s="20"/>
      <c r="KPQ4" s="20"/>
      <c r="KPR4" s="20"/>
      <c r="KPS4" s="20"/>
      <c r="KPT4" s="20"/>
      <c r="KPU4" s="20"/>
      <c r="KPV4" s="20"/>
      <c r="KPW4" s="20"/>
      <c r="KPX4" s="20"/>
      <c r="KPY4" s="20"/>
      <c r="KPZ4" s="20"/>
      <c r="KQA4" s="20"/>
      <c r="KQB4" s="20"/>
      <c r="KQC4" s="20"/>
      <c r="KQD4" s="20"/>
      <c r="KQE4" s="20"/>
      <c r="KQF4" s="20"/>
      <c r="KQG4" s="20"/>
      <c r="KQH4" s="20"/>
      <c r="KQI4" s="20"/>
      <c r="KQJ4" s="20"/>
      <c r="KQK4" s="20"/>
      <c r="KQL4" s="20"/>
      <c r="KQM4" s="20"/>
      <c r="KQN4" s="20"/>
      <c r="KQO4" s="20"/>
      <c r="KQP4" s="20"/>
      <c r="KQQ4" s="20"/>
      <c r="KQR4" s="20"/>
      <c r="KQS4" s="20"/>
      <c r="KQT4" s="20"/>
      <c r="KQU4" s="20"/>
      <c r="KQV4" s="20"/>
      <c r="KQW4" s="20"/>
      <c r="KQX4" s="20"/>
      <c r="KQY4" s="20"/>
      <c r="KQZ4" s="20"/>
      <c r="KRA4" s="20"/>
      <c r="KRB4" s="20"/>
      <c r="KRC4" s="20"/>
      <c r="KRD4" s="20"/>
      <c r="KRE4" s="20"/>
      <c r="KRF4" s="20"/>
      <c r="KRG4" s="20"/>
      <c r="KRH4" s="20"/>
      <c r="KRI4" s="20"/>
      <c r="KRJ4" s="20"/>
      <c r="KRK4" s="20"/>
      <c r="KRL4" s="20"/>
      <c r="KRM4" s="20"/>
      <c r="KRN4" s="20"/>
      <c r="KRO4" s="20"/>
      <c r="KRP4" s="20"/>
      <c r="KRQ4" s="20"/>
      <c r="KRR4" s="20"/>
      <c r="KRS4" s="20"/>
      <c r="KRT4" s="20"/>
      <c r="KRU4" s="20"/>
      <c r="KRV4" s="20"/>
      <c r="KRW4" s="20"/>
      <c r="KRX4" s="20"/>
      <c r="KRY4" s="20"/>
      <c r="KRZ4" s="20"/>
      <c r="KSA4" s="20"/>
      <c r="KSB4" s="20"/>
      <c r="KSC4" s="20"/>
      <c r="KSD4" s="20"/>
      <c r="KSE4" s="20"/>
      <c r="KSF4" s="20"/>
      <c r="KSG4" s="20"/>
      <c r="KSH4" s="20"/>
      <c r="KSI4" s="20"/>
      <c r="KSJ4" s="20"/>
      <c r="KSK4" s="20"/>
      <c r="KSL4" s="20"/>
      <c r="KSM4" s="20"/>
      <c r="KSN4" s="20"/>
      <c r="KSO4" s="20"/>
      <c r="KSP4" s="20"/>
      <c r="KSQ4" s="20"/>
      <c r="KSR4" s="20"/>
      <c r="KSS4" s="20"/>
      <c r="KST4" s="20"/>
      <c r="KSU4" s="20"/>
      <c r="KSV4" s="20"/>
      <c r="KSW4" s="20"/>
      <c r="KSX4" s="20"/>
      <c r="KSY4" s="20"/>
      <c r="KSZ4" s="20"/>
      <c r="KTA4" s="20"/>
      <c r="KTB4" s="20"/>
      <c r="KTC4" s="20"/>
      <c r="KTD4" s="20"/>
      <c r="KTE4" s="20"/>
      <c r="KTF4" s="20"/>
      <c r="KTG4" s="20"/>
      <c r="KTH4" s="20"/>
      <c r="KTI4" s="20"/>
      <c r="KTJ4" s="20"/>
      <c r="KTK4" s="20"/>
      <c r="KTL4" s="20"/>
      <c r="KTM4" s="20"/>
      <c r="KTN4" s="20"/>
      <c r="KTO4" s="20"/>
      <c r="KTP4" s="20"/>
      <c r="KTQ4" s="20"/>
      <c r="KTR4" s="20"/>
      <c r="KTS4" s="20"/>
      <c r="KTT4" s="20"/>
      <c r="KTU4" s="20"/>
      <c r="KTV4" s="20"/>
      <c r="KTW4" s="20"/>
      <c r="KTX4" s="20"/>
      <c r="KTY4" s="20"/>
      <c r="KTZ4" s="20"/>
      <c r="KUA4" s="20"/>
      <c r="KUB4" s="20"/>
      <c r="KUC4" s="20"/>
      <c r="KUD4" s="20"/>
      <c r="KUE4" s="20"/>
      <c r="KUF4" s="20"/>
      <c r="KUG4" s="20"/>
      <c r="KUH4" s="20"/>
      <c r="KUI4" s="20"/>
      <c r="KUJ4" s="20"/>
      <c r="KUK4" s="20"/>
      <c r="KUL4" s="20"/>
      <c r="KUM4" s="20"/>
      <c r="KUN4" s="20"/>
      <c r="KUO4" s="20"/>
      <c r="KUP4" s="20"/>
      <c r="KUQ4" s="20"/>
      <c r="KUR4" s="20"/>
      <c r="KUS4" s="20"/>
      <c r="KUT4" s="20"/>
      <c r="KUU4" s="20"/>
      <c r="KUV4" s="20"/>
      <c r="KUW4" s="20"/>
      <c r="KUX4" s="20"/>
      <c r="KUY4" s="20"/>
      <c r="KUZ4" s="20"/>
      <c r="KVA4" s="20"/>
      <c r="KVB4" s="20"/>
      <c r="KVC4" s="20"/>
      <c r="KVD4" s="20"/>
      <c r="KVE4" s="20"/>
      <c r="KVF4" s="20"/>
      <c r="KVG4" s="20"/>
      <c r="KVH4" s="20"/>
      <c r="KVI4" s="20"/>
      <c r="KVJ4" s="20"/>
      <c r="KVK4" s="20"/>
      <c r="KVL4" s="20"/>
      <c r="KVM4" s="20"/>
      <c r="KVN4" s="20"/>
      <c r="KVO4" s="20"/>
      <c r="KVP4" s="20"/>
      <c r="KVQ4" s="20"/>
      <c r="KVR4" s="20"/>
      <c r="KVS4" s="20"/>
      <c r="KVT4" s="20"/>
      <c r="KVU4" s="20"/>
      <c r="KVV4" s="20"/>
      <c r="KVW4" s="20"/>
      <c r="KVX4" s="20"/>
      <c r="KVY4" s="20"/>
      <c r="KVZ4" s="20"/>
      <c r="KWA4" s="20"/>
      <c r="KWB4" s="20"/>
      <c r="KWC4" s="20"/>
      <c r="KWD4" s="20"/>
      <c r="KWE4" s="20"/>
      <c r="KWF4" s="20"/>
      <c r="KWG4" s="20"/>
      <c r="KWH4" s="20"/>
      <c r="KWI4" s="20"/>
      <c r="KWJ4" s="20"/>
      <c r="KWK4" s="20"/>
      <c r="KWL4" s="20"/>
      <c r="KWM4" s="20"/>
      <c r="KWN4" s="20"/>
      <c r="KWO4" s="20"/>
      <c r="KWP4" s="20"/>
      <c r="KWQ4" s="20"/>
      <c r="KWR4" s="20"/>
      <c r="KWS4" s="20"/>
      <c r="KWT4" s="20"/>
      <c r="KWU4" s="20"/>
      <c r="KWV4" s="20"/>
      <c r="KWW4" s="20"/>
      <c r="KWX4" s="20"/>
      <c r="KWY4" s="20"/>
      <c r="KWZ4" s="20"/>
      <c r="KXA4" s="20"/>
      <c r="KXB4" s="20"/>
      <c r="KXC4" s="20"/>
      <c r="KXD4" s="20"/>
      <c r="KXE4" s="20"/>
      <c r="KXF4" s="20"/>
      <c r="KXG4" s="20"/>
      <c r="KXH4" s="20"/>
      <c r="KXI4" s="20"/>
      <c r="KXJ4" s="20"/>
      <c r="KXK4" s="20"/>
      <c r="KXL4" s="20"/>
      <c r="KXM4" s="20"/>
      <c r="KXN4" s="20"/>
      <c r="KXO4" s="20"/>
      <c r="KXP4" s="20"/>
      <c r="KXQ4" s="20"/>
      <c r="KXR4" s="20"/>
      <c r="KXS4" s="20"/>
      <c r="KXT4" s="20"/>
      <c r="KXU4" s="20"/>
      <c r="KXV4" s="20"/>
      <c r="KXW4" s="20"/>
      <c r="KXX4" s="20"/>
      <c r="KXY4" s="20"/>
      <c r="KXZ4" s="20"/>
      <c r="KYA4" s="20"/>
      <c r="KYB4" s="20"/>
      <c r="KYC4" s="20"/>
      <c r="KYD4" s="20"/>
      <c r="KYE4" s="20"/>
      <c r="KYF4" s="20"/>
      <c r="KYG4" s="20"/>
      <c r="KYH4" s="20"/>
      <c r="KYI4" s="20"/>
      <c r="KYJ4" s="20"/>
      <c r="KYK4" s="20"/>
      <c r="KYL4" s="20"/>
      <c r="KYM4" s="20"/>
      <c r="KYN4" s="20"/>
      <c r="KYO4" s="20"/>
      <c r="KYP4" s="20"/>
      <c r="KYQ4" s="20"/>
      <c r="KYR4" s="20"/>
      <c r="KYS4" s="20"/>
      <c r="KYT4" s="20"/>
      <c r="KYU4" s="20"/>
      <c r="KYV4" s="20"/>
      <c r="KYW4" s="20"/>
      <c r="KYX4" s="20"/>
      <c r="KYY4" s="20"/>
      <c r="KYZ4" s="20"/>
      <c r="KZA4" s="20"/>
      <c r="KZB4" s="20"/>
      <c r="KZC4" s="20"/>
      <c r="KZD4" s="20"/>
      <c r="KZE4" s="20"/>
      <c r="KZF4" s="20"/>
      <c r="KZG4" s="20"/>
      <c r="KZH4" s="20"/>
      <c r="KZI4" s="20"/>
      <c r="KZJ4" s="20"/>
      <c r="KZK4" s="20"/>
      <c r="KZL4" s="20"/>
      <c r="KZM4" s="20"/>
      <c r="KZN4" s="20"/>
      <c r="KZO4" s="20"/>
      <c r="KZP4" s="20"/>
      <c r="KZQ4" s="20"/>
      <c r="KZR4" s="20"/>
      <c r="KZS4" s="20"/>
      <c r="KZT4" s="20"/>
      <c r="KZU4" s="20"/>
      <c r="KZV4" s="20"/>
      <c r="KZW4" s="20"/>
      <c r="KZX4" s="20"/>
      <c r="KZY4" s="20"/>
      <c r="KZZ4" s="20"/>
      <c r="LAA4" s="20"/>
      <c r="LAB4" s="20"/>
      <c r="LAC4" s="20"/>
      <c r="LAD4" s="20"/>
      <c r="LAE4" s="20"/>
      <c r="LAF4" s="20"/>
      <c r="LAG4" s="20"/>
      <c r="LAH4" s="20"/>
      <c r="LAI4" s="20"/>
      <c r="LAJ4" s="20"/>
      <c r="LAK4" s="20"/>
      <c r="LAL4" s="20"/>
      <c r="LAM4" s="20"/>
      <c r="LAN4" s="20"/>
      <c r="LAO4" s="20"/>
      <c r="LAP4" s="20"/>
      <c r="LAQ4" s="20"/>
      <c r="LAR4" s="20"/>
      <c r="LAS4" s="20"/>
      <c r="LAT4" s="20"/>
      <c r="LAU4" s="20"/>
      <c r="LAV4" s="20"/>
      <c r="LAW4" s="20"/>
      <c r="LAX4" s="20"/>
      <c r="LAY4" s="20"/>
      <c r="LAZ4" s="20"/>
      <c r="LBA4" s="20"/>
      <c r="LBB4" s="20"/>
      <c r="LBC4" s="20"/>
      <c r="LBD4" s="20"/>
      <c r="LBE4" s="20"/>
      <c r="LBF4" s="20"/>
      <c r="LBG4" s="20"/>
      <c r="LBH4" s="20"/>
      <c r="LBI4" s="20"/>
      <c r="LBJ4" s="20"/>
      <c r="LBK4" s="20"/>
      <c r="LBL4" s="20"/>
      <c r="LBM4" s="20"/>
      <c r="LBN4" s="20"/>
      <c r="LBO4" s="20"/>
      <c r="LBP4" s="20"/>
      <c r="LBQ4" s="20"/>
      <c r="LBR4" s="20"/>
      <c r="LBS4" s="20"/>
      <c r="LBT4" s="20"/>
      <c r="LBU4" s="20"/>
      <c r="LBV4" s="20"/>
      <c r="LBW4" s="20"/>
      <c r="LBX4" s="20"/>
      <c r="LBY4" s="20"/>
      <c r="LBZ4" s="20"/>
      <c r="LCA4" s="20"/>
      <c r="LCB4" s="20"/>
      <c r="LCC4" s="20"/>
      <c r="LCD4" s="20"/>
      <c r="LCE4" s="20"/>
      <c r="LCF4" s="20"/>
      <c r="LCG4" s="20"/>
      <c r="LCH4" s="20"/>
      <c r="LCI4" s="20"/>
      <c r="LCJ4" s="20"/>
      <c r="LCK4" s="20"/>
      <c r="LCL4" s="20"/>
      <c r="LCM4" s="20"/>
      <c r="LCN4" s="20"/>
      <c r="LCO4" s="20"/>
      <c r="LCP4" s="20"/>
      <c r="LCQ4" s="20"/>
      <c r="LCR4" s="20"/>
      <c r="LCS4" s="20"/>
      <c r="LCT4" s="20"/>
      <c r="LCU4" s="20"/>
      <c r="LCV4" s="20"/>
      <c r="LCW4" s="20"/>
      <c r="LCX4" s="20"/>
      <c r="LCY4" s="20"/>
      <c r="LCZ4" s="20"/>
      <c r="LDA4" s="20"/>
      <c r="LDB4" s="20"/>
      <c r="LDC4" s="20"/>
      <c r="LDD4" s="20"/>
      <c r="LDE4" s="20"/>
      <c r="LDF4" s="20"/>
      <c r="LDG4" s="20"/>
      <c r="LDH4" s="20"/>
      <c r="LDI4" s="20"/>
      <c r="LDJ4" s="20"/>
      <c r="LDK4" s="20"/>
      <c r="LDL4" s="20"/>
      <c r="LDM4" s="20"/>
      <c r="LDN4" s="20"/>
      <c r="LDO4" s="20"/>
      <c r="LDP4" s="20"/>
      <c r="LDQ4" s="20"/>
      <c r="LDR4" s="20"/>
      <c r="LDS4" s="20"/>
      <c r="LDT4" s="20"/>
      <c r="LDU4" s="20"/>
      <c r="LDV4" s="20"/>
      <c r="LDW4" s="20"/>
      <c r="LDX4" s="20"/>
      <c r="LDY4" s="20"/>
      <c r="LDZ4" s="20"/>
      <c r="LEA4" s="20"/>
      <c r="LEB4" s="20"/>
      <c r="LEC4" s="20"/>
      <c r="LED4" s="20"/>
      <c r="LEE4" s="20"/>
      <c r="LEF4" s="20"/>
      <c r="LEG4" s="20"/>
      <c r="LEH4" s="20"/>
      <c r="LEI4" s="20"/>
      <c r="LEJ4" s="20"/>
      <c r="LEK4" s="20"/>
      <c r="LEL4" s="20"/>
      <c r="LEM4" s="20"/>
      <c r="LEN4" s="20"/>
      <c r="LEO4" s="20"/>
      <c r="LEP4" s="20"/>
      <c r="LEQ4" s="20"/>
      <c r="LER4" s="20"/>
      <c r="LES4" s="20"/>
      <c r="LET4" s="20"/>
      <c r="LEU4" s="20"/>
      <c r="LEV4" s="20"/>
      <c r="LEW4" s="20"/>
      <c r="LEX4" s="20"/>
      <c r="LEY4" s="20"/>
      <c r="LEZ4" s="20"/>
      <c r="LFA4" s="20"/>
      <c r="LFB4" s="20"/>
      <c r="LFC4" s="20"/>
      <c r="LFD4" s="20"/>
      <c r="LFE4" s="20"/>
      <c r="LFF4" s="20"/>
      <c r="LFG4" s="20"/>
      <c r="LFH4" s="20"/>
      <c r="LFI4" s="20"/>
      <c r="LFJ4" s="20"/>
      <c r="LFK4" s="20"/>
      <c r="LFL4" s="20"/>
      <c r="LFM4" s="20"/>
      <c r="LFN4" s="20"/>
      <c r="LFO4" s="20"/>
      <c r="LFP4" s="20"/>
      <c r="LFQ4" s="20"/>
      <c r="LFR4" s="20"/>
      <c r="LFS4" s="20"/>
      <c r="LFT4" s="20"/>
      <c r="LFU4" s="20"/>
      <c r="LFV4" s="20"/>
      <c r="LFW4" s="20"/>
      <c r="LFX4" s="20"/>
      <c r="LFY4" s="20"/>
      <c r="LFZ4" s="20"/>
      <c r="LGA4" s="20"/>
      <c r="LGB4" s="20"/>
      <c r="LGC4" s="20"/>
      <c r="LGD4" s="20"/>
      <c r="LGE4" s="20"/>
      <c r="LGF4" s="20"/>
      <c r="LGG4" s="20"/>
      <c r="LGH4" s="20"/>
      <c r="LGI4" s="20"/>
      <c r="LGJ4" s="20"/>
      <c r="LGK4" s="20"/>
      <c r="LGL4" s="20"/>
      <c r="LGM4" s="20"/>
      <c r="LGN4" s="20"/>
      <c r="LGO4" s="20"/>
      <c r="LGP4" s="20"/>
      <c r="LGQ4" s="20"/>
      <c r="LGR4" s="20"/>
      <c r="LGS4" s="20"/>
      <c r="LGT4" s="20"/>
      <c r="LGU4" s="20"/>
      <c r="LGV4" s="20"/>
      <c r="LGW4" s="20"/>
      <c r="LGX4" s="20"/>
      <c r="LGY4" s="20"/>
      <c r="LGZ4" s="20"/>
      <c r="LHA4" s="20"/>
      <c r="LHB4" s="20"/>
      <c r="LHC4" s="20"/>
      <c r="LHD4" s="20"/>
      <c r="LHE4" s="20"/>
      <c r="LHF4" s="20"/>
      <c r="LHG4" s="20"/>
      <c r="LHH4" s="20"/>
      <c r="LHI4" s="20"/>
      <c r="LHJ4" s="20"/>
      <c r="LHK4" s="20"/>
      <c r="LHL4" s="20"/>
      <c r="LHM4" s="20"/>
      <c r="LHN4" s="20"/>
      <c r="LHO4" s="20"/>
      <c r="LHP4" s="20"/>
      <c r="LHQ4" s="20"/>
      <c r="LHR4" s="20"/>
      <c r="LHS4" s="20"/>
      <c r="LHT4" s="20"/>
      <c r="LHU4" s="20"/>
      <c r="LHV4" s="20"/>
      <c r="LHW4" s="20"/>
      <c r="LHX4" s="20"/>
      <c r="LHY4" s="20"/>
      <c r="LHZ4" s="20"/>
      <c r="LIA4" s="20"/>
      <c r="LIB4" s="20"/>
      <c r="LIC4" s="20"/>
      <c r="LID4" s="20"/>
      <c r="LIE4" s="20"/>
      <c r="LIF4" s="20"/>
      <c r="LIG4" s="20"/>
      <c r="LIH4" s="20"/>
      <c r="LII4" s="20"/>
      <c r="LIJ4" s="20"/>
      <c r="LIK4" s="20"/>
      <c r="LIL4" s="20"/>
      <c r="LIM4" s="20"/>
      <c r="LIN4" s="20"/>
      <c r="LIO4" s="20"/>
      <c r="LIP4" s="20"/>
      <c r="LIQ4" s="20"/>
      <c r="LIR4" s="20"/>
      <c r="LIS4" s="20"/>
      <c r="LIT4" s="20"/>
      <c r="LIU4" s="20"/>
      <c r="LIV4" s="20"/>
      <c r="LIW4" s="20"/>
      <c r="LIX4" s="20"/>
      <c r="LIY4" s="20"/>
      <c r="LIZ4" s="20"/>
      <c r="LJA4" s="20"/>
      <c r="LJB4" s="20"/>
      <c r="LJC4" s="20"/>
      <c r="LJD4" s="20"/>
      <c r="LJE4" s="20"/>
      <c r="LJF4" s="20"/>
      <c r="LJG4" s="20"/>
      <c r="LJH4" s="20"/>
      <c r="LJI4" s="20"/>
      <c r="LJJ4" s="20"/>
      <c r="LJK4" s="20"/>
      <c r="LJL4" s="20"/>
      <c r="LJM4" s="20"/>
      <c r="LJN4" s="20"/>
      <c r="LJO4" s="20"/>
      <c r="LJP4" s="20"/>
      <c r="LJQ4" s="20"/>
      <c r="LJR4" s="20"/>
      <c r="LJS4" s="20"/>
      <c r="LJT4" s="20"/>
      <c r="LJU4" s="20"/>
      <c r="LJV4" s="20"/>
      <c r="LJW4" s="20"/>
      <c r="LJX4" s="20"/>
      <c r="LJY4" s="20"/>
      <c r="LJZ4" s="20"/>
      <c r="LKA4" s="20"/>
      <c r="LKB4" s="20"/>
      <c r="LKC4" s="20"/>
      <c r="LKD4" s="20"/>
      <c r="LKE4" s="20"/>
      <c r="LKF4" s="20"/>
      <c r="LKG4" s="20"/>
      <c r="LKH4" s="20"/>
      <c r="LKI4" s="20"/>
      <c r="LKJ4" s="20"/>
      <c r="LKK4" s="20"/>
      <c r="LKL4" s="20"/>
      <c r="LKM4" s="20"/>
      <c r="LKN4" s="20"/>
      <c r="LKO4" s="20"/>
      <c r="LKP4" s="20"/>
      <c r="LKQ4" s="20"/>
      <c r="LKR4" s="20"/>
      <c r="LKS4" s="20"/>
      <c r="LKT4" s="20"/>
      <c r="LKU4" s="20"/>
      <c r="LKV4" s="20"/>
      <c r="LKW4" s="20"/>
      <c r="LKX4" s="20"/>
      <c r="LKY4" s="20"/>
      <c r="LKZ4" s="20"/>
      <c r="LLA4" s="20"/>
      <c r="LLB4" s="20"/>
      <c r="LLC4" s="20"/>
      <c r="LLD4" s="20"/>
      <c r="LLE4" s="20"/>
      <c r="LLF4" s="20"/>
      <c r="LLG4" s="20"/>
      <c r="LLH4" s="20"/>
      <c r="LLI4" s="20"/>
      <c r="LLJ4" s="20"/>
      <c r="LLK4" s="20"/>
      <c r="LLL4" s="20"/>
      <c r="LLM4" s="20"/>
      <c r="LLN4" s="20"/>
      <c r="LLO4" s="20"/>
      <c r="LLP4" s="20"/>
      <c r="LLQ4" s="20"/>
      <c r="LLR4" s="20"/>
      <c r="LLS4" s="20"/>
      <c r="LLT4" s="20"/>
      <c r="LLU4" s="20"/>
      <c r="LLV4" s="20"/>
      <c r="LLW4" s="20"/>
      <c r="LLX4" s="20"/>
      <c r="LLY4" s="20"/>
      <c r="LLZ4" s="20"/>
      <c r="LMA4" s="20"/>
      <c r="LMB4" s="20"/>
      <c r="LMC4" s="20"/>
      <c r="LMD4" s="20"/>
      <c r="LME4" s="20"/>
      <c r="LMF4" s="20"/>
      <c r="LMG4" s="20"/>
      <c r="LMH4" s="20"/>
      <c r="LMI4" s="20"/>
      <c r="LMJ4" s="20"/>
      <c r="LMK4" s="20"/>
      <c r="LML4" s="20"/>
      <c r="LMM4" s="20"/>
      <c r="LMN4" s="20"/>
      <c r="LMO4" s="20"/>
      <c r="LMP4" s="20"/>
      <c r="LMQ4" s="20"/>
      <c r="LMR4" s="20"/>
      <c r="LMS4" s="20"/>
      <c r="LMT4" s="20"/>
      <c r="LMU4" s="20"/>
      <c r="LMV4" s="20"/>
      <c r="LMW4" s="20"/>
      <c r="LMX4" s="20"/>
      <c r="LMY4" s="20"/>
      <c r="LMZ4" s="20"/>
      <c r="LNA4" s="20"/>
      <c r="LNB4" s="20"/>
      <c r="LNC4" s="20"/>
      <c r="LND4" s="20"/>
      <c r="LNE4" s="20"/>
      <c r="LNF4" s="20"/>
      <c r="LNG4" s="20"/>
      <c r="LNH4" s="20"/>
      <c r="LNI4" s="20"/>
      <c r="LNJ4" s="20"/>
      <c r="LNK4" s="20"/>
      <c r="LNL4" s="20"/>
      <c r="LNM4" s="20"/>
      <c r="LNN4" s="20"/>
      <c r="LNO4" s="20"/>
      <c r="LNP4" s="20"/>
      <c r="LNQ4" s="20"/>
      <c r="LNR4" s="20"/>
      <c r="LNS4" s="20"/>
      <c r="LNT4" s="20"/>
      <c r="LNU4" s="20"/>
      <c r="LNV4" s="20"/>
      <c r="LNW4" s="20"/>
      <c r="LNX4" s="20"/>
      <c r="LNY4" s="20"/>
      <c r="LNZ4" s="20"/>
      <c r="LOA4" s="20"/>
      <c r="LOB4" s="20"/>
      <c r="LOC4" s="20"/>
      <c r="LOD4" s="20"/>
      <c r="LOE4" s="20"/>
      <c r="LOF4" s="20"/>
      <c r="LOG4" s="20"/>
      <c r="LOH4" s="20"/>
      <c r="LOI4" s="20"/>
      <c r="LOJ4" s="20"/>
      <c r="LOK4" s="20"/>
      <c r="LOL4" s="20"/>
      <c r="LOM4" s="20"/>
      <c r="LON4" s="20"/>
      <c r="LOO4" s="20"/>
      <c r="LOP4" s="20"/>
      <c r="LOQ4" s="20"/>
      <c r="LOR4" s="20"/>
      <c r="LOS4" s="20"/>
      <c r="LOT4" s="20"/>
      <c r="LOU4" s="20"/>
      <c r="LOV4" s="20"/>
      <c r="LOW4" s="20"/>
      <c r="LOX4" s="20"/>
      <c r="LOY4" s="20"/>
      <c r="LOZ4" s="20"/>
      <c r="LPA4" s="20"/>
      <c r="LPB4" s="20"/>
      <c r="LPC4" s="20"/>
      <c r="LPD4" s="20"/>
      <c r="LPE4" s="20"/>
      <c r="LPF4" s="20"/>
      <c r="LPG4" s="20"/>
      <c r="LPH4" s="20"/>
      <c r="LPI4" s="20"/>
      <c r="LPJ4" s="20"/>
      <c r="LPK4" s="20"/>
      <c r="LPL4" s="20"/>
      <c r="LPM4" s="20"/>
      <c r="LPN4" s="20"/>
      <c r="LPO4" s="20"/>
      <c r="LPP4" s="20"/>
      <c r="LPQ4" s="20"/>
      <c r="LPR4" s="20"/>
      <c r="LPS4" s="20"/>
      <c r="LPT4" s="20"/>
      <c r="LPU4" s="20"/>
      <c r="LPV4" s="20"/>
      <c r="LPW4" s="20"/>
      <c r="LPX4" s="20"/>
      <c r="LPY4" s="20"/>
      <c r="LPZ4" s="20"/>
      <c r="LQA4" s="20"/>
      <c r="LQB4" s="20"/>
      <c r="LQC4" s="20"/>
      <c r="LQD4" s="20"/>
      <c r="LQE4" s="20"/>
      <c r="LQF4" s="20"/>
      <c r="LQG4" s="20"/>
      <c r="LQH4" s="20"/>
      <c r="LQI4" s="20"/>
      <c r="LQJ4" s="20"/>
      <c r="LQK4" s="20"/>
      <c r="LQL4" s="20"/>
      <c r="LQM4" s="20"/>
      <c r="LQN4" s="20"/>
      <c r="LQO4" s="20"/>
      <c r="LQP4" s="20"/>
      <c r="LQQ4" s="20"/>
      <c r="LQR4" s="20"/>
      <c r="LQS4" s="20"/>
      <c r="LQT4" s="20"/>
      <c r="LQU4" s="20"/>
      <c r="LQV4" s="20"/>
      <c r="LQW4" s="20"/>
      <c r="LQX4" s="20"/>
      <c r="LQY4" s="20"/>
      <c r="LQZ4" s="20"/>
      <c r="LRA4" s="20"/>
      <c r="LRB4" s="20"/>
      <c r="LRC4" s="20"/>
      <c r="LRD4" s="20"/>
      <c r="LRE4" s="20"/>
      <c r="LRF4" s="20"/>
      <c r="LRG4" s="20"/>
      <c r="LRH4" s="20"/>
      <c r="LRI4" s="20"/>
      <c r="LRJ4" s="20"/>
      <c r="LRK4" s="20"/>
      <c r="LRL4" s="20"/>
      <c r="LRM4" s="20"/>
      <c r="LRN4" s="20"/>
      <c r="LRO4" s="20"/>
      <c r="LRP4" s="20"/>
      <c r="LRQ4" s="20"/>
      <c r="LRR4" s="20"/>
      <c r="LRS4" s="20"/>
      <c r="LRT4" s="20"/>
      <c r="LRU4" s="20"/>
      <c r="LRV4" s="20"/>
      <c r="LRW4" s="20"/>
      <c r="LRX4" s="20"/>
      <c r="LRY4" s="20"/>
      <c r="LRZ4" s="20"/>
      <c r="LSA4" s="20"/>
      <c r="LSB4" s="20"/>
      <c r="LSC4" s="20"/>
      <c r="LSD4" s="20"/>
      <c r="LSE4" s="20"/>
      <c r="LSF4" s="20"/>
      <c r="LSG4" s="20"/>
      <c r="LSH4" s="20"/>
      <c r="LSI4" s="20"/>
      <c r="LSJ4" s="20"/>
      <c r="LSK4" s="20"/>
      <c r="LSL4" s="20"/>
      <c r="LSM4" s="20"/>
      <c r="LSN4" s="20"/>
      <c r="LSO4" s="20"/>
      <c r="LSP4" s="20"/>
      <c r="LSQ4" s="20"/>
      <c r="LSR4" s="20"/>
      <c r="LSS4" s="20"/>
      <c r="LST4" s="20"/>
      <c r="LSU4" s="20"/>
      <c r="LSV4" s="20"/>
      <c r="LSW4" s="20"/>
      <c r="LSX4" s="20"/>
      <c r="LSY4" s="20"/>
      <c r="LSZ4" s="20"/>
      <c r="LTA4" s="20"/>
      <c r="LTB4" s="20"/>
      <c r="LTC4" s="20"/>
      <c r="LTD4" s="20"/>
      <c r="LTE4" s="20"/>
      <c r="LTF4" s="20"/>
      <c r="LTG4" s="20"/>
      <c r="LTH4" s="20"/>
      <c r="LTI4" s="20"/>
      <c r="LTJ4" s="20"/>
      <c r="LTK4" s="20"/>
      <c r="LTL4" s="20"/>
      <c r="LTM4" s="20"/>
      <c r="LTN4" s="20"/>
      <c r="LTO4" s="20"/>
      <c r="LTP4" s="20"/>
      <c r="LTQ4" s="20"/>
      <c r="LTR4" s="20"/>
      <c r="LTS4" s="20"/>
      <c r="LTT4" s="20"/>
      <c r="LTU4" s="20"/>
      <c r="LTV4" s="20"/>
      <c r="LTW4" s="20"/>
      <c r="LTX4" s="20"/>
      <c r="LTY4" s="20"/>
      <c r="LTZ4" s="20"/>
      <c r="LUA4" s="20"/>
      <c r="LUB4" s="20"/>
      <c r="LUC4" s="20"/>
      <c r="LUD4" s="20"/>
      <c r="LUE4" s="20"/>
      <c r="LUF4" s="20"/>
      <c r="LUG4" s="20"/>
      <c r="LUH4" s="20"/>
      <c r="LUI4" s="20"/>
      <c r="LUJ4" s="20"/>
      <c r="LUK4" s="20"/>
      <c r="LUL4" s="20"/>
      <c r="LUM4" s="20"/>
      <c r="LUN4" s="20"/>
      <c r="LUO4" s="20"/>
      <c r="LUP4" s="20"/>
      <c r="LUQ4" s="20"/>
      <c r="LUR4" s="20"/>
      <c r="LUS4" s="20"/>
      <c r="LUT4" s="20"/>
      <c r="LUU4" s="20"/>
      <c r="LUV4" s="20"/>
      <c r="LUW4" s="20"/>
      <c r="LUX4" s="20"/>
      <c r="LUY4" s="20"/>
      <c r="LUZ4" s="20"/>
      <c r="LVA4" s="20"/>
      <c r="LVB4" s="20"/>
      <c r="LVC4" s="20"/>
      <c r="LVD4" s="20"/>
      <c r="LVE4" s="20"/>
      <c r="LVF4" s="20"/>
      <c r="LVG4" s="20"/>
      <c r="LVH4" s="20"/>
      <c r="LVI4" s="20"/>
      <c r="LVJ4" s="20"/>
      <c r="LVK4" s="20"/>
      <c r="LVL4" s="20"/>
      <c r="LVM4" s="20"/>
      <c r="LVN4" s="20"/>
      <c r="LVO4" s="20"/>
      <c r="LVP4" s="20"/>
      <c r="LVQ4" s="20"/>
      <c r="LVR4" s="20"/>
      <c r="LVS4" s="20"/>
      <c r="LVT4" s="20"/>
      <c r="LVU4" s="20"/>
      <c r="LVV4" s="20"/>
      <c r="LVW4" s="20"/>
      <c r="LVX4" s="20"/>
      <c r="LVY4" s="20"/>
      <c r="LVZ4" s="20"/>
      <c r="LWA4" s="20"/>
      <c r="LWB4" s="20"/>
      <c r="LWC4" s="20"/>
      <c r="LWD4" s="20"/>
      <c r="LWE4" s="20"/>
      <c r="LWF4" s="20"/>
      <c r="LWG4" s="20"/>
      <c r="LWH4" s="20"/>
      <c r="LWI4" s="20"/>
      <c r="LWJ4" s="20"/>
      <c r="LWK4" s="20"/>
      <c r="LWL4" s="20"/>
      <c r="LWM4" s="20"/>
      <c r="LWN4" s="20"/>
      <c r="LWO4" s="20"/>
      <c r="LWP4" s="20"/>
      <c r="LWQ4" s="20"/>
      <c r="LWR4" s="20"/>
      <c r="LWS4" s="20"/>
      <c r="LWT4" s="20"/>
      <c r="LWU4" s="20"/>
      <c r="LWV4" s="20"/>
      <c r="LWW4" s="20"/>
      <c r="LWX4" s="20"/>
      <c r="LWY4" s="20"/>
      <c r="LWZ4" s="20"/>
      <c r="LXA4" s="20"/>
      <c r="LXB4" s="20"/>
      <c r="LXC4" s="20"/>
      <c r="LXD4" s="20"/>
      <c r="LXE4" s="20"/>
      <c r="LXF4" s="20"/>
      <c r="LXG4" s="20"/>
      <c r="LXH4" s="20"/>
      <c r="LXI4" s="20"/>
      <c r="LXJ4" s="20"/>
      <c r="LXK4" s="20"/>
      <c r="LXL4" s="20"/>
      <c r="LXM4" s="20"/>
      <c r="LXN4" s="20"/>
      <c r="LXO4" s="20"/>
      <c r="LXP4" s="20"/>
      <c r="LXQ4" s="20"/>
      <c r="LXR4" s="20"/>
      <c r="LXS4" s="20"/>
      <c r="LXT4" s="20"/>
      <c r="LXU4" s="20"/>
      <c r="LXV4" s="20"/>
      <c r="LXW4" s="20"/>
      <c r="LXX4" s="20"/>
      <c r="LXY4" s="20"/>
      <c r="LXZ4" s="20"/>
      <c r="LYA4" s="20"/>
      <c r="LYB4" s="20"/>
      <c r="LYC4" s="20"/>
      <c r="LYD4" s="20"/>
      <c r="LYE4" s="20"/>
      <c r="LYF4" s="20"/>
      <c r="LYG4" s="20"/>
      <c r="LYH4" s="20"/>
      <c r="LYI4" s="20"/>
      <c r="LYJ4" s="20"/>
      <c r="LYK4" s="20"/>
      <c r="LYL4" s="20"/>
      <c r="LYM4" s="20"/>
      <c r="LYN4" s="20"/>
      <c r="LYO4" s="20"/>
      <c r="LYP4" s="20"/>
      <c r="LYQ4" s="20"/>
      <c r="LYR4" s="20"/>
      <c r="LYS4" s="20"/>
      <c r="LYT4" s="20"/>
      <c r="LYU4" s="20"/>
      <c r="LYV4" s="20"/>
      <c r="LYW4" s="20"/>
      <c r="LYX4" s="20"/>
      <c r="LYY4" s="20"/>
      <c r="LYZ4" s="20"/>
      <c r="LZA4" s="20"/>
      <c r="LZB4" s="20"/>
      <c r="LZC4" s="20"/>
      <c r="LZD4" s="20"/>
      <c r="LZE4" s="20"/>
      <c r="LZF4" s="20"/>
      <c r="LZG4" s="20"/>
      <c r="LZH4" s="20"/>
      <c r="LZI4" s="20"/>
      <c r="LZJ4" s="20"/>
      <c r="LZK4" s="20"/>
      <c r="LZL4" s="20"/>
      <c r="LZM4" s="20"/>
      <c r="LZN4" s="20"/>
      <c r="LZO4" s="20"/>
      <c r="LZP4" s="20"/>
      <c r="LZQ4" s="20"/>
      <c r="LZR4" s="20"/>
      <c r="LZS4" s="20"/>
      <c r="LZT4" s="20"/>
      <c r="LZU4" s="20"/>
      <c r="LZV4" s="20"/>
      <c r="LZW4" s="20"/>
      <c r="LZX4" s="20"/>
      <c r="LZY4" s="20"/>
      <c r="LZZ4" s="20"/>
      <c r="MAA4" s="20"/>
      <c r="MAB4" s="20"/>
      <c r="MAC4" s="20"/>
      <c r="MAD4" s="20"/>
      <c r="MAE4" s="20"/>
      <c r="MAF4" s="20"/>
      <c r="MAG4" s="20"/>
      <c r="MAH4" s="20"/>
      <c r="MAI4" s="20"/>
      <c r="MAJ4" s="20"/>
      <c r="MAK4" s="20"/>
      <c r="MAL4" s="20"/>
      <c r="MAM4" s="20"/>
      <c r="MAN4" s="20"/>
      <c r="MAO4" s="20"/>
      <c r="MAP4" s="20"/>
      <c r="MAQ4" s="20"/>
      <c r="MAR4" s="20"/>
      <c r="MAS4" s="20"/>
      <c r="MAT4" s="20"/>
      <c r="MAU4" s="20"/>
      <c r="MAV4" s="20"/>
      <c r="MAW4" s="20"/>
      <c r="MAX4" s="20"/>
      <c r="MAY4" s="20"/>
      <c r="MAZ4" s="20"/>
      <c r="MBA4" s="20"/>
      <c r="MBB4" s="20"/>
      <c r="MBC4" s="20"/>
      <c r="MBD4" s="20"/>
      <c r="MBE4" s="20"/>
      <c r="MBF4" s="20"/>
      <c r="MBG4" s="20"/>
      <c r="MBH4" s="20"/>
      <c r="MBI4" s="20"/>
      <c r="MBJ4" s="20"/>
      <c r="MBK4" s="20"/>
      <c r="MBL4" s="20"/>
      <c r="MBM4" s="20"/>
      <c r="MBN4" s="20"/>
      <c r="MBO4" s="20"/>
      <c r="MBP4" s="20"/>
      <c r="MBQ4" s="20"/>
      <c r="MBR4" s="20"/>
      <c r="MBS4" s="20"/>
      <c r="MBT4" s="20"/>
      <c r="MBU4" s="20"/>
      <c r="MBV4" s="20"/>
      <c r="MBW4" s="20"/>
      <c r="MBX4" s="20"/>
      <c r="MBY4" s="20"/>
      <c r="MBZ4" s="20"/>
      <c r="MCA4" s="20"/>
      <c r="MCB4" s="20"/>
      <c r="MCC4" s="20"/>
      <c r="MCD4" s="20"/>
      <c r="MCE4" s="20"/>
      <c r="MCF4" s="20"/>
      <c r="MCG4" s="20"/>
      <c r="MCH4" s="20"/>
      <c r="MCI4" s="20"/>
      <c r="MCJ4" s="20"/>
      <c r="MCK4" s="20"/>
      <c r="MCL4" s="20"/>
      <c r="MCM4" s="20"/>
      <c r="MCN4" s="20"/>
      <c r="MCO4" s="20"/>
      <c r="MCP4" s="20"/>
      <c r="MCQ4" s="20"/>
      <c r="MCR4" s="20"/>
      <c r="MCS4" s="20"/>
      <c r="MCT4" s="20"/>
      <c r="MCU4" s="20"/>
      <c r="MCV4" s="20"/>
      <c r="MCW4" s="20"/>
      <c r="MCX4" s="20"/>
      <c r="MCY4" s="20"/>
      <c r="MCZ4" s="20"/>
      <c r="MDA4" s="20"/>
      <c r="MDB4" s="20"/>
      <c r="MDC4" s="20"/>
      <c r="MDD4" s="20"/>
      <c r="MDE4" s="20"/>
      <c r="MDF4" s="20"/>
      <c r="MDG4" s="20"/>
      <c r="MDH4" s="20"/>
      <c r="MDI4" s="20"/>
      <c r="MDJ4" s="20"/>
      <c r="MDK4" s="20"/>
      <c r="MDL4" s="20"/>
      <c r="MDM4" s="20"/>
      <c r="MDN4" s="20"/>
      <c r="MDO4" s="20"/>
      <c r="MDP4" s="20"/>
      <c r="MDQ4" s="20"/>
      <c r="MDR4" s="20"/>
      <c r="MDS4" s="20"/>
      <c r="MDT4" s="20"/>
      <c r="MDU4" s="20"/>
      <c r="MDV4" s="20"/>
      <c r="MDW4" s="20"/>
      <c r="MDX4" s="20"/>
      <c r="MDY4" s="20"/>
      <c r="MDZ4" s="20"/>
      <c r="MEA4" s="20"/>
      <c r="MEB4" s="20"/>
      <c r="MEC4" s="20"/>
      <c r="MED4" s="20"/>
      <c r="MEE4" s="20"/>
      <c r="MEF4" s="20"/>
      <c r="MEG4" s="20"/>
      <c r="MEH4" s="20"/>
      <c r="MEI4" s="20"/>
      <c r="MEJ4" s="20"/>
      <c r="MEK4" s="20"/>
      <c r="MEL4" s="20"/>
      <c r="MEM4" s="20"/>
      <c r="MEN4" s="20"/>
      <c r="MEO4" s="20"/>
      <c r="MEP4" s="20"/>
      <c r="MEQ4" s="20"/>
      <c r="MER4" s="20"/>
      <c r="MES4" s="20"/>
      <c r="MET4" s="20"/>
      <c r="MEU4" s="20"/>
      <c r="MEV4" s="20"/>
      <c r="MEW4" s="20"/>
      <c r="MEX4" s="20"/>
      <c r="MEY4" s="20"/>
      <c r="MEZ4" s="20"/>
      <c r="MFA4" s="20"/>
      <c r="MFB4" s="20"/>
      <c r="MFC4" s="20"/>
      <c r="MFD4" s="20"/>
      <c r="MFE4" s="20"/>
      <c r="MFF4" s="20"/>
      <c r="MFG4" s="20"/>
      <c r="MFH4" s="20"/>
      <c r="MFI4" s="20"/>
      <c r="MFJ4" s="20"/>
      <c r="MFK4" s="20"/>
      <c r="MFL4" s="20"/>
      <c r="MFM4" s="20"/>
      <c r="MFN4" s="20"/>
      <c r="MFO4" s="20"/>
      <c r="MFP4" s="20"/>
      <c r="MFQ4" s="20"/>
      <c r="MFR4" s="20"/>
      <c r="MFS4" s="20"/>
      <c r="MFT4" s="20"/>
      <c r="MFU4" s="20"/>
      <c r="MFV4" s="20"/>
      <c r="MFW4" s="20"/>
      <c r="MFX4" s="20"/>
      <c r="MFY4" s="20"/>
      <c r="MFZ4" s="20"/>
      <c r="MGA4" s="20"/>
      <c r="MGB4" s="20"/>
      <c r="MGC4" s="20"/>
      <c r="MGD4" s="20"/>
      <c r="MGE4" s="20"/>
      <c r="MGF4" s="20"/>
      <c r="MGG4" s="20"/>
      <c r="MGH4" s="20"/>
      <c r="MGI4" s="20"/>
      <c r="MGJ4" s="20"/>
      <c r="MGK4" s="20"/>
      <c r="MGL4" s="20"/>
      <c r="MGM4" s="20"/>
      <c r="MGN4" s="20"/>
      <c r="MGO4" s="20"/>
      <c r="MGP4" s="20"/>
      <c r="MGQ4" s="20"/>
      <c r="MGR4" s="20"/>
      <c r="MGS4" s="20"/>
      <c r="MGT4" s="20"/>
      <c r="MGU4" s="20"/>
      <c r="MGV4" s="20"/>
      <c r="MGW4" s="20"/>
      <c r="MGX4" s="20"/>
      <c r="MGY4" s="20"/>
      <c r="MGZ4" s="20"/>
      <c r="MHA4" s="20"/>
      <c r="MHB4" s="20"/>
      <c r="MHC4" s="20"/>
      <c r="MHD4" s="20"/>
      <c r="MHE4" s="20"/>
      <c r="MHF4" s="20"/>
      <c r="MHG4" s="20"/>
      <c r="MHH4" s="20"/>
      <c r="MHI4" s="20"/>
      <c r="MHJ4" s="20"/>
      <c r="MHK4" s="20"/>
      <c r="MHL4" s="20"/>
      <c r="MHM4" s="20"/>
      <c r="MHN4" s="20"/>
      <c r="MHO4" s="20"/>
      <c r="MHP4" s="20"/>
      <c r="MHQ4" s="20"/>
      <c r="MHR4" s="20"/>
      <c r="MHS4" s="20"/>
      <c r="MHT4" s="20"/>
      <c r="MHU4" s="20"/>
      <c r="MHV4" s="20"/>
      <c r="MHW4" s="20"/>
      <c r="MHX4" s="20"/>
      <c r="MHY4" s="20"/>
      <c r="MHZ4" s="20"/>
      <c r="MIA4" s="20"/>
      <c r="MIB4" s="20"/>
      <c r="MIC4" s="20"/>
      <c r="MID4" s="20"/>
      <c r="MIE4" s="20"/>
      <c r="MIF4" s="20"/>
      <c r="MIG4" s="20"/>
      <c r="MIH4" s="20"/>
      <c r="MII4" s="20"/>
      <c r="MIJ4" s="20"/>
      <c r="MIK4" s="20"/>
      <c r="MIL4" s="20"/>
      <c r="MIM4" s="20"/>
      <c r="MIN4" s="20"/>
      <c r="MIO4" s="20"/>
      <c r="MIP4" s="20"/>
      <c r="MIQ4" s="20"/>
      <c r="MIR4" s="20"/>
      <c r="MIS4" s="20"/>
      <c r="MIT4" s="20"/>
      <c r="MIU4" s="20"/>
      <c r="MIV4" s="20"/>
      <c r="MIW4" s="20"/>
      <c r="MIX4" s="20"/>
      <c r="MIY4" s="20"/>
      <c r="MIZ4" s="20"/>
      <c r="MJA4" s="20"/>
      <c r="MJB4" s="20"/>
      <c r="MJC4" s="20"/>
      <c r="MJD4" s="20"/>
      <c r="MJE4" s="20"/>
      <c r="MJF4" s="20"/>
      <c r="MJG4" s="20"/>
      <c r="MJH4" s="20"/>
      <c r="MJI4" s="20"/>
      <c r="MJJ4" s="20"/>
      <c r="MJK4" s="20"/>
      <c r="MJL4" s="20"/>
      <c r="MJM4" s="20"/>
      <c r="MJN4" s="20"/>
      <c r="MJO4" s="20"/>
      <c r="MJP4" s="20"/>
      <c r="MJQ4" s="20"/>
      <c r="MJR4" s="20"/>
      <c r="MJS4" s="20"/>
      <c r="MJT4" s="20"/>
      <c r="MJU4" s="20"/>
      <c r="MJV4" s="20"/>
      <c r="MJW4" s="20"/>
      <c r="MJX4" s="20"/>
      <c r="MJY4" s="20"/>
      <c r="MJZ4" s="20"/>
      <c r="MKA4" s="20"/>
      <c r="MKB4" s="20"/>
      <c r="MKC4" s="20"/>
      <c r="MKD4" s="20"/>
      <c r="MKE4" s="20"/>
      <c r="MKF4" s="20"/>
      <c r="MKG4" s="20"/>
      <c r="MKH4" s="20"/>
      <c r="MKI4" s="20"/>
      <c r="MKJ4" s="20"/>
      <c r="MKK4" s="20"/>
      <c r="MKL4" s="20"/>
      <c r="MKM4" s="20"/>
      <c r="MKN4" s="20"/>
      <c r="MKO4" s="20"/>
      <c r="MKP4" s="20"/>
      <c r="MKQ4" s="20"/>
      <c r="MKR4" s="20"/>
      <c r="MKS4" s="20"/>
      <c r="MKT4" s="20"/>
      <c r="MKU4" s="20"/>
      <c r="MKV4" s="20"/>
      <c r="MKW4" s="20"/>
      <c r="MKX4" s="20"/>
      <c r="MKY4" s="20"/>
      <c r="MKZ4" s="20"/>
      <c r="MLA4" s="20"/>
      <c r="MLB4" s="20"/>
      <c r="MLC4" s="20"/>
      <c r="MLD4" s="20"/>
      <c r="MLE4" s="20"/>
      <c r="MLF4" s="20"/>
      <c r="MLG4" s="20"/>
      <c r="MLH4" s="20"/>
      <c r="MLI4" s="20"/>
      <c r="MLJ4" s="20"/>
      <c r="MLK4" s="20"/>
      <c r="MLL4" s="20"/>
      <c r="MLM4" s="20"/>
      <c r="MLN4" s="20"/>
      <c r="MLO4" s="20"/>
      <c r="MLP4" s="20"/>
      <c r="MLQ4" s="20"/>
      <c r="MLR4" s="20"/>
      <c r="MLS4" s="20"/>
      <c r="MLT4" s="20"/>
      <c r="MLU4" s="20"/>
      <c r="MLV4" s="20"/>
      <c r="MLW4" s="20"/>
      <c r="MLX4" s="20"/>
      <c r="MLY4" s="20"/>
      <c r="MLZ4" s="20"/>
      <c r="MMA4" s="20"/>
      <c r="MMB4" s="20"/>
      <c r="MMC4" s="20"/>
      <c r="MMD4" s="20"/>
      <c r="MME4" s="20"/>
      <c r="MMF4" s="20"/>
      <c r="MMG4" s="20"/>
      <c r="MMH4" s="20"/>
      <c r="MMI4" s="20"/>
      <c r="MMJ4" s="20"/>
      <c r="MMK4" s="20"/>
      <c r="MML4" s="20"/>
      <c r="MMM4" s="20"/>
      <c r="MMN4" s="20"/>
      <c r="MMO4" s="20"/>
      <c r="MMP4" s="20"/>
      <c r="MMQ4" s="20"/>
      <c r="MMR4" s="20"/>
      <c r="MMS4" s="20"/>
      <c r="MMT4" s="20"/>
      <c r="MMU4" s="20"/>
      <c r="MMV4" s="20"/>
      <c r="MMW4" s="20"/>
      <c r="MMX4" s="20"/>
      <c r="MMY4" s="20"/>
      <c r="MMZ4" s="20"/>
      <c r="MNA4" s="20"/>
      <c r="MNB4" s="20"/>
      <c r="MNC4" s="20"/>
      <c r="MND4" s="20"/>
      <c r="MNE4" s="20"/>
      <c r="MNF4" s="20"/>
      <c r="MNG4" s="20"/>
      <c r="MNH4" s="20"/>
      <c r="MNI4" s="20"/>
      <c r="MNJ4" s="20"/>
      <c r="MNK4" s="20"/>
      <c r="MNL4" s="20"/>
      <c r="MNM4" s="20"/>
      <c r="MNN4" s="20"/>
      <c r="MNO4" s="20"/>
      <c r="MNP4" s="20"/>
      <c r="MNQ4" s="20"/>
      <c r="MNR4" s="20"/>
      <c r="MNS4" s="20"/>
      <c r="MNT4" s="20"/>
      <c r="MNU4" s="20"/>
      <c r="MNV4" s="20"/>
      <c r="MNW4" s="20"/>
      <c r="MNX4" s="20"/>
      <c r="MNY4" s="20"/>
      <c r="MNZ4" s="20"/>
      <c r="MOA4" s="20"/>
      <c r="MOB4" s="20"/>
      <c r="MOC4" s="20"/>
      <c r="MOD4" s="20"/>
      <c r="MOE4" s="20"/>
      <c r="MOF4" s="20"/>
      <c r="MOG4" s="20"/>
      <c r="MOH4" s="20"/>
      <c r="MOI4" s="20"/>
      <c r="MOJ4" s="20"/>
      <c r="MOK4" s="20"/>
      <c r="MOL4" s="20"/>
      <c r="MOM4" s="20"/>
      <c r="MON4" s="20"/>
      <c r="MOO4" s="20"/>
      <c r="MOP4" s="20"/>
      <c r="MOQ4" s="20"/>
      <c r="MOR4" s="20"/>
      <c r="MOS4" s="20"/>
      <c r="MOT4" s="20"/>
      <c r="MOU4" s="20"/>
      <c r="MOV4" s="20"/>
      <c r="MOW4" s="20"/>
      <c r="MOX4" s="20"/>
      <c r="MOY4" s="20"/>
      <c r="MOZ4" s="20"/>
      <c r="MPA4" s="20"/>
      <c r="MPB4" s="20"/>
      <c r="MPC4" s="20"/>
      <c r="MPD4" s="20"/>
      <c r="MPE4" s="20"/>
      <c r="MPF4" s="20"/>
      <c r="MPG4" s="20"/>
      <c r="MPH4" s="20"/>
      <c r="MPI4" s="20"/>
      <c r="MPJ4" s="20"/>
      <c r="MPK4" s="20"/>
      <c r="MPL4" s="20"/>
      <c r="MPM4" s="20"/>
      <c r="MPN4" s="20"/>
      <c r="MPO4" s="20"/>
      <c r="MPP4" s="20"/>
      <c r="MPQ4" s="20"/>
      <c r="MPR4" s="20"/>
      <c r="MPS4" s="20"/>
      <c r="MPT4" s="20"/>
      <c r="MPU4" s="20"/>
      <c r="MPV4" s="20"/>
      <c r="MPW4" s="20"/>
      <c r="MPX4" s="20"/>
      <c r="MPY4" s="20"/>
      <c r="MPZ4" s="20"/>
      <c r="MQA4" s="20"/>
      <c r="MQB4" s="20"/>
      <c r="MQC4" s="20"/>
      <c r="MQD4" s="20"/>
      <c r="MQE4" s="20"/>
      <c r="MQF4" s="20"/>
      <c r="MQG4" s="20"/>
      <c r="MQH4" s="20"/>
      <c r="MQI4" s="20"/>
      <c r="MQJ4" s="20"/>
      <c r="MQK4" s="20"/>
      <c r="MQL4" s="20"/>
      <c r="MQM4" s="20"/>
      <c r="MQN4" s="20"/>
      <c r="MQO4" s="20"/>
      <c r="MQP4" s="20"/>
      <c r="MQQ4" s="20"/>
      <c r="MQR4" s="20"/>
      <c r="MQS4" s="20"/>
      <c r="MQT4" s="20"/>
      <c r="MQU4" s="20"/>
      <c r="MQV4" s="20"/>
      <c r="MQW4" s="20"/>
      <c r="MQX4" s="20"/>
      <c r="MQY4" s="20"/>
      <c r="MQZ4" s="20"/>
      <c r="MRA4" s="20"/>
      <c r="MRB4" s="20"/>
      <c r="MRC4" s="20"/>
      <c r="MRD4" s="20"/>
      <c r="MRE4" s="20"/>
      <c r="MRF4" s="20"/>
      <c r="MRG4" s="20"/>
      <c r="MRH4" s="20"/>
      <c r="MRI4" s="20"/>
      <c r="MRJ4" s="20"/>
      <c r="MRK4" s="20"/>
      <c r="MRL4" s="20"/>
      <c r="MRM4" s="20"/>
      <c r="MRN4" s="20"/>
      <c r="MRO4" s="20"/>
      <c r="MRP4" s="20"/>
      <c r="MRQ4" s="20"/>
      <c r="MRR4" s="20"/>
      <c r="MRS4" s="20"/>
      <c r="MRT4" s="20"/>
      <c r="MRU4" s="20"/>
      <c r="MRV4" s="20"/>
      <c r="MRW4" s="20"/>
      <c r="MRX4" s="20"/>
      <c r="MRY4" s="20"/>
      <c r="MRZ4" s="20"/>
      <c r="MSA4" s="20"/>
      <c r="MSB4" s="20"/>
      <c r="MSC4" s="20"/>
      <c r="MSD4" s="20"/>
      <c r="MSE4" s="20"/>
      <c r="MSF4" s="20"/>
      <c r="MSG4" s="20"/>
      <c r="MSH4" s="20"/>
      <c r="MSI4" s="20"/>
      <c r="MSJ4" s="20"/>
      <c r="MSK4" s="20"/>
      <c r="MSL4" s="20"/>
      <c r="MSM4" s="20"/>
      <c r="MSN4" s="20"/>
      <c r="MSO4" s="20"/>
      <c r="MSP4" s="20"/>
      <c r="MSQ4" s="20"/>
      <c r="MSR4" s="20"/>
      <c r="MSS4" s="20"/>
      <c r="MST4" s="20"/>
      <c r="MSU4" s="20"/>
      <c r="MSV4" s="20"/>
      <c r="MSW4" s="20"/>
      <c r="MSX4" s="20"/>
      <c r="MSY4" s="20"/>
      <c r="MSZ4" s="20"/>
      <c r="MTA4" s="20"/>
      <c r="MTB4" s="20"/>
      <c r="MTC4" s="20"/>
      <c r="MTD4" s="20"/>
      <c r="MTE4" s="20"/>
      <c r="MTF4" s="20"/>
      <c r="MTG4" s="20"/>
      <c r="MTH4" s="20"/>
      <c r="MTI4" s="20"/>
      <c r="MTJ4" s="20"/>
      <c r="MTK4" s="20"/>
      <c r="MTL4" s="20"/>
      <c r="MTM4" s="20"/>
      <c r="MTN4" s="20"/>
      <c r="MTO4" s="20"/>
      <c r="MTP4" s="20"/>
      <c r="MTQ4" s="20"/>
      <c r="MTR4" s="20"/>
      <c r="MTS4" s="20"/>
      <c r="MTT4" s="20"/>
      <c r="MTU4" s="20"/>
      <c r="MTV4" s="20"/>
      <c r="MTW4" s="20"/>
      <c r="MTX4" s="20"/>
      <c r="MTY4" s="20"/>
      <c r="MTZ4" s="20"/>
      <c r="MUA4" s="20"/>
      <c r="MUB4" s="20"/>
      <c r="MUC4" s="20"/>
      <c r="MUD4" s="20"/>
      <c r="MUE4" s="20"/>
      <c r="MUF4" s="20"/>
      <c r="MUG4" s="20"/>
      <c r="MUH4" s="20"/>
      <c r="MUI4" s="20"/>
      <c r="MUJ4" s="20"/>
      <c r="MUK4" s="20"/>
      <c r="MUL4" s="20"/>
      <c r="MUM4" s="20"/>
      <c r="MUN4" s="20"/>
      <c r="MUO4" s="20"/>
      <c r="MUP4" s="20"/>
      <c r="MUQ4" s="20"/>
      <c r="MUR4" s="20"/>
      <c r="MUS4" s="20"/>
      <c r="MUT4" s="20"/>
      <c r="MUU4" s="20"/>
      <c r="MUV4" s="20"/>
      <c r="MUW4" s="20"/>
      <c r="MUX4" s="20"/>
      <c r="MUY4" s="20"/>
      <c r="MUZ4" s="20"/>
      <c r="MVA4" s="20"/>
      <c r="MVB4" s="20"/>
      <c r="MVC4" s="20"/>
      <c r="MVD4" s="20"/>
      <c r="MVE4" s="20"/>
      <c r="MVF4" s="20"/>
      <c r="MVG4" s="20"/>
      <c r="MVH4" s="20"/>
      <c r="MVI4" s="20"/>
      <c r="MVJ4" s="20"/>
      <c r="MVK4" s="20"/>
      <c r="MVL4" s="20"/>
      <c r="MVM4" s="20"/>
      <c r="MVN4" s="20"/>
      <c r="MVO4" s="20"/>
      <c r="MVP4" s="20"/>
      <c r="MVQ4" s="20"/>
      <c r="MVR4" s="20"/>
      <c r="MVS4" s="20"/>
      <c r="MVT4" s="20"/>
      <c r="MVU4" s="20"/>
      <c r="MVV4" s="20"/>
      <c r="MVW4" s="20"/>
      <c r="MVX4" s="20"/>
      <c r="MVY4" s="20"/>
      <c r="MVZ4" s="20"/>
      <c r="MWA4" s="20"/>
      <c r="MWB4" s="20"/>
      <c r="MWC4" s="20"/>
      <c r="MWD4" s="20"/>
      <c r="MWE4" s="20"/>
      <c r="MWF4" s="20"/>
      <c r="MWG4" s="20"/>
      <c r="MWH4" s="20"/>
      <c r="MWI4" s="20"/>
      <c r="MWJ4" s="20"/>
      <c r="MWK4" s="20"/>
      <c r="MWL4" s="20"/>
      <c r="MWM4" s="20"/>
      <c r="MWN4" s="20"/>
      <c r="MWO4" s="20"/>
      <c r="MWP4" s="20"/>
      <c r="MWQ4" s="20"/>
      <c r="MWR4" s="20"/>
      <c r="MWS4" s="20"/>
      <c r="MWT4" s="20"/>
      <c r="MWU4" s="20"/>
      <c r="MWV4" s="20"/>
      <c r="MWW4" s="20"/>
      <c r="MWX4" s="20"/>
      <c r="MWY4" s="20"/>
      <c r="MWZ4" s="20"/>
      <c r="MXA4" s="20"/>
      <c r="MXB4" s="20"/>
      <c r="MXC4" s="20"/>
      <c r="MXD4" s="20"/>
      <c r="MXE4" s="20"/>
      <c r="MXF4" s="20"/>
      <c r="MXG4" s="20"/>
      <c r="MXH4" s="20"/>
      <c r="MXI4" s="20"/>
      <c r="MXJ4" s="20"/>
      <c r="MXK4" s="20"/>
      <c r="MXL4" s="20"/>
      <c r="MXM4" s="20"/>
      <c r="MXN4" s="20"/>
      <c r="MXO4" s="20"/>
      <c r="MXP4" s="20"/>
      <c r="MXQ4" s="20"/>
      <c r="MXR4" s="20"/>
      <c r="MXS4" s="20"/>
      <c r="MXT4" s="20"/>
      <c r="MXU4" s="20"/>
      <c r="MXV4" s="20"/>
      <c r="MXW4" s="20"/>
      <c r="MXX4" s="20"/>
      <c r="MXY4" s="20"/>
      <c r="MXZ4" s="20"/>
      <c r="MYA4" s="20"/>
      <c r="MYB4" s="20"/>
      <c r="MYC4" s="20"/>
      <c r="MYD4" s="20"/>
      <c r="MYE4" s="20"/>
      <c r="MYF4" s="20"/>
      <c r="MYG4" s="20"/>
      <c r="MYH4" s="20"/>
      <c r="MYI4" s="20"/>
      <c r="MYJ4" s="20"/>
      <c r="MYK4" s="20"/>
      <c r="MYL4" s="20"/>
      <c r="MYM4" s="20"/>
      <c r="MYN4" s="20"/>
      <c r="MYO4" s="20"/>
      <c r="MYP4" s="20"/>
      <c r="MYQ4" s="20"/>
      <c r="MYR4" s="20"/>
      <c r="MYS4" s="20"/>
      <c r="MYT4" s="20"/>
      <c r="MYU4" s="20"/>
      <c r="MYV4" s="20"/>
      <c r="MYW4" s="20"/>
      <c r="MYX4" s="20"/>
      <c r="MYY4" s="20"/>
      <c r="MYZ4" s="20"/>
      <c r="MZA4" s="20"/>
      <c r="MZB4" s="20"/>
      <c r="MZC4" s="20"/>
      <c r="MZD4" s="20"/>
      <c r="MZE4" s="20"/>
      <c r="MZF4" s="20"/>
      <c r="MZG4" s="20"/>
      <c r="MZH4" s="20"/>
      <c r="MZI4" s="20"/>
      <c r="MZJ4" s="20"/>
      <c r="MZK4" s="20"/>
      <c r="MZL4" s="20"/>
      <c r="MZM4" s="20"/>
      <c r="MZN4" s="20"/>
      <c r="MZO4" s="20"/>
      <c r="MZP4" s="20"/>
      <c r="MZQ4" s="20"/>
      <c r="MZR4" s="20"/>
      <c r="MZS4" s="20"/>
      <c r="MZT4" s="20"/>
      <c r="MZU4" s="20"/>
      <c r="MZV4" s="20"/>
      <c r="MZW4" s="20"/>
      <c r="MZX4" s="20"/>
      <c r="MZY4" s="20"/>
      <c r="MZZ4" s="20"/>
      <c r="NAA4" s="20"/>
      <c r="NAB4" s="20"/>
      <c r="NAC4" s="20"/>
      <c r="NAD4" s="20"/>
      <c r="NAE4" s="20"/>
      <c r="NAF4" s="20"/>
      <c r="NAG4" s="20"/>
      <c r="NAH4" s="20"/>
      <c r="NAI4" s="20"/>
      <c r="NAJ4" s="20"/>
      <c r="NAK4" s="20"/>
      <c r="NAL4" s="20"/>
      <c r="NAM4" s="20"/>
      <c r="NAN4" s="20"/>
      <c r="NAO4" s="20"/>
      <c r="NAP4" s="20"/>
      <c r="NAQ4" s="20"/>
      <c r="NAR4" s="20"/>
      <c r="NAS4" s="20"/>
      <c r="NAT4" s="20"/>
      <c r="NAU4" s="20"/>
      <c r="NAV4" s="20"/>
      <c r="NAW4" s="20"/>
      <c r="NAX4" s="20"/>
      <c r="NAY4" s="20"/>
      <c r="NAZ4" s="20"/>
      <c r="NBA4" s="20"/>
      <c r="NBB4" s="20"/>
      <c r="NBC4" s="20"/>
      <c r="NBD4" s="20"/>
      <c r="NBE4" s="20"/>
      <c r="NBF4" s="20"/>
      <c r="NBG4" s="20"/>
      <c r="NBH4" s="20"/>
      <c r="NBI4" s="20"/>
      <c r="NBJ4" s="20"/>
      <c r="NBK4" s="20"/>
      <c r="NBL4" s="20"/>
      <c r="NBM4" s="20"/>
      <c r="NBN4" s="20"/>
      <c r="NBO4" s="20"/>
      <c r="NBP4" s="20"/>
      <c r="NBQ4" s="20"/>
      <c r="NBR4" s="20"/>
      <c r="NBS4" s="20"/>
      <c r="NBT4" s="20"/>
      <c r="NBU4" s="20"/>
      <c r="NBV4" s="20"/>
      <c r="NBW4" s="20"/>
      <c r="NBX4" s="20"/>
      <c r="NBY4" s="20"/>
      <c r="NBZ4" s="20"/>
      <c r="NCA4" s="20"/>
      <c r="NCB4" s="20"/>
      <c r="NCC4" s="20"/>
      <c r="NCD4" s="20"/>
      <c r="NCE4" s="20"/>
      <c r="NCF4" s="20"/>
      <c r="NCG4" s="20"/>
      <c r="NCH4" s="20"/>
      <c r="NCI4" s="20"/>
      <c r="NCJ4" s="20"/>
      <c r="NCK4" s="20"/>
      <c r="NCL4" s="20"/>
      <c r="NCM4" s="20"/>
      <c r="NCN4" s="20"/>
      <c r="NCO4" s="20"/>
      <c r="NCP4" s="20"/>
      <c r="NCQ4" s="20"/>
      <c r="NCR4" s="20"/>
      <c r="NCS4" s="20"/>
      <c r="NCT4" s="20"/>
      <c r="NCU4" s="20"/>
      <c r="NCV4" s="20"/>
      <c r="NCW4" s="20"/>
      <c r="NCX4" s="20"/>
      <c r="NCY4" s="20"/>
      <c r="NCZ4" s="20"/>
      <c r="NDA4" s="20"/>
      <c r="NDB4" s="20"/>
      <c r="NDC4" s="20"/>
      <c r="NDD4" s="20"/>
      <c r="NDE4" s="20"/>
      <c r="NDF4" s="20"/>
      <c r="NDG4" s="20"/>
      <c r="NDH4" s="20"/>
      <c r="NDI4" s="20"/>
      <c r="NDJ4" s="20"/>
      <c r="NDK4" s="20"/>
      <c r="NDL4" s="20"/>
      <c r="NDM4" s="20"/>
      <c r="NDN4" s="20"/>
      <c r="NDO4" s="20"/>
      <c r="NDP4" s="20"/>
      <c r="NDQ4" s="20"/>
      <c r="NDR4" s="20"/>
      <c r="NDS4" s="20"/>
      <c r="NDT4" s="20"/>
      <c r="NDU4" s="20"/>
      <c r="NDV4" s="20"/>
      <c r="NDW4" s="20"/>
      <c r="NDX4" s="20"/>
      <c r="NDY4" s="20"/>
      <c r="NDZ4" s="20"/>
      <c r="NEA4" s="20"/>
      <c r="NEB4" s="20"/>
      <c r="NEC4" s="20"/>
      <c r="NED4" s="20"/>
      <c r="NEE4" s="20"/>
      <c r="NEF4" s="20"/>
      <c r="NEG4" s="20"/>
      <c r="NEH4" s="20"/>
      <c r="NEI4" s="20"/>
      <c r="NEJ4" s="20"/>
      <c r="NEK4" s="20"/>
      <c r="NEL4" s="20"/>
      <c r="NEM4" s="20"/>
      <c r="NEN4" s="20"/>
      <c r="NEO4" s="20"/>
      <c r="NEP4" s="20"/>
      <c r="NEQ4" s="20"/>
      <c r="NER4" s="20"/>
      <c r="NES4" s="20"/>
      <c r="NET4" s="20"/>
      <c r="NEU4" s="20"/>
      <c r="NEV4" s="20"/>
      <c r="NEW4" s="20"/>
      <c r="NEX4" s="20"/>
      <c r="NEY4" s="20"/>
      <c r="NEZ4" s="20"/>
      <c r="NFA4" s="20"/>
      <c r="NFB4" s="20"/>
      <c r="NFC4" s="20"/>
      <c r="NFD4" s="20"/>
      <c r="NFE4" s="20"/>
      <c r="NFF4" s="20"/>
      <c r="NFG4" s="20"/>
      <c r="NFH4" s="20"/>
      <c r="NFI4" s="20"/>
      <c r="NFJ4" s="20"/>
      <c r="NFK4" s="20"/>
      <c r="NFL4" s="20"/>
      <c r="NFM4" s="20"/>
      <c r="NFN4" s="20"/>
      <c r="NFO4" s="20"/>
      <c r="NFP4" s="20"/>
      <c r="NFQ4" s="20"/>
      <c r="NFR4" s="20"/>
      <c r="NFS4" s="20"/>
      <c r="NFT4" s="20"/>
      <c r="NFU4" s="20"/>
      <c r="NFV4" s="20"/>
      <c r="NFW4" s="20"/>
      <c r="NFX4" s="20"/>
      <c r="NFY4" s="20"/>
      <c r="NFZ4" s="20"/>
      <c r="NGA4" s="20"/>
      <c r="NGB4" s="20"/>
      <c r="NGC4" s="20"/>
      <c r="NGD4" s="20"/>
      <c r="NGE4" s="20"/>
      <c r="NGF4" s="20"/>
      <c r="NGG4" s="20"/>
      <c r="NGH4" s="20"/>
      <c r="NGI4" s="20"/>
      <c r="NGJ4" s="20"/>
      <c r="NGK4" s="20"/>
      <c r="NGL4" s="20"/>
      <c r="NGM4" s="20"/>
      <c r="NGN4" s="20"/>
      <c r="NGO4" s="20"/>
      <c r="NGP4" s="20"/>
      <c r="NGQ4" s="20"/>
      <c r="NGR4" s="20"/>
      <c r="NGS4" s="20"/>
      <c r="NGT4" s="20"/>
      <c r="NGU4" s="20"/>
      <c r="NGV4" s="20"/>
      <c r="NGW4" s="20"/>
      <c r="NGX4" s="20"/>
      <c r="NGY4" s="20"/>
      <c r="NGZ4" s="20"/>
      <c r="NHA4" s="20"/>
      <c r="NHB4" s="20"/>
      <c r="NHC4" s="20"/>
      <c r="NHD4" s="20"/>
      <c r="NHE4" s="20"/>
      <c r="NHF4" s="20"/>
      <c r="NHG4" s="20"/>
      <c r="NHH4" s="20"/>
      <c r="NHI4" s="20"/>
      <c r="NHJ4" s="20"/>
      <c r="NHK4" s="20"/>
      <c r="NHL4" s="20"/>
      <c r="NHM4" s="20"/>
      <c r="NHN4" s="20"/>
      <c r="NHO4" s="20"/>
      <c r="NHP4" s="20"/>
      <c r="NHQ4" s="20"/>
      <c r="NHR4" s="20"/>
      <c r="NHS4" s="20"/>
      <c r="NHT4" s="20"/>
      <c r="NHU4" s="20"/>
      <c r="NHV4" s="20"/>
      <c r="NHW4" s="20"/>
      <c r="NHX4" s="20"/>
      <c r="NHY4" s="20"/>
      <c r="NHZ4" s="20"/>
      <c r="NIA4" s="20"/>
      <c r="NIB4" s="20"/>
      <c r="NIC4" s="20"/>
      <c r="NID4" s="20"/>
      <c r="NIE4" s="20"/>
      <c r="NIF4" s="20"/>
      <c r="NIG4" s="20"/>
      <c r="NIH4" s="20"/>
      <c r="NII4" s="20"/>
      <c r="NIJ4" s="20"/>
      <c r="NIK4" s="20"/>
      <c r="NIL4" s="20"/>
      <c r="NIM4" s="20"/>
      <c r="NIN4" s="20"/>
      <c r="NIO4" s="20"/>
      <c r="NIP4" s="20"/>
      <c r="NIQ4" s="20"/>
      <c r="NIR4" s="20"/>
      <c r="NIS4" s="20"/>
      <c r="NIT4" s="20"/>
      <c r="NIU4" s="20"/>
      <c r="NIV4" s="20"/>
      <c r="NIW4" s="20"/>
      <c r="NIX4" s="20"/>
      <c r="NIY4" s="20"/>
      <c r="NIZ4" s="20"/>
      <c r="NJA4" s="20"/>
      <c r="NJB4" s="20"/>
      <c r="NJC4" s="20"/>
      <c r="NJD4" s="20"/>
      <c r="NJE4" s="20"/>
      <c r="NJF4" s="20"/>
      <c r="NJG4" s="20"/>
      <c r="NJH4" s="20"/>
      <c r="NJI4" s="20"/>
      <c r="NJJ4" s="20"/>
      <c r="NJK4" s="20"/>
      <c r="NJL4" s="20"/>
      <c r="NJM4" s="20"/>
      <c r="NJN4" s="20"/>
      <c r="NJO4" s="20"/>
      <c r="NJP4" s="20"/>
      <c r="NJQ4" s="20"/>
      <c r="NJR4" s="20"/>
      <c r="NJS4" s="20"/>
      <c r="NJT4" s="20"/>
      <c r="NJU4" s="20"/>
      <c r="NJV4" s="20"/>
      <c r="NJW4" s="20"/>
      <c r="NJX4" s="20"/>
      <c r="NJY4" s="20"/>
      <c r="NJZ4" s="20"/>
      <c r="NKA4" s="20"/>
      <c r="NKB4" s="20"/>
      <c r="NKC4" s="20"/>
      <c r="NKD4" s="20"/>
      <c r="NKE4" s="20"/>
      <c r="NKF4" s="20"/>
      <c r="NKG4" s="20"/>
      <c r="NKH4" s="20"/>
      <c r="NKI4" s="20"/>
      <c r="NKJ4" s="20"/>
      <c r="NKK4" s="20"/>
      <c r="NKL4" s="20"/>
      <c r="NKM4" s="20"/>
      <c r="NKN4" s="20"/>
      <c r="NKO4" s="20"/>
      <c r="NKP4" s="20"/>
      <c r="NKQ4" s="20"/>
      <c r="NKR4" s="20"/>
      <c r="NKS4" s="20"/>
      <c r="NKT4" s="20"/>
      <c r="NKU4" s="20"/>
      <c r="NKV4" s="20"/>
      <c r="NKW4" s="20"/>
      <c r="NKX4" s="20"/>
      <c r="NKY4" s="20"/>
      <c r="NKZ4" s="20"/>
      <c r="NLA4" s="20"/>
      <c r="NLB4" s="20"/>
      <c r="NLC4" s="20"/>
      <c r="NLD4" s="20"/>
      <c r="NLE4" s="20"/>
      <c r="NLF4" s="20"/>
      <c r="NLG4" s="20"/>
      <c r="NLH4" s="20"/>
      <c r="NLI4" s="20"/>
      <c r="NLJ4" s="20"/>
      <c r="NLK4" s="20"/>
      <c r="NLL4" s="20"/>
      <c r="NLM4" s="20"/>
      <c r="NLN4" s="20"/>
      <c r="NLO4" s="20"/>
      <c r="NLP4" s="20"/>
      <c r="NLQ4" s="20"/>
      <c r="NLR4" s="20"/>
      <c r="NLS4" s="20"/>
      <c r="NLT4" s="20"/>
      <c r="NLU4" s="20"/>
      <c r="NLV4" s="20"/>
      <c r="NLW4" s="20"/>
      <c r="NLX4" s="20"/>
      <c r="NLY4" s="20"/>
      <c r="NLZ4" s="20"/>
      <c r="NMA4" s="20"/>
      <c r="NMB4" s="20"/>
      <c r="NMC4" s="20"/>
      <c r="NMD4" s="20"/>
      <c r="NME4" s="20"/>
      <c r="NMF4" s="20"/>
      <c r="NMG4" s="20"/>
      <c r="NMH4" s="20"/>
      <c r="NMI4" s="20"/>
      <c r="NMJ4" s="20"/>
      <c r="NMK4" s="20"/>
      <c r="NML4" s="20"/>
      <c r="NMM4" s="20"/>
      <c r="NMN4" s="20"/>
      <c r="NMO4" s="20"/>
      <c r="NMP4" s="20"/>
      <c r="NMQ4" s="20"/>
      <c r="NMR4" s="20"/>
      <c r="NMS4" s="20"/>
      <c r="NMT4" s="20"/>
      <c r="NMU4" s="20"/>
      <c r="NMV4" s="20"/>
      <c r="NMW4" s="20"/>
      <c r="NMX4" s="20"/>
      <c r="NMY4" s="20"/>
      <c r="NMZ4" s="20"/>
      <c r="NNA4" s="20"/>
      <c r="NNB4" s="20"/>
      <c r="NNC4" s="20"/>
      <c r="NND4" s="20"/>
      <c r="NNE4" s="20"/>
      <c r="NNF4" s="20"/>
      <c r="NNG4" s="20"/>
      <c r="NNH4" s="20"/>
      <c r="NNI4" s="20"/>
      <c r="NNJ4" s="20"/>
      <c r="NNK4" s="20"/>
      <c r="NNL4" s="20"/>
      <c r="NNM4" s="20"/>
      <c r="NNN4" s="20"/>
      <c r="NNO4" s="20"/>
      <c r="NNP4" s="20"/>
      <c r="NNQ4" s="20"/>
      <c r="NNR4" s="20"/>
      <c r="NNS4" s="20"/>
      <c r="NNT4" s="20"/>
      <c r="NNU4" s="20"/>
      <c r="NNV4" s="20"/>
      <c r="NNW4" s="20"/>
      <c r="NNX4" s="20"/>
      <c r="NNY4" s="20"/>
      <c r="NNZ4" s="20"/>
      <c r="NOA4" s="20"/>
      <c r="NOB4" s="20"/>
      <c r="NOC4" s="20"/>
      <c r="NOD4" s="20"/>
      <c r="NOE4" s="20"/>
      <c r="NOF4" s="20"/>
      <c r="NOG4" s="20"/>
      <c r="NOH4" s="20"/>
      <c r="NOI4" s="20"/>
      <c r="NOJ4" s="20"/>
      <c r="NOK4" s="20"/>
      <c r="NOL4" s="20"/>
      <c r="NOM4" s="20"/>
      <c r="NON4" s="20"/>
      <c r="NOO4" s="20"/>
      <c r="NOP4" s="20"/>
      <c r="NOQ4" s="20"/>
      <c r="NOR4" s="20"/>
      <c r="NOS4" s="20"/>
      <c r="NOT4" s="20"/>
      <c r="NOU4" s="20"/>
      <c r="NOV4" s="20"/>
      <c r="NOW4" s="20"/>
      <c r="NOX4" s="20"/>
      <c r="NOY4" s="20"/>
      <c r="NOZ4" s="20"/>
      <c r="NPA4" s="20"/>
      <c r="NPB4" s="20"/>
      <c r="NPC4" s="20"/>
      <c r="NPD4" s="20"/>
      <c r="NPE4" s="20"/>
      <c r="NPF4" s="20"/>
      <c r="NPG4" s="20"/>
      <c r="NPH4" s="20"/>
      <c r="NPI4" s="20"/>
      <c r="NPJ4" s="20"/>
      <c r="NPK4" s="20"/>
      <c r="NPL4" s="20"/>
      <c r="NPM4" s="20"/>
      <c r="NPN4" s="20"/>
      <c r="NPO4" s="20"/>
      <c r="NPP4" s="20"/>
      <c r="NPQ4" s="20"/>
      <c r="NPR4" s="20"/>
      <c r="NPS4" s="20"/>
      <c r="NPT4" s="20"/>
      <c r="NPU4" s="20"/>
      <c r="NPV4" s="20"/>
      <c r="NPW4" s="20"/>
      <c r="NPX4" s="20"/>
      <c r="NPY4" s="20"/>
      <c r="NPZ4" s="20"/>
      <c r="NQA4" s="20"/>
      <c r="NQB4" s="20"/>
      <c r="NQC4" s="20"/>
      <c r="NQD4" s="20"/>
      <c r="NQE4" s="20"/>
      <c r="NQF4" s="20"/>
      <c r="NQG4" s="20"/>
      <c r="NQH4" s="20"/>
      <c r="NQI4" s="20"/>
      <c r="NQJ4" s="20"/>
      <c r="NQK4" s="20"/>
      <c r="NQL4" s="20"/>
      <c r="NQM4" s="20"/>
      <c r="NQN4" s="20"/>
      <c r="NQO4" s="20"/>
      <c r="NQP4" s="20"/>
      <c r="NQQ4" s="20"/>
      <c r="NQR4" s="20"/>
      <c r="NQS4" s="20"/>
      <c r="NQT4" s="20"/>
      <c r="NQU4" s="20"/>
      <c r="NQV4" s="20"/>
      <c r="NQW4" s="20"/>
      <c r="NQX4" s="20"/>
      <c r="NQY4" s="20"/>
      <c r="NQZ4" s="20"/>
      <c r="NRA4" s="20"/>
      <c r="NRB4" s="20"/>
      <c r="NRC4" s="20"/>
      <c r="NRD4" s="20"/>
      <c r="NRE4" s="20"/>
      <c r="NRF4" s="20"/>
      <c r="NRG4" s="20"/>
      <c r="NRH4" s="20"/>
      <c r="NRI4" s="20"/>
      <c r="NRJ4" s="20"/>
      <c r="NRK4" s="20"/>
      <c r="NRL4" s="20"/>
      <c r="NRM4" s="20"/>
      <c r="NRN4" s="20"/>
      <c r="NRO4" s="20"/>
      <c r="NRP4" s="20"/>
      <c r="NRQ4" s="20"/>
      <c r="NRR4" s="20"/>
      <c r="NRS4" s="20"/>
      <c r="NRT4" s="20"/>
      <c r="NRU4" s="20"/>
      <c r="NRV4" s="20"/>
      <c r="NRW4" s="20"/>
      <c r="NRX4" s="20"/>
      <c r="NRY4" s="20"/>
      <c r="NRZ4" s="20"/>
      <c r="NSA4" s="20"/>
      <c r="NSB4" s="20"/>
      <c r="NSC4" s="20"/>
      <c r="NSD4" s="20"/>
      <c r="NSE4" s="20"/>
      <c r="NSF4" s="20"/>
      <c r="NSG4" s="20"/>
      <c r="NSH4" s="20"/>
      <c r="NSI4" s="20"/>
      <c r="NSJ4" s="20"/>
      <c r="NSK4" s="20"/>
      <c r="NSL4" s="20"/>
      <c r="NSM4" s="20"/>
      <c r="NSN4" s="20"/>
      <c r="NSO4" s="20"/>
      <c r="NSP4" s="20"/>
      <c r="NSQ4" s="20"/>
      <c r="NSR4" s="20"/>
      <c r="NSS4" s="20"/>
      <c r="NST4" s="20"/>
      <c r="NSU4" s="20"/>
      <c r="NSV4" s="20"/>
      <c r="NSW4" s="20"/>
      <c r="NSX4" s="20"/>
      <c r="NSY4" s="20"/>
      <c r="NSZ4" s="20"/>
      <c r="NTA4" s="20"/>
      <c r="NTB4" s="20"/>
      <c r="NTC4" s="20"/>
      <c r="NTD4" s="20"/>
      <c r="NTE4" s="20"/>
      <c r="NTF4" s="20"/>
      <c r="NTG4" s="20"/>
      <c r="NTH4" s="20"/>
      <c r="NTI4" s="20"/>
      <c r="NTJ4" s="20"/>
      <c r="NTK4" s="20"/>
      <c r="NTL4" s="20"/>
      <c r="NTM4" s="20"/>
      <c r="NTN4" s="20"/>
      <c r="NTO4" s="20"/>
      <c r="NTP4" s="20"/>
      <c r="NTQ4" s="20"/>
      <c r="NTR4" s="20"/>
      <c r="NTS4" s="20"/>
      <c r="NTT4" s="20"/>
      <c r="NTU4" s="20"/>
      <c r="NTV4" s="20"/>
      <c r="NTW4" s="20"/>
      <c r="NTX4" s="20"/>
      <c r="NTY4" s="20"/>
      <c r="NTZ4" s="20"/>
      <c r="NUA4" s="20"/>
      <c r="NUB4" s="20"/>
      <c r="NUC4" s="20"/>
      <c r="NUD4" s="20"/>
      <c r="NUE4" s="20"/>
      <c r="NUF4" s="20"/>
      <c r="NUG4" s="20"/>
      <c r="NUH4" s="20"/>
      <c r="NUI4" s="20"/>
      <c r="NUJ4" s="20"/>
      <c r="NUK4" s="20"/>
      <c r="NUL4" s="20"/>
      <c r="NUM4" s="20"/>
      <c r="NUN4" s="20"/>
      <c r="NUO4" s="20"/>
      <c r="NUP4" s="20"/>
      <c r="NUQ4" s="20"/>
      <c r="NUR4" s="20"/>
      <c r="NUS4" s="20"/>
      <c r="NUT4" s="20"/>
      <c r="NUU4" s="20"/>
      <c r="NUV4" s="20"/>
      <c r="NUW4" s="20"/>
      <c r="NUX4" s="20"/>
      <c r="NUY4" s="20"/>
      <c r="NUZ4" s="20"/>
      <c r="NVA4" s="20"/>
      <c r="NVB4" s="20"/>
      <c r="NVC4" s="20"/>
      <c r="NVD4" s="20"/>
      <c r="NVE4" s="20"/>
      <c r="NVF4" s="20"/>
      <c r="NVG4" s="20"/>
      <c r="NVH4" s="20"/>
      <c r="NVI4" s="20"/>
      <c r="NVJ4" s="20"/>
      <c r="NVK4" s="20"/>
      <c r="NVL4" s="20"/>
      <c r="NVM4" s="20"/>
      <c r="NVN4" s="20"/>
      <c r="NVO4" s="20"/>
      <c r="NVP4" s="20"/>
      <c r="NVQ4" s="20"/>
      <c r="NVR4" s="20"/>
      <c r="NVS4" s="20"/>
      <c r="NVT4" s="20"/>
      <c r="NVU4" s="20"/>
      <c r="NVV4" s="20"/>
      <c r="NVW4" s="20"/>
      <c r="NVX4" s="20"/>
      <c r="NVY4" s="20"/>
      <c r="NVZ4" s="20"/>
      <c r="NWA4" s="20"/>
      <c r="NWB4" s="20"/>
      <c r="NWC4" s="20"/>
      <c r="NWD4" s="20"/>
      <c r="NWE4" s="20"/>
      <c r="NWF4" s="20"/>
      <c r="NWG4" s="20"/>
      <c r="NWH4" s="20"/>
      <c r="NWI4" s="20"/>
      <c r="NWJ4" s="20"/>
      <c r="NWK4" s="20"/>
      <c r="NWL4" s="20"/>
      <c r="NWM4" s="20"/>
      <c r="NWN4" s="20"/>
      <c r="NWO4" s="20"/>
      <c r="NWP4" s="20"/>
      <c r="NWQ4" s="20"/>
      <c r="NWR4" s="20"/>
      <c r="NWS4" s="20"/>
      <c r="NWT4" s="20"/>
      <c r="NWU4" s="20"/>
      <c r="NWV4" s="20"/>
      <c r="NWW4" s="20"/>
      <c r="NWX4" s="20"/>
      <c r="NWY4" s="20"/>
      <c r="NWZ4" s="20"/>
      <c r="NXA4" s="20"/>
      <c r="NXB4" s="20"/>
      <c r="NXC4" s="20"/>
      <c r="NXD4" s="20"/>
      <c r="NXE4" s="20"/>
      <c r="NXF4" s="20"/>
      <c r="NXG4" s="20"/>
      <c r="NXH4" s="20"/>
      <c r="NXI4" s="20"/>
      <c r="NXJ4" s="20"/>
      <c r="NXK4" s="20"/>
      <c r="NXL4" s="20"/>
      <c r="NXM4" s="20"/>
      <c r="NXN4" s="20"/>
      <c r="NXO4" s="20"/>
      <c r="NXP4" s="20"/>
      <c r="NXQ4" s="20"/>
      <c r="NXR4" s="20"/>
      <c r="NXS4" s="20"/>
      <c r="NXT4" s="20"/>
      <c r="NXU4" s="20"/>
      <c r="NXV4" s="20"/>
      <c r="NXW4" s="20"/>
      <c r="NXX4" s="20"/>
      <c r="NXY4" s="20"/>
      <c r="NXZ4" s="20"/>
      <c r="NYA4" s="20"/>
      <c r="NYB4" s="20"/>
      <c r="NYC4" s="20"/>
      <c r="NYD4" s="20"/>
      <c r="NYE4" s="20"/>
      <c r="NYF4" s="20"/>
      <c r="NYG4" s="20"/>
      <c r="NYH4" s="20"/>
      <c r="NYI4" s="20"/>
      <c r="NYJ4" s="20"/>
      <c r="NYK4" s="20"/>
      <c r="NYL4" s="20"/>
      <c r="NYM4" s="20"/>
      <c r="NYN4" s="20"/>
      <c r="NYO4" s="20"/>
      <c r="NYP4" s="20"/>
      <c r="NYQ4" s="20"/>
      <c r="NYR4" s="20"/>
      <c r="NYS4" s="20"/>
      <c r="NYT4" s="20"/>
      <c r="NYU4" s="20"/>
      <c r="NYV4" s="20"/>
      <c r="NYW4" s="20"/>
      <c r="NYX4" s="20"/>
      <c r="NYY4" s="20"/>
      <c r="NYZ4" s="20"/>
      <c r="NZA4" s="20"/>
      <c r="NZB4" s="20"/>
      <c r="NZC4" s="20"/>
      <c r="NZD4" s="20"/>
      <c r="NZE4" s="20"/>
      <c r="NZF4" s="20"/>
      <c r="NZG4" s="20"/>
      <c r="NZH4" s="20"/>
      <c r="NZI4" s="20"/>
      <c r="NZJ4" s="20"/>
      <c r="NZK4" s="20"/>
      <c r="NZL4" s="20"/>
      <c r="NZM4" s="20"/>
      <c r="NZN4" s="20"/>
      <c r="NZO4" s="20"/>
      <c r="NZP4" s="20"/>
      <c r="NZQ4" s="20"/>
      <c r="NZR4" s="20"/>
      <c r="NZS4" s="20"/>
      <c r="NZT4" s="20"/>
      <c r="NZU4" s="20"/>
      <c r="NZV4" s="20"/>
      <c r="NZW4" s="20"/>
      <c r="NZX4" s="20"/>
      <c r="NZY4" s="20"/>
      <c r="NZZ4" s="20"/>
      <c r="OAA4" s="20"/>
      <c r="OAB4" s="20"/>
      <c r="OAC4" s="20"/>
      <c r="OAD4" s="20"/>
      <c r="OAE4" s="20"/>
      <c r="OAF4" s="20"/>
      <c r="OAG4" s="20"/>
      <c r="OAH4" s="20"/>
      <c r="OAI4" s="20"/>
      <c r="OAJ4" s="20"/>
      <c r="OAK4" s="20"/>
      <c r="OAL4" s="20"/>
      <c r="OAM4" s="20"/>
      <c r="OAN4" s="20"/>
      <c r="OAO4" s="20"/>
      <c r="OAP4" s="20"/>
      <c r="OAQ4" s="20"/>
      <c r="OAR4" s="20"/>
      <c r="OAS4" s="20"/>
      <c r="OAT4" s="20"/>
      <c r="OAU4" s="20"/>
      <c r="OAV4" s="20"/>
      <c r="OAW4" s="20"/>
      <c r="OAX4" s="20"/>
      <c r="OAY4" s="20"/>
      <c r="OAZ4" s="20"/>
      <c r="OBA4" s="20"/>
      <c r="OBB4" s="20"/>
      <c r="OBC4" s="20"/>
      <c r="OBD4" s="20"/>
      <c r="OBE4" s="20"/>
      <c r="OBF4" s="20"/>
      <c r="OBG4" s="20"/>
      <c r="OBH4" s="20"/>
      <c r="OBI4" s="20"/>
      <c r="OBJ4" s="20"/>
      <c r="OBK4" s="20"/>
      <c r="OBL4" s="20"/>
      <c r="OBM4" s="20"/>
      <c r="OBN4" s="20"/>
      <c r="OBO4" s="20"/>
      <c r="OBP4" s="20"/>
      <c r="OBQ4" s="20"/>
      <c r="OBR4" s="20"/>
      <c r="OBS4" s="20"/>
      <c r="OBT4" s="20"/>
      <c r="OBU4" s="20"/>
      <c r="OBV4" s="20"/>
      <c r="OBW4" s="20"/>
      <c r="OBX4" s="20"/>
      <c r="OBY4" s="20"/>
      <c r="OBZ4" s="20"/>
      <c r="OCA4" s="20"/>
      <c r="OCB4" s="20"/>
      <c r="OCC4" s="20"/>
      <c r="OCD4" s="20"/>
      <c r="OCE4" s="20"/>
      <c r="OCF4" s="20"/>
      <c r="OCG4" s="20"/>
      <c r="OCH4" s="20"/>
      <c r="OCI4" s="20"/>
      <c r="OCJ4" s="20"/>
      <c r="OCK4" s="20"/>
      <c r="OCL4" s="20"/>
      <c r="OCM4" s="20"/>
      <c r="OCN4" s="20"/>
      <c r="OCO4" s="20"/>
      <c r="OCP4" s="20"/>
      <c r="OCQ4" s="20"/>
      <c r="OCR4" s="20"/>
      <c r="OCS4" s="20"/>
      <c r="OCT4" s="20"/>
      <c r="OCU4" s="20"/>
      <c r="OCV4" s="20"/>
      <c r="OCW4" s="20"/>
      <c r="OCX4" s="20"/>
      <c r="OCY4" s="20"/>
      <c r="OCZ4" s="20"/>
      <c r="ODA4" s="20"/>
      <c r="ODB4" s="20"/>
      <c r="ODC4" s="20"/>
      <c r="ODD4" s="20"/>
      <c r="ODE4" s="20"/>
      <c r="ODF4" s="20"/>
      <c r="ODG4" s="20"/>
      <c r="ODH4" s="20"/>
      <c r="ODI4" s="20"/>
      <c r="ODJ4" s="20"/>
      <c r="ODK4" s="20"/>
      <c r="ODL4" s="20"/>
      <c r="ODM4" s="20"/>
      <c r="ODN4" s="20"/>
      <c r="ODO4" s="20"/>
      <c r="ODP4" s="20"/>
      <c r="ODQ4" s="20"/>
      <c r="ODR4" s="20"/>
      <c r="ODS4" s="20"/>
      <c r="ODT4" s="20"/>
      <c r="ODU4" s="20"/>
      <c r="ODV4" s="20"/>
      <c r="ODW4" s="20"/>
      <c r="ODX4" s="20"/>
      <c r="ODY4" s="20"/>
      <c r="ODZ4" s="20"/>
      <c r="OEA4" s="20"/>
      <c r="OEB4" s="20"/>
      <c r="OEC4" s="20"/>
      <c r="OED4" s="20"/>
      <c r="OEE4" s="20"/>
      <c r="OEF4" s="20"/>
      <c r="OEG4" s="20"/>
      <c r="OEH4" s="20"/>
      <c r="OEI4" s="20"/>
      <c r="OEJ4" s="20"/>
      <c r="OEK4" s="20"/>
      <c r="OEL4" s="20"/>
      <c r="OEM4" s="20"/>
      <c r="OEN4" s="20"/>
      <c r="OEO4" s="20"/>
      <c r="OEP4" s="20"/>
      <c r="OEQ4" s="20"/>
      <c r="OER4" s="20"/>
      <c r="OES4" s="20"/>
      <c r="OET4" s="20"/>
      <c r="OEU4" s="20"/>
      <c r="OEV4" s="20"/>
      <c r="OEW4" s="20"/>
      <c r="OEX4" s="20"/>
      <c r="OEY4" s="20"/>
      <c r="OEZ4" s="20"/>
      <c r="OFA4" s="20"/>
      <c r="OFB4" s="20"/>
      <c r="OFC4" s="20"/>
      <c r="OFD4" s="20"/>
      <c r="OFE4" s="20"/>
      <c r="OFF4" s="20"/>
      <c r="OFG4" s="20"/>
      <c r="OFH4" s="20"/>
      <c r="OFI4" s="20"/>
      <c r="OFJ4" s="20"/>
      <c r="OFK4" s="20"/>
      <c r="OFL4" s="20"/>
      <c r="OFM4" s="20"/>
      <c r="OFN4" s="20"/>
      <c r="OFO4" s="20"/>
      <c r="OFP4" s="20"/>
      <c r="OFQ4" s="20"/>
      <c r="OFR4" s="20"/>
      <c r="OFS4" s="20"/>
      <c r="OFT4" s="20"/>
      <c r="OFU4" s="20"/>
      <c r="OFV4" s="20"/>
      <c r="OFW4" s="20"/>
      <c r="OFX4" s="20"/>
      <c r="OFY4" s="20"/>
      <c r="OFZ4" s="20"/>
      <c r="OGA4" s="20"/>
      <c r="OGB4" s="20"/>
      <c r="OGC4" s="20"/>
      <c r="OGD4" s="20"/>
      <c r="OGE4" s="20"/>
      <c r="OGF4" s="20"/>
      <c r="OGG4" s="20"/>
      <c r="OGH4" s="20"/>
      <c r="OGI4" s="20"/>
      <c r="OGJ4" s="20"/>
      <c r="OGK4" s="20"/>
      <c r="OGL4" s="20"/>
      <c r="OGM4" s="20"/>
      <c r="OGN4" s="20"/>
      <c r="OGO4" s="20"/>
      <c r="OGP4" s="20"/>
      <c r="OGQ4" s="20"/>
      <c r="OGR4" s="20"/>
      <c r="OGS4" s="20"/>
      <c r="OGT4" s="20"/>
      <c r="OGU4" s="20"/>
      <c r="OGV4" s="20"/>
      <c r="OGW4" s="20"/>
      <c r="OGX4" s="20"/>
      <c r="OGY4" s="20"/>
      <c r="OGZ4" s="20"/>
      <c r="OHA4" s="20"/>
      <c r="OHB4" s="20"/>
      <c r="OHC4" s="20"/>
      <c r="OHD4" s="20"/>
      <c r="OHE4" s="20"/>
      <c r="OHF4" s="20"/>
      <c r="OHG4" s="20"/>
      <c r="OHH4" s="20"/>
      <c r="OHI4" s="20"/>
      <c r="OHJ4" s="20"/>
      <c r="OHK4" s="20"/>
      <c r="OHL4" s="20"/>
      <c r="OHM4" s="20"/>
      <c r="OHN4" s="20"/>
      <c r="OHO4" s="20"/>
      <c r="OHP4" s="20"/>
      <c r="OHQ4" s="20"/>
      <c r="OHR4" s="20"/>
      <c r="OHS4" s="20"/>
      <c r="OHT4" s="20"/>
      <c r="OHU4" s="20"/>
      <c r="OHV4" s="20"/>
      <c r="OHW4" s="20"/>
      <c r="OHX4" s="20"/>
      <c r="OHY4" s="20"/>
      <c r="OHZ4" s="20"/>
      <c r="OIA4" s="20"/>
      <c r="OIB4" s="20"/>
      <c r="OIC4" s="20"/>
      <c r="OID4" s="20"/>
      <c r="OIE4" s="20"/>
      <c r="OIF4" s="20"/>
      <c r="OIG4" s="20"/>
      <c r="OIH4" s="20"/>
      <c r="OII4" s="20"/>
      <c r="OIJ4" s="20"/>
      <c r="OIK4" s="20"/>
      <c r="OIL4" s="20"/>
      <c r="OIM4" s="20"/>
      <c r="OIN4" s="20"/>
      <c r="OIO4" s="20"/>
      <c r="OIP4" s="20"/>
      <c r="OIQ4" s="20"/>
      <c r="OIR4" s="20"/>
      <c r="OIS4" s="20"/>
      <c r="OIT4" s="20"/>
      <c r="OIU4" s="20"/>
      <c r="OIV4" s="20"/>
      <c r="OIW4" s="20"/>
      <c r="OIX4" s="20"/>
      <c r="OIY4" s="20"/>
      <c r="OIZ4" s="20"/>
      <c r="OJA4" s="20"/>
      <c r="OJB4" s="20"/>
      <c r="OJC4" s="20"/>
      <c r="OJD4" s="20"/>
      <c r="OJE4" s="20"/>
      <c r="OJF4" s="20"/>
      <c r="OJG4" s="20"/>
      <c r="OJH4" s="20"/>
      <c r="OJI4" s="20"/>
      <c r="OJJ4" s="20"/>
      <c r="OJK4" s="20"/>
      <c r="OJL4" s="20"/>
      <c r="OJM4" s="20"/>
      <c r="OJN4" s="20"/>
      <c r="OJO4" s="20"/>
      <c r="OJP4" s="20"/>
      <c r="OJQ4" s="20"/>
      <c r="OJR4" s="20"/>
      <c r="OJS4" s="20"/>
      <c r="OJT4" s="20"/>
      <c r="OJU4" s="20"/>
      <c r="OJV4" s="20"/>
      <c r="OJW4" s="20"/>
      <c r="OJX4" s="20"/>
      <c r="OJY4" s="20"/>
      <c r="OJZ4" s="20"/>
      <c r="OKA4" s="20"/>
      <c r="OKB4" s="20"/>
      <c r="OKC4" s="20"/>
      <c r="OKD4" s="20"/>
      <c r="OKE4" s="20"/>
      <c r="OKF4" s="20"/>
      <c r="OKG4" s="20"/>
      <c r="OKH4" s="20"/>
      <c r="OKI4" s="20"/>
      <c r="OKJ4" s="20"/>
      <c r="OKK4" s="20"/>
      <c r="OKL4" s="20"/>
      <c r="OKM4" s="20"/>
      <c r="OKN4" s="20"/>
      <c r="OKO4" s="20"/>
      <c r="OKP4" s="20"/>
      <c r="OKQ4" s="20"/>
      <c r="OKR4" s="20"/>
      <c r="OKS4" s="20"/>
      <c r="OKT4" s="20"/>
      <c r="OKU4" s="20"/>
      <c r="OKV4" s="20"/>
      <c r="OKW4" s="20"/>
      <c r="OKX4" s="20"/>
      <c r="OKY4" s="20"/>
      <c r="OKZ4" s="20"/>
      <c r="OLA4" s="20"/>
      <c r="OLB4" s="20"/>
      <c r="OLC4" s="20"/>
      <c r="OLD4" s="20"/>
      <c r="OLE4" s="20"/>
      <c r="OLF4" s="20"/>
      <c r="OLG4" s="20"/>
      <c r="OLH4" s="20"/>
      <c r="OLI4" s="20"/>
      <c r="OLJ4" s="20"/>
      <c r="OLK4" s="20"/>
      <c r="OLL4" s="20"/>
      <c r="OLM4" s="20"/>
      <c r="OLN4" s="20"/>
      <c r="OLO4" s="20"/>
      <c r="OLP4" s="20"/>
      <c r="OLQ4" s="20"/>
      <c r="OLR4" s="20"/>
      <c r="OLS4" s="20"/>
      <c r="OLT4" s="20"/>
      <c r="OLU4" s="20"/>
      <c r="OLV4" s="20"/>
      <c r="OLW4" s="20"/>
      <c r="OLX4" s="20"/>
      <c r="OLY4" s="20"/>
      <c r="OLZ4" s="20"/>
      <c r="OMA4" s="20"/>
      <c r="OMB4" s="20"/>
      <c r="OMC4" s="20"/>
      <c r="OMD4" s="20"/>
      <c r="OME4" s="20"/>
      <c r="OMF4" s="20"/>
      <c r="OMG4" s="20"/>
      <c r="OMH4" s="20"/>
      <c r="OMI4" s="20"/>
      <c r="OMJ4" s="20"/>
      <c r="OMK4" s="20"/>
      <c r="OML4" s="20"/>
      <c r="OMM4" s="20"/>
      <c r="OMN4" s="20"/>
      <c r="OMO4" s="20"/>
      <c r="OMP4" s="20"/>
      <c r="OMQ4" s="20"/>
      <c r="OMR4" s="20"/>
      <c r="OMS4" s="20"/>
      <c r="OMT4" s="20"/>
      <c r="OMU4" s="20"/>
      <c r="OMV4" s="20"/>
      <c r="OMW4" s="20"/>
      <c r="OMX4" s="20"/>
      <c r="OMY4" s="20"/>
      <c r="OMZ4" s="20"/>
      <c r="ONA4" s="20"/>
      <c r="ONB4" s="20"/>
      <c r="ONC4" s="20"/>
      <c r="OND4" s="20"/>
      <c r="ONE4" s="20"/>
      <c r="ONF4" s="20"/>
      <c r="ONG4" s="20"/>
      <c r="ONH4" s="20"/>
      <c r="ONI4" s="20"/>
      <c r="ONJ4" s="20"/>
      <c r="ONK4" s="20"/>
      <c r="ONL4" s="20"/>
      <c r="ONM4" s="20"/>
      <c r="ONN4" s="20"/>
      <c r="ONO4" s="20"/>
      <c r="ONP4" s="20"/>
      <c r="ONQ4" s="20"/>
      <c r="ONR4" s="20"/>
      <c r="ONS4" s="20"/>
      <c r="ONT4" s="20"/>
      <c r="ONU4" s="20"/>
      <c r="ONV4" s="20"/>
      <c r="ONW4" s="20"/>
      <c r="ONX4" s="20"/>
      <c r="ONY4" s="20"/>
      <c r="ONZ4" s="20"/>
      <c r="OOA4" s="20"/>
      <c r="OOB4" s="20"/>
      <c r="OOC4" s="20"/>
      <c r="OOD4" s="20"/>
      <c r="OOE4" s="20"/>
      <c r="OOF4" s="20"/>
      <c r="OOG4" s="20"/>
      <c r="OOH4" s="20"/>
      <c r="OOI4" s="20"/>
      <c r="OOJ4" s="20"/>
      <c r="OOK4" s="20"/>
      <c r="OOL4" s="20"/>
      <c r="OOM4" s="20"/>
      <c r="OON4" s="20"/>
      <c r="OOO4" s="20"/>
      <c r="OOP4" s="20"/>
      <c r="OOQ4" s="20"/>
      <c r="OOR4" s="20"/>
      <c r="OOS4" s="20"/>
      <c r="OOT4" s="20"/>
      <c r="OOU4" s="20"/>
      <c r="OOV4" s="20"/>
      <c r="OOW4" s="20"/>
      <c r="OOX4" s="20"/>
      <c r="OOY4" s="20"/>
      <c r="OOZ4" s="20"/>
      <c r="OPA4" s="20"/>
      <c r="OPB4" s="20"/>
      <c r="OPC4" s="20"/>
      <c r="OPD4" s="20"/>
      <c r="OPE4" s="20"/>
      <c r="OPF4" s="20"/>
      <c r="OPG4" s="20"/>
      <c r="OPH4" s="20"/>
      <c r="OPI4" s="20"/>
      <c r="OPJ4" s="20"/>
      <c r="OPK4" s="20"/>
      <c r="OPL4" s="20"/>
      <c r="OPM4" s="20"/>
      <c r="OPN4" s="20"/>
      <c r="OPO4" s="20"/>
      <c r="OPP4" s="20"/>
      <c r="OPQ4" s="20"/>
      <c r="OPR4" s="20"/>
      <c r="OPS4" s="20"/>
      <c r="OPT4" s="20"/>
      <c r="OPU4" s="20"/>
      <c r="OPV4" s="20"/>
      <c r="OPW4" s="20"/>
      <c r="OPX4" s="20"/>
      <c r="OPY4" s="20"/>
      <c r="OPZ4" s="20"/>
      <c r="OQA4" s="20"/>
      <c r="OQB4" s="20"/>
      <c r="OQC4" s="20"/>
      <c r="OQD4" s="20"/>
      <c r="OQE4" s="20"/>
      <c r="OQF4" s="20"/>
      <c r="OQG4" s="20"/>
      <c r="OQH4" s="20"/>
      <c r="OQI4" s="20"/>
      <c r="OQJ4" s="20"/>
      <c r="OQK4" s="20"/>
      <c r="OQL4" s="20"/>
      <c r="OQM4" s="20"/>
      <c r="OQN4" s="20"/>
      <c r="OQO4" s="20"/>
      <c r="OQP4" s="20"/>
      <c r="OQQ4" s="20"/>
      <c r="OQR4" s="20"/>
      <c r="OQS4" s="20"/>
      <c r="OQT4" s="20"/>
      <c r="OQU4" s="20"/>
      <c r="OQV4" s="20"/>
      <c r="OQW4" s="20"/>
      <c r="OQX4" s="20"/>
      <c r="OQY4" s="20"/>
      <c r="OQZ4" s="20"/>
      <c r="ORA4" s="20"/>
      <c r="ORB4" s="20"/>
      <c r="ORC4" s="20"/>
      <c r="ORD4" s="20"/>
      <c r="ORE4" s="20"/>
      <c r="ORF4" s="20"/>
      <c r="ORG4" s="20"/>
      <c r="ORH4" s="20"/>
      <c r="ORI4" s="20"/>
      <c r="ORJ4" s="20"/>
      <c r="ORK4" s="20"/>
      <c r="ORL4" s="20"/>
      <c r="ORM4" s="20"/>
      <c r="ORN4" s="20"/>
      <c r="ORO4" s="20"/>
      <c r="ORP4" s="20"/>
      <c r="ORQ4" s="20"/>
      <c r="ORR4" s="20"/>
      <c r="ORS4" s="20"/>
      <c r="ORT4" s="20"/>
      <c r="ORU4" s="20"/>
      <c r="ORV4" s="20"/>
      <c r="ORW4" s="20"/>
      <c r="ORX4" s="20"/>
      <c r="ORY4" s="20"/>
      <c r="ORZ4" s="20"/>
      <c r="OSA4" s="20"/>
      <c r="OSB4" s="20"/>
      <c r="OSC4" s="20"/>
      <c r="OSD4" s="20"/>
      <c r="OSE4" s="20"/>
      <c r="OSF4" s="20"/>
      <c r="OSG4" s="20"/>
      <c r="OSH4" s="20"/>
      <c r="OSI4" s="20"/>
      <c r="OSJ4" s="20"/>
      <c r="OSK4" s="20"/>
      <c r="OSL4" s="20"/>
      <c r="OSM4" s="20"/>
      <c r="OSN4" s="20"/>
      <c r="OSO4" s="20"/>
      <c r="OSP4" s="20"/>
      <c r="OSQ4" s="20"/>
      <c r="OSR4" s="20"/>
      <c r="OSS4" s="20"/>
      <c r="OST4" s="20"/>
      <c r="OSU4" s="20"/>
      <c r="OSV4" s="20"/>
      <c r="OSW4" s="20"/>
      <c r="OSX4" s="20"/>
      <c r="OSY4" s="20"/>
      <c r="OSZ4" s="20"/>
      <c r="OTA4" s="20"/>
      <c r="OTB4" s="20"/>
      <c r="OTC4" s="20"/>
      <c r="OTD4" s="20"/>
      <c r="OTE4" s="20"/>
      <c r="OTF4" s="20"/>
      <c r="OTG4" s="20"/>
      <c r="OTH4" s="20"/>
      <c r="OTI4" s="20"/>
      <c r="OTJ4" s="20"/>
      <c r="OTK4" s="20"/>
      <c r="OTL4" s="20"/>
      <c r="OTM4" s="20"/>
      <c r="OTN4" s="20"/>
      <c r="OTO4" s="20"/>
      <c r="OTP4" s="20"/>
      <c r="OTQ4" s="20"/>
      <c r="OTR4" s="20"/>
      <c r="OTS4" s="20"/>
      <c r="OTT4" s="20"/>
      <c r="OTU4" s="20"/>
      <c r="OTV4" s="20"/>
      <c r="OTW4" s="20"/>
      <c r="OTX4" s="20"/>
      <c r="OTY4" s="20"/>
      <c r="OTZ4" s="20"/>
      <c r="OUA4" s="20"/>
      <c r="OUB4" s="20"/>
      <c r="OUC4" s="20"/>
      <c r="OUD4" s="20"/>
      <c r="OUE4" s="20"/>
      <c r="OUF4" s="20"/>
      <c r="OUG4" s="20"/>
      <c r="OUH4" s="20"/>
      <c r="OUI4" s="20"/>
      <c r="OUJ4" s="20"/>
      <c r="OUK4" s="20"/>
      <c r="OUL4" s="20"/>
      <c r="OUM4" s="20"/>
      <c r="OUN4" s="20"/>
      <c r="OUO4" s="20"/>
      <c r="OUP4" s="20"/>
      <c r="OUQ4" s="20"/>
      <c r="OUR4" s="20"/>
      <c r="OUS4" s="20"/>
      <c r="OUT4" s="20"/>
      <c r="OUU4" s="20"/>
      <c r="OUV4" s="20"/>
      <c r="OUW4" s="20"/>
      <c r="OUX4" s="20"/>
      <c r="OUY4" s="20"/>
      <c r="OUZ4" s="20"/>
      <c r="OVA4" s="20"/>
      <c r="OVB4" s="20"/>
      <c r="OVC4" s="20"/>
      <c r="OVD4" s="20"/>
      <c r="OVE4" s="20"/>
      <c r="OVF4" s="20"/>
      <c r="OVG4" s="20"/>
      <c r="OVH4" s="20"/>
      <c r="OVI4" s="20"/>
      <c r="OVJ4" s="20"/>
      <c r="OVK4" s="20"/>
      <c r="OVL4" s="20"/>
      <c r="OVM4" s="20"/>
      <c r="OVN4" s="20"/>
      <c r="OVO4" s="20"/>
      <c r="OVP4" s="20"/>
      <c r="OVQ4" s="20"/>
      <c r="OVR4" s="20"/>
      <c r="OVS4" s="20"/>
      <c r="OVT4" s="20"/>
      <c r="OVU4" s="20"/>
      <c r="OVV4" s="20"/>
      <c r="OVW4" s="20"/>
      <c r="OVX4" s="20"/>
      <c r="OVY4" s="20"/>
      <c r="OVZ4" s="20"/>
      <c r="OWA4" s="20"/>
      <c r="OWB4" s="20"/>
      <c r="OWC4" s="20"/>
      <c r="OWD4" s="20"/>
      <c r="OWE4" s="20"/>
      <c r="OWF4" s="20"/>
      <c r="OWG4" s="20"/>
      <c r="OWH4" s="20"/>
      <c r="OWI4" s="20"/>
      <c r="OWJ4" s="20"/>
      <c r="OWK4" s="20"/>
      <c r="OWL4" s="20"/>
      <c r="OWM4" s="20"/>
      <c r="OWN4" s="20"/>
      <c r="OWO4" s="20"/>
      <c r="OWP4" s="20"/>
      <c r="OWQ4" s="20"/>
      <c r="OWR4" s="20"/>
      <c r="OWS4" s="20"/>
      <c r="OWT4" s="20"/>
      <c r="OWU4" s="20"/>
      <c r="OWV4" s="20"/>
      <c r="OWW4" s="20"/>
      <c r="OWX4" s="20"/>
      <c r="OWY4" s="20"/>
      <c r="OWZ4" s="20"/>
      <c r="OXA4" s="20"/>
      <c r="OXB4" s="20"/>
      <c r="OXC4" s="20"/>
      <c r="OXD4" s="20"/>
      <c r="OXE4" s="20"/>
      <c r="OXF4" s="20"/>
      <c r="OXG4" s="20"/>
      <c r="OXH4" s="20"/>
      <c r="OXI4" s="20"/>
      <c r="OXJ4" s="20"/>
      <c r="OXK4" s="20"/>
      <c r="OXL4" s="20"/>
      <c r="OXM4" s="20"/>
      <c r="OXN4" s="20"/>
      <c r="OXO4" s="20"/>
      <c r="OXP4" s="20"/>
      <c r="OXQ4" s="20"/>
      <c r="OXR4" s="20"/>
      <c r="OXS4" s="20"/>
      <c r="OXT4" s="20"/>
      <c r="OXU4" s="20"/>
      <c r="OXV4" s="20"/>
      <c r="OXW4" s="20"/>
      <c r="OXX4" s="20"/>
      <c r="OXY4" s="20"/>
      <c r="OXZ4" s="20"/>
      <c r="OYA4" s="20"/>
      <c r="OYB4" s="20"/>
      <c r="OYC4" s="20"/>
      <c r="OYD4" s="20"/>
      <c r="OYE4" s="20"/>
      <c r="OYF4" s="20"/>
      <c r="OYG4" s="20"/>
      <c r="OYH4" s="20"/>
      <c r="OYI4" s="20"/>
      <c r="OYJ4" s="20"/>
      <c r="OYK4" s="20"/>
      <c r="OYL4" s="20"/>
      <c r="OYM4" s="20"/>
      <c r="OYN4" s="20"/>
      <c r="OYO4" s="20"/>
      <c r="OYP4" s="20"/>
      <c r="OYQ4" s="20"/>
      <c r="OYR4" s="20"/>
      <c r="OYS4" s="20"/>
      <c r="OYT4" s="20"/>
      <c r="OYU4" s="20"/>
      <c r="OYV4" s="20"/>
      <c r="OYW4" s="20"/>
      <c r="OYX4" s="20"/>
      <c r="OYY4" s="20"/>
      <c r="OYZ4" s="20"/>
      <c r="OZA4" s="20"/>
      <c r="OZB4" s="20"/>
      <c r="OZC4" s="20"/>
      <c r="OZD4" s="20"/>
      <c r="OZE4" s="20"/>
      <c r="OZF4" s="20"/>
      <c r="OZG4" s="20"/>
      <c r="OZH4" s="20"/>
      <c r="OZI4" s="20"/>
      <c r="OZJ4" s="20"/>
      <c r="OZK4" s="20"/>
      <c r="OZL4" s="20"/>
      <c r="OZM4" s="20"/>
      <c r="OZN4" s="20"/>
      <c r="OZO4" s="20"/>
      <c r="OZP4" s="20"/>
      <c r="OZQ4" s="20"/>
      <c r="OZR4" s="20"/>
      <c r="OZS4" s="20"/>
      <c r="OZT4" s="20"/>
      <c r="OZU4" s="20"/>
      <c r="OZV4" s="20"/>
      <c r="OZW4" s="20"/>
      <c r="OZX4" s="20"/>
      <c r="OZY4" s="20"/>
      <c r="OZZ4" s="20"/>
      <c r="PAA4" s="20"/>
      <c r="PAB4" s="20"/>
      <c r="PAC4" s="20"/>
      <c r="PAD4" s="20"/>
      <c r="PAE4" s="20"/>
      <c r="PAF4" s="20"/>
      <c r="PAG4" s="20"/>
      <c r="PAH4" s="20"/>
      <c r="PAI4" s="20"/>
      <c r="PAJ4" s="20"/>
      <c r="PAK4" s="20"/>
      <c r="PAL4" s="20"/>
      <c r="PAM4" s="20"/>
      <c r="PAN4" s="20"/>
      <c r="PAO4" s="20"/>
      <c r="PAP4" s="20"/>
      <c r="PAQ4" s="20"/>
      <c r="PAR4" s="20"/>
      <c r="PAS4" s="20"/>
      <c r="PAT4" s="20"/>
      <c r="PAU4" s="20"/>
      <c r="PAV4" s="20"/>
      <c r="PAW4" s="20"/>
      <c r="PAX4" s="20"/>
      <c r="PAY4" s="20"/>
      <c r="PAZ4" s="20"/>
      <c r="PBA4" s="20"/>
      <c r="PBB4" s="20"/>
      <c r="PBC4" s="20"/>
      <c r="PBD4" s="20"/>
      <c r="PBE4" s="20"/>
      <c r="PBF4" s="20"/>
      <c r="PBG4" s="20"/>
      <c r="PBH4" s="20"/>
      <c r="PBI4" s="20"/>
      <c r="PBJ4" s="20"/>
      <c r="PBK4" s="20"/>
      <c r="PBL4" s="20"/>
      <c r="PBM4" s="20"/>
      <c r="PBN4" s="20"/>
      <c r="PBO4" s="20"/>
      <c r="PBP4" s="20"/>
      <c r="PBQ4" s="20"/>
      <c r="PBR4" s="20"/>
      <c r="PBS4" s="20"/>
      <c r="PBT4" s="20"/>
      <c r="PBU4" s="20"/>
      <c r="PBV4" s="20"/>
      <c r="PBW4" s="20"/>
      <c r="PBX4" s="20"/>
      <c r="PBY4" s="20"/>
      <c r="PBZ4" s="20"/>
      <c r="PCA4" s="20"/>
      <c r="PCB4" s="20"/>
      <c r="PCC4" s="20"/>
      <c r="PCD4" s="20"/>
      <c r="PCE4" s="20"/>
      <c r="PCF4" s="20"/>
      <c r="PCG4" s="20"/>
      <c r="PCH4" s="20"/>
      <c r="PCI4" s="20"/>
      <c r="PCJ4" s="20"/>
      <c r="PCK4" s="20"/>
      <c r="PCL4" s="20"/>
      <c r="PCM4" s="20"/>
      <c r="PCN4" s="20"/>
      <c r="PCO4" s="20"/>
      <c r="PCP4" s="20"/>
      <c r="PCQ4" s="20"/>
      <c r="PCR4" s="20"/>
      <c r="PCS4" s="20"/>
      <c r="PCT4" s="20"/>
      <c r="PCU4" s="20"/>
      <c r="PCV4" s="20"/>
      <c r="PCW4" s="20"/>
      <c r="PCX4" s="20"/>
      <c r="PCY4" s="20"/>
      <c r="PCZ4" s="20"/>
      <c r="PDA4" s="20"/>
      <c r="PDB4" s="20"/>
      <c r="PDC4" s="20"/>
      <c r="PDD4" s="20"/>
      <c r="PDE4" s="20"/>
      <c r="PDF4" s="20"/>
      <c r="PDG4" s="20"/>
      <c r="PDH4" s="20"/>
      <c r="PDI4" s="20"/>
      <c r="PDJ4" s="20"/>
      <c r="PDK4" s="20"/>
      <c r="PDL4" s="20"/>
      <c r="PDM4" s="20"/>
      <c r="PDN4" s="20"/>
      <c r="PDO4" s="20"/>
      <c r="PDP4" s="20"/>
      <c r="PDQ4" s="20"/>
      <c r="PDR4" s="20"/>
      <c r="PDS4" s="20"/>
      <c r="PDT4" s="20"/>
      <c r="PDU4" s="20"/>
      <c r="PDV4" s="20"/>
      <c r="PDW4" s="20"/>
      <c r="PDX4" s="20"/>
      <c r="PDY4" s="20"/>
      <c r="PDZ4" s="20"/>
      <c r="PEA4" s="20"/>
      <c r="PEB4" s="20"/>
      <c r="PEC4" s="20"/>
      <c r="PED4" s="20"/>
      <c r="PEE4" s="20"/>
      <c r="PEF4" s="20"/>
      <c r="PEG4" s="20"/>
      <c r="PEH4" s="20"/>
      <c r="PEI4" s="20"/>
      <c r="PEJ4" s="20"/>
      <c r="PEK4" s="20"/>
      <c r="PEL4" s="20"/>
      <c r="PEM4" s="20"/>
      <c r="PEN4" s="20"/>
      <c r="PEO4" s="20"/>
      <c r="PEP4" s="20"/>
      <c r="PEQ4" s="20"/>
      <c r="PER4" s="20"/>
      <c r="PES4" s="20"/>
      <c r="PET4" s="20"/>
      <c r="PEU4" s="20"/>
      <c r="PEV4" s="20"/>
      <c r="PEW4" s="20"/>
      <c r="PEX4" s="20"/>
      <c r="PEY4" s="20"/>
      <c r="PEZ4" s="20"/>
      <c r="PFA4" s="20"/>
      <c r="PFB4" s="20"/>
      <c r="PFC4" s="20"/>
      <c r="PFD4" s="20"/>
      <c r="PFE4" s="20"/>
      <c r="PFF4" s="20"/>
      <c r="PFG4" s="20"/>
      <c r="PFH4" s="20"/>
      <c r="PFI4" s="20"/>
      <c r="PFJ4" s="20"/>
      <c r="PFK4" s="20"/>
      <c r="PFL4" s="20"/>
      <c r="PFM4" s="20"/>
      <c r="PFN4" s="20"/>
      <c r="PFO4" s="20"/>
      <c r="PFP4" s="20"/>
      <c r="PFQ4" s="20"/>
      <c r="PFR4" s="20"/>
      <c r="PFS4" s="20"/>
      <c r="PFT4" s="20"/>
      <c r="PFU4" s="20"/>
      <c r="PFV4" s="20"/>
      <c r="PFW4" s="20"/>
      <c r="PFX4" s="20"/>
      <c r="PFY4" s="20"/>
      <c r="PFZ4" s="20"/>
      <c r="PGA4" s="20"/>
      <c r="PGB4" s="20"/>
      <c r="PGC4" s="20"/>
      <c r="PGD4" s="20"/>
      <c r="PGE4" s="20"/>
      <c r="PGF4" s="20"/>
      <c r="PGG4" s="20"/>
      <c r="PGH4" s="20"/>
      <c r="PGI4" s="20"/>
      <c r="PGJ4" s="20"/>
      <c r="PGK4" s="20"/>
      <c r="PGL4" s="20"/>
      <c r="PGM4" s="20"/>
      <c r="PGN4" s="20"/>
      <c r="PGO4" s="20"/>
      <c r="PGP4" s="20"/>
      <c r="PGQ4" s="20"/>
      <c r="PGR4" s="20"/>
      <c r="PGS4" s="20"/>
      <c r="PGT4" s="20"/>
      <c r="PGU4" s="20"/>
      <c r="PGV4" s="20"/>
      <c r="PGW4" s="20"/>
      <c r="PGX4" s="20"/>
      <c r="PGY4" s="20"/>
      <c r="PGZ4" s="20"/>
      <c r="PHA4" s="20"/>
      <c r="PHB4" s="20"/>
      <c r="PHC4" s="20"/>
      <c r="PHD4" s="20"/>
      <c r="PHE4" s="20"/>
      <c r="PHF4" s="20"/>
      <c r="PHG4" s="20"/>
      <c r="PHH4" s="20"/>
      <c r="PHI4" s="20"/>
      <c r="PHJ4" s="20"/>
      <c r="PHK4" s="20"/>
      <c r="PHL4" s="20"/>
      <c r="PHM4" s="20"/>
      <c r="PHN4" s="20"/>
      <c r="PHO4" s="20"/>
      <c r="PHP4" s="20"/>
      <c r="PHQ4" s="20"/>
      <c r="PHR4" s="20"/>
      <c r="PHS4" s="20"/>
      <c r="PHT4" s="20"/>
      <c r="PHU4" s="20"/>
      <c r="PHV4" s="20"/>
      <c r="PHW4" s="20"/>
      <c r="PHX4" s="20"/>
      <c r="PHY4" s="20"/>
      <c r="PHZ4" s="20"/>
      <c r="PIA4" s="20"/>
      <c r="PIB4" s="20"/>
      <c r="PIC4" s="20"/>
      <c r="PID4" s="20"/>
      <c r="PIE4" s="20"/>
      <c r="PIF4" s="20"/>
      <c r="PIG4" s="20"/>
      <c r="PIH4" s="20"/>
      <c r="PII4" s="20"/>
      <c r="PIJ4" s="20"/>
      <c r="PIK4" s="20"/>
      <c r="PIL4" s="20"/>
      <c r="PIM4" s="20"/>
      <c r="PIN4" s="20"/>
      <c r="PIO4" s="20"/>
      <c r="PIP4" s="20"/>
      <c r="PIQ4" s="20"/>
      <c r="PIR4" s="20"/>
      <c r="PIS4" s="20"/>
      <c r="PIT4" s="20"/>
      <c r="PIU4" s="20"/>
      <c r="PIV4" s="20"/>
      <c r="PIW4" s="20"/>
      <c r="PIX4" s="20"/>
      <c r="PIY4" s="20"/>
      <c r="PIZ4" s="20"/>
      <c r="PJA4" s="20"/>
      <c r="PJB4" s="20"/>
      <c r="PJC4" s="20"/>
      <c r="PJD4" s="20"/>
      <c r="PJE4" s="20"/>
      <c r="PJF4" s="20"/>
      <c r="PJG4" s="20"/>
      <c r="PJH4" s="20"/>
      <c r="PJI4" s="20"/>
      <c r="PJJ4" s="20"/>
      <c r="PJK4" s="20"/>
      <c r="PJL4" s="20"/>
      <c r="PJM4" s="20"/>
      <c r="PJN4" s="20"/>
      <c r="PJO4" s="20"/>
      <c r="PJP4" s="20"/>
      <c r="PJQ4" s="20"/>
      <c r="PJR4" s="20"/>
      <c r="PJS4" s="20"/>
      <c r="PJT4" s="20"/>
      <c r="PJU4" s="20"/>
      <c r="PJV4" s="20"/>
      <c r="PJW4" s="20"/>
      <c r="PJX4" s="20"/>
      <c r="PJY4" s="20"/>
      <c r="PJZ4" s="20"/>
      <c r="PKA4" s="20"/>
      <c r="PKB4" s="20"/>
      <c r="PKC4" s="20"/>
      <c r="PKD4" s="20"/>
      <c r="PKE4" s="20"/>
      <c r="PKF4" s="20"/>
      <c r="PKG4" s="20"/>
      <c r="PKH4" s="20"/>
      <c r="PKI4" s="20"/>
      <c r="PKJ4" s="20"/>
      <c r="PKK4" s="20"/>
      <c r="PKL4" s="20"/>
      <c r="PKM4" s="20"/>
      <c r="PKN4" s="20"/>
      <c r="PKO4" s="20"/>
      <c r="PKP4" s="20"/>
      <c r="PKQ4" s="20"/>
      <c r="PKR4" s="20"/>
      <c r="PKS4" s="20"/>
      <c r="PKT4" s="20"/>
      <c r="PKU4" s="20"/>
      <c r="PKV4" s="20"/>
      <c r="PKW4" s="20"/>
      <c r="PKX4" s="20"/>
      <c r="PKY4" s="20"/>
      <c r="PKZ4" s="20"/>
      <c r="PLA4" s="20"/>
      <c r="PLB4" s="20"/>
      <c r="PLC4" s="20"/>
      <c r="PLD4" s="20"/>
      <c r="PLE4" s="20"/>
      <c r="PLF4" s="20"/>
      <c r="PLG4" s="20"/>
      <c r="PLH4" s="20"/>
      <c r="PLI4" s="20"/>
      <c r="PLJ4" s="20"/>
      <c r="PLK4" s="20"/>
      <c r="PLL4" s="20"/>
      <c r="PLM4" s="20"/>
      <c r="PLN4" s="20"/>
      <c r="PLO4" s="20"/>
      <c r="PLP4" s="20"/>
      <c r="PLQ4" s="20"/>
      <c r="PLR4" s="20"/>
      <c r="PLS4" s="20"/>
      <c r="PLT4" s="20"/>
      <c r="PLU4" s="20"/>
      <c r="PLV4" s="20"/>
      <c r="PLW4" s="20"/>
      <c r="PLX4" s="20"/>
      <c r="PLY4" s="20"/>
      <c r="PLZ4" s="20"/>
      <c r="PMA4" s="20"/>
      <c r="PMB4" s="20"/>
      <c r="PMC4" s="20"/>
      <c r="PMD4" s="20"/>
      <c r="PME4" s="20"/>
      <c r="PMF4" s="20"/>
      <c r="PMG4" s="20"/>
      <c r="PMH4" s="20"/>
      <c r="PMI4" s="20"/>
      <c r="PMJ4" s="20"/>
      <c r="PMK4" s="20"/>
      <c r="PML4" s="20"/>
      <c r="PMM4" s="20"/>
      <c r="PMN4" s="20"/>
      <c r="PMO4" s="20"/>
      <c r="PMP4" s="20"/>
      <c r="PMQ4" s="20"/>
      <c r="PMR4" s="20"/>
      <c r="PMS4" s="20"/>
      <c r="PMT4" s="20"/>
      <c r="PMU4" s="20"/>
      <c r="PMV4" s="20"/>
      <c r="PMW4" s="20"/>
      <c r="PMX4" s="20"/>
      <c r="PMY4" s="20"/>
      <c r="PMZ4" s="20"/>
      <c r="PNA4" s="20"/>
      <c r="PNB4" s="20"/>
      <c r="PNC4" s="20"/>
      <c r="PND4" s="20"/>
      <c r="PNE4" s="20"/>
      <c r="PNF4" s="20"/>
      <c r="PNG4" s="20"/>
      <c r="PNH4" s="20"/>
      <c r="PNI4" s="20"/>
      <c r="PNJ4" s="20"/>
      <c r="PNK4" s="20"/>
      <c r="PNL4" s="20"/>
      <c r="PNM4" s="20"/>
      <c r="PNN4" s="20"/>
      <c r="PNO4" s="20"/>
      <c r="PNP4" s="20"/>
      <c r="PNQ4" s="20"/>
      <c r="PNR4" s="20"/>
      <c r="PNS4" s="20"/>
      <c r="PNT4" s="20"/>
      <c r="PNU4" s="20"/>
      <c r="PNV4" s="20"/>
      <c r="PNW4" s="20"/>
      <c r="PNX4" s="20"/>
      <c r="PNY4" s="20"/>
      <c r="PNZ4" s="20"/>
      <c r="POA4" s="20"/>
      <c r="POB4" s="20"/>
      <c r="POC4" s="20"/>
      <c r="POD4" s="20"/>
      <c r="POE4" s="20"/>
      <c r="POF4" s="20"/>
      <c r="POG4" s="20"/>
      <c r="POH4" s="20"/>
      <c r="POI4" s="20"/>
      <c r="POJ4" s="20"/>
      <c r="POK4" s="20"/>
      <c r="POL4" s="20"/>
      <c r="POM4" s="20"/>
      <c r="PON4" s="20"/>
      <c r="POO4" s="20"/>
      <c r="POP4" s="20"/>
      <c r="POQ4" s="20"/>
      <c r="POR4" s="20"/>
      <c r="POS4" s="20"/>
      <c r="POT4" s="20"/>
      <c r="POU4" s="20"/>
      <c r="POV4" s="20"/>
      <c r="POW4" s="20"/>
      <c r="POX4" s="20"/>
      <c r="POY4" s="20"/>
      <c r="POZ4" s="20"/>
      <c r="PPA4" s="20"/>
      <c r="PPB4" s="20"/>
      <c r="PPC4" s="20"/>
      <c r="PPD4" s="20"/>
      <c r="PPE4" s="20"/>
      <c r="PPF4" s="20"/>
      <c r="PPG4" s="20"/>
      <c r="PPH4" s="20"/>
      <c r="PPI4" s="20"/>
      <c r="PPJ4" s="20"/>
      <c r="PPK4" s="20"/>
      <c r="PPL4" s="20"/>
      <c r="PPM4" s="20"/>
      <c r="PPN4" s="20"/>
      <c r="PPO4" s="20"/>
      <c r="PPP4" s="20"/>
      <c r="PPQ4" s="20"/>
      <c r="PPR4" s="20"/>
      <c r="PPS4" s="20"/>
      <c r="PPT4" s="20"/>
      <c r="PPU4" s="20"/>
      <c r="PPV4" s="20"/>
      <c r="PPW4" s="20"/>
      <c r="PPX4" s="20"/>
      <c r="PPY4" s="20"/>
      <c r="PPZ4" s="20"/>
      <c r="PQA4" s="20"/>
      <c r="PQB4" s="20"/>
      <c r="PQC4" s="20"/>
      <c r="PQD4" s="20"/>
      <c r="PQE4" s="20"/>
      <c r="PQF4" s="20"/>
      <c r="PQG4" s="20"/>
      <c r="PQH4" s="20"/>
      <c r="PQI4" s="20"/>
      <c r="PQJ4" s="20"/>
      <c r="PQK4" s="20"/>
      <c r="PQL4" s="20"/>
      <c r="PQM4" s="20"/>
      <c r="PQN4" s="20"/>
      <c r="PQO4" s="20"/>
      <c r="PQP4" s="20"/>
      <c r="PQQ4" s="20"/>
      <c r="PQR4" s="20"/>
      <c r="PQS4" s="20"/>
      <c r="PQT4" s="20"/>
      <c r="PQU4" s="20"/>
      <c r="PQV4" s="20"/>
      <c r="PQW4" s="20"/>
      <c r="PQX4" s="20"/>
      <c r="PQY4" s="20"/>
      <c r="PQZ4" s="20"/>
      <c r="PRA4" s="20"/>
      <c r="PRB4" s="20"/>
      <c r="PRC4" s="20"/>
      <c r="PRD4" s="20"/>
      <c r="PRE4" s="20"/>
      <c r="PRF4" s="20"/>
      <c r="PRG4" s="20"/>
      <c r="PRH4" s="20"/>
      <c r="PRI4" s="20"/>
      <c r="PRJ4" s="20"/>
      <c r="PRK4" s="20"/>
      <c r="PRL4" s="20"/>
      <c r="PRM4" s="20"/>
      <c r="PRN4" s="20"/>
      <c r="PRO4" s="20"/>
      <c r="PRP4" s="20"/>
      <c r="PRQ4" s="20"/>
      <c r="PRR4" s="20"/>
      <c r="PRS4" s="20"/>
      <c r="PRT4" s="20"/>
      <c r="PRU4" s="20"/>
      <c r="PRV4" s="20"/>
      <c r="PRW4" s="20"/>
      <c r="PRX4" s="20"/>
      <c r="PRY4" s="20"/>
      <c r="PRZ4" s="20"/>
      <c r="PSA4" s="20"/>
      <c r="PSB4" s="20"/>
      <c r="PSC4" s="20"/>
      <c r="PSD4" s="20"/>
      <c r="PSE4" s="20"/>
      <c r="PSF4" s="20"/>
      <c r="PSG4" s="20"/>
      <c r="PSH4" s="20"/>
      <c r="PSI4" s="20"/>
      <c r="PSJ4" s="20"/>
      <c r="PSK4" s="20"/>
      <c r="PSL4" s="20"/>
      <c r="PSM4" s="20"/>
      <c r="PSN4" s="20"/>
      <c r="PSO4" s="20"/>
      <c r="PSP4" s="20"/>
      <c r="PSQ4" s="20"/>
      <c r="PSR4" s="20"/>
      <c r="PSS4" s="20"/>
      <c r="PST4" s="20"/>
      <c r="PSU4" s="20"/>
      <c r="PSV4" s="20"/>
      <c r="PSW4" s="20"/>
      <c r="PSX4" s="20"/>
      <c r="PSY4" s="20"/>
      <c r="PSZ4" s="20"/>
      <c r="PTA4" s="20"/>
      <c r="PTB4" s="20"/>
      <c r="PTC4" s="20"/>
      <c r="PTD4" s="20"/>
      <c r="PTE4" s="20"/>
      <c r="PTF4" s="20"/>
      <c r="PTG4" s="20"/>
      <c r="PTH4" s="20"/>
      <c r="PTI4" s="20"/>
      <c r="PTJ4" s="20"/>
      <c r="PTK4" s="20"/>
      <c r="PTL4" s="20"/>
      <c r="PTM4" s="20"/>
      <c r="PTN4" s="20"/>
      <c r="PTO4" s="20"/>
      <c r="PTP4" s="20"/>
      <c r="PTQ4" s="20"/>
      <c r="PTR4" s="20"/>
      <c r="PTS4" s="20"/>
      <c r="PTT4" s="20"/>
      <c r="PTU4" s="20"/>
      <c r="PTV4" s="20"/>
      <c r="PTW4" s="20"/>
      <c r="PTX4" s="20"/>
      <c r="PTY4" s="20"/>
      <c r="PTZ4" s="20"/>
      <c r="PUA4" s="20"/>
      <c r="PUB4" s="20"/>
      <c r="PUC4" s="20"/>
      <c r="PUD4" s="20"/>
      <c r="PUE4" s="20"/>
      <c r="PUF4" s="20"/>
      <c r="PUG4" s="20"/>
      <c r="PUH4" s="20"/>
      <c r="PUI4" s="20"/>
      <c r="PUJ4" s="20"/>
      <c r="PUK4" s="20"/>
      <c r="PUL4" s="20"/>
      <c r="PUM4" s="20"/>
      <c r="PUN4" s="20"/>
      <c r="PUO4" s="20"/>
      <c r="PUP4" s="20"/>
      <c r="PUQ4" s="20"/>
      <c r="PUR4" s="20"/>
      <c r="PUS4" s="20"/>
      <c r="PUT4" s="20"/>
      <c r="PUU4" s="20"/>
      <c r="PUV4" s="20"/>
      <c r="PUW4" s="20"/>
      <c r="PUX4" s="20"/>
      <c r="PUY4" s="20"/>
      <c r="PUZ4" s="20"/>
      <c r="PVA4" s="20"/>
      <c r="PVB4" s="20"/>
      <c r="PVC4" s="20"/>
      <c r="PVD4" s="20"/>
      <c r="PVE4" s="20"/>
      <c r="PVF4" s="20"/>
      <c r="PVG4" s="20"/>
      <c r="PVH4" s="20"/>
      <c r="PVI4" s="20"/>
      <c r="PVJ4" s="20"/>
      <c r="PVK4" s="20"/>
      <c r="PVL4" s="20"/>
      <c r="PVM4" s="20"/>
      <c r="PVN4" s="20"/>
      <c r="PVO4" s="20"/>
      <c r="PVP4" s="20"/>
      <c r="PVQ4" s="20"/>
      <c r="PVR4" s="20"/>
      <c r="PVS4" s="20"/>
      <c r="PVT4" s="20"/>
      <c r="PVU4" s="20"/>
      <c r="PVV4" s="20"/>
      <c r="PVW4" s="20"/>
      <c r="PVX4" s="20"/>
      <c r="PVY4" s="20"/>
      <c r="PVZ4" s="20"/>
      <c r="PWA4" s="20"/>
      <c r="PWB4" s="20"/>
      <c r="PWC4" s="20"/>
      <c r="PWD4" s="20"/>
      <c r="PWE4" s="20"/>
      <c r="PWF4" s="20"/>
      <c r="PWG4" s="20"/>
      <c r="PWH4" s="20"/>
      <c r="PWI4" s="20"/>
      <c r="PWJ4" s="20"/>
      <c r="PWK4" s="20"/>
      <c r="PWL4" s="20"/>
      <c r="PWM4" s="20"/>
      <c r="PWN4" s="20"/>
      <c r="PWO4" s="20"/>
      <c r="PWP4" s="20"/>
      <c r="PWQ4" s="20"/>
      <c r="PWR4" s="20"/>
      <c r="PWS4" s="20"/>
      <c r="PWT4" s="20"/>
      <c r="PWU4" s="20"/>
      <c r="PWV4" s="20"/>
      <c r="PWW4" s="20"/>
      <c r="PWX4" s="20"/>
      <c r="PWY4" s="20"/>
      <c r="PWZ4" s="20"/>
      <c r="PXA4" s="20"/>
      <c r="PXB4" s="20"/>
      <c r="PXC4" s="20"/>
      <c r="PXD4" s="20"/>
      <c r="PXE4" s="20"/>
      <c r="PXF4" s="20"/>
      <c r="PXG4" s="20"/>
      <c r="PXH4" s="20"/>
      <c r="PXI4" s="20"/>
      <c r="PXJ4" s="20"/>
      <c r="PXK4" s="20"/>
      <c r="PXL4" s="20"/>
      <c r="PXM4" s="20"/>
      <c r="PXN4" s="20"/>
      <c r="PXO4" s="20"/>
      <c r="PXP4" s="20"/>
      <c r="PXQ4" s="20"/>
      <c r="PXR4" s="20"/>
      <c r="PXS4" s="20"/>
      <c r="PXT4" s="20"/>
      <c r="PXU4" s="20"/>
      <c r="PXV4" s="20"/>
      <c r="PXW4" s="20"/>
      <c r="PXX4" s="20"/>
      <c r="PXY4" s="20"/>
      <c r="PXZ4" s="20"/>
      <c r="PYA4" s="20"/>
      <c r="PYB4" s="20"/>
      <c r="PYC4" s="20"/>
      <c r="PYD4" s="20"/>
      <c r="PYE4" s="20"/>
      <c r="PYF4" s="20"/>
      <c r="PYG4" s="20"/>
      <c r="PYH4" s="20"/>
      <c r="PYI4" s="20"/>
      <c r="PYJ4" s="20"/>
      <c r="PYK4" s="20"/>
      <c r="PYL4" s="20"/>
      <c r="PYM4" s="20"/>
      <c r="PYN4" s="20"/>
      <c r="PYO4" s="20"/>
      <c r="PYP4" s="20"/>
      <c r="PYQ4" s="20"/>
      <c r="PYR4" s="20"/>
      <c r="PYS4" s="20"/>
      <c r="PYT4" s="20"/>
      <c r="PYU4" s="20"/>
      <c r="PYV4" s="20"/>
      <c r="PYW4" s="20"/>
      <c r="PYX4" s="20"/>
      <c r="PYY4" s="20"/>
      <c r="PYZ4" s="20"/>
      <c r="PZA4" s="20"/>
      <c r="PZB4" s="20"/>
      <c r="PZC4" s="20"/>
      <c r="PZD4" s="20"/>
      <c r="PZE4" s="20"/>
      <c r="PZF4" s="20"/>
      <c r="PZG4" s="20"/>
      <c r="PZH4" s="20"/>
      <c r="PZI4" s="20"/>
      <c r="PZJ4" s="20"/>
      <c r="PZK4" s="20"/>
      <c r="PZL4" s="20"/>
      <c r="PZM4" s="20"/>
      <c r="PZN4" s="20"/>
      <c r="PZO4" s="20"/>
      <c r="PZP4" s="20"/>
      <c r="PZQ4" s="20"/>
      <c r="PZR4" s="20"/>
      <c r="PZS4" s="20"/>
      <c r="PZT4" s="20"/>
      <c r="PZU4" s="20"/>
      <c r="PZV4" s="20"/>
      <c r="PZW4" s="20"/>
      <c r="PZX4" s="20"/>
      <c r="PZY4" s="20"/>
      <c r="PZZ4" s="20"/>
      <c r="QAA4" s="20"/>
      <c r="QAB4" s="20"/>
      <c r="QAC4" s="20"/>
      <c r="QAD4" s="20"/>
      <c r="QAE4" s="20"/>
      <c r="QAF4" s="20"/>
      <c r="QAG4" s="20"/>
      <c r="QAH4" s="20"/>
      <c r="QAI4" s="20"/>
      <c r="QAJ4" s="20"/>
      <c r="QAK4" s="20"/>
      <c r="QAL4" s="20"/>
      <c r="QAM4" s="20"/>
      <c r="QAN4" s="20"/>
      <c r="QAO4" s="20"/>
      <c r="QAP4" s="20"/>
      <c r="QAQ4" s="20"/>
      <c r="QAR4" s="20"/>
      <c r="QAS4" s="20"/>
      <c r="QAT4" s="20"/>
      <c r="QAU4" s="20"/>
      <c r="QAV4" s="20"/>
      <c r="QAW4" s="20"/>
      <c r="QAX4" s="20"/>
      <c r="QAY4" s="20"/>
      <c r="QAZ4" s="20"/>
      <c r="QBA4" s="20"/>
      <c r="QBB4" s="20"/>
      <c r="QBC4" s="20"/>
      <c r="QBD4" s="20"/>
      <c r="QBE4" s="20"/>
      <c r="QBF4" s="20"/>
      <c r="QBG4" s="20"/>
      <c r="QBH4" s="20"/>
      <c r="QBI4" s="20"/>
      <c r="QBJ4" s="20"/>
      <c r="QBK4" s="20"/>
      <c r="QBL4" s="20"/>
      <c r="QBM4" s="20"/>
      <c r="QBN4" s="20"/>
      <c r="QBO4" s="20"/>
      <c r="QBP4" s="20"/>
      <c r="QBQ4" s="20"/>
      <c r="QBR4" s="20"/>
      <c r="QBS4" s="20"/>
      <c r="QBT4" s="20"/>
      <c r="QBU4" s="20"/>
      <c r="QBV4" s="20"/>
      <c r="QBW4" s="20"/>
      <c r="QBX4" s="20"/>
      <c r="QBY4" s="20"/>
      <c r="QBZ4" s="20"/>
      <c r="QCA4" s="20"/>
      <c r="QCB4" s="20"/>
      <c r="QCC4" s="20"/>
      <c r="QCD4" s="20"/>
      <c r="QCE4" s="20"/>
      <c r="QCF4" s="20"/>
      <c r="QCG4" s="20"/>
      <c r="QCH4" s="20"/>
      <c r="QCI4" s="20"/>
      <c r="QCJ4" s="20"/>
      <c r="QCK4" s="20"/>
      <c r="QCL4" s="20"/>
      <c r="QCM4" s="20"/>
      <c r="QCN4" s="20"/>
      <c r="QCO4" s="20"/>
      <c r="QCP4" s="20"/>
      <c r="QCQ4" s="20"/>
      <c r="QCR4" s="20"/>
      <c r="QCS4" s="20"/>
      <c r="QCT4" s="20"/>
      <c r="QCU4" s="20"/>
      <c r="QCV4" s="20"/>
      <c r="QCW4" s="20"/>
      <c r="QCX4" s="20"/>
      <c r="QCY4" s="20"/>
      <c r="QCZ4" s="20"/>
      <c r="QDA4" s="20"/>
      <c r="QDB4" s="20"/>
      <c r="QDC4" s="20"/>
      <c r="QDD4" s="20"/>
      <c r="QDE4" s="20"/>
      <c r="QDF4" s="20"/>
      <c r="QDG4" s="20"/>
      <c r="QDH4" s="20"/>
      <c r="QDI4" s="20"/>
      <c r="QDJ4" s="20"/>
      <c r="QDK4" s="20"/>
      <c r="QDL4" s="20"/>
      <c r="QDM4" s="20"/>
      <c r="QDN4" s="20"/>
      <c r="QDO4" s="20"/>
      <c r="QDP4" s="20"/>
      <c r="QDQ4" s="20"/>
      <c r="QDR4" s="20"/>
      <c r="QDS4" s="20"/>
      <c r="QDT4" s="20"/>
      <c r="QDU4" s="20"/>
      <c r="QDV4" s="20"/>
      <c r="QDW4" s="20"/>
      <c r="QDX4" s="20"/>
      <c r="QDY4" s="20"/>
      <c r="QDZ4" s="20"/>
      <c r="QEA4" s="20"/>
      <c r="QEB4" s="20"/>
      <c r="QEC4" s="20"/>
      <c r="QED4" s="20"/>
      <c r="QEE4" s="20"/>
      <c r="QEF4" s="20"/>
      <c r="QEG4" s="20"/>
      <c r="QEH4" s="20"/>
      <c r="QEI4" s="20"/>
      <c r="QEJ4" s="20"/>
      <c r="QEK4" s="20"/>
      <c r="QEL4" s="20"/>
      <c r="QEM4" s="20"/>
      <c r="QEN4" s="20"/>
      <c r="QEO4" s="20"/>
      <c r="QEP4" s="20"/>
      <c r="QEQ4" s="20"/>
      <c r="QER4" s="20"/>
      <c r="QES4" s="20"/>
      <c r="QET4" s="20"/>
      <c r="QEU4" s="20"/>
      <c r="QEV4" s="20"/>
      <c r="QEW4" s="20"/>
      <c r="QEX4" s="20"/>
      <c r="QEY4" s="20"/>
      <c r="QEZ4" s="20"/>
      <c r="QFA4" s="20"/>
      <c r="QFB4" s="20"/>
      <c r="QFC4" s="20"/>
      <c r="QFD4" s="20"/>
      <c r="QFE4" s="20"/>
      <c r="QFF4" s="20"/>
      <c r="QFG4" s="20"/>
      <c r="QFH4" s="20"/>
      <c r="QFI4" s="20"/>
      <c r="QFJ4" s="20"/>
      <c r="QFK4" s="20"/>
      <c r="QFL4" s="20"/>
      <c r="QFM4" s="20"/>
      <c r="QFN4" s="20"/>
      <c r="QFO4" s="20"/>
      <c r="QFP4" s="20"/>
      <c r="QFQ4" s="20"/>
      <c r="QFR4" s="20"/>
      <c r="QFS4" s="20"/>
      <c r="QFT4" s="20"/>
      <c r="QFU4" s="20"/>
      <c r="QFV4" s="20"/>
      <c r="QFW4" s="20"/>
      <c r="QFX4" s="20"/>
      <c r="QFY4" s="20"/>
      <c r="QFZ4" s="20"/>
      <c r="QGA4" s="20"/>
      <c r="QGB4" s="20"/>
      <c r="QGC4" s="20"/>
      <c r="QGD4" s="20"/>
      <c r="QGE4" s="20"/>
      <c r="QGF4" s="20"/>
      <c r="QGG4" s="20"/>
      <c r="QGH4" s="20"/>
      <c r="QGI4" s="20"/>
      <c r="QGJ4" s="20"/>
      <c r="QGK4" s="20"/>
      <c r="QGL4" s="20"/>
      <c r="QGM4" s="20"/>
      <c r="QGN4" s="20"/>
      <c r="QGO4" s="20"/>
      <c r="QGP4" s="20"/>
      <c r="QGQ4" s="20"/>
      <c r="QGR4" s="20"/>
      <c r="QGS4" s="20"/>
      <c r="QGT4" s="20"/>
      <c r="QGU4" s="20"/>
      <c r="QGV4" s="20"/>
      <c r="QGW4" s="20"/>
      <c r="QGX4" s="20"/>
      <c r="QGY4" s="20"/>
      <c r="QGZ4" s="20"/>
      <c r="QHA4" s="20"/>
      <c r="QHB4" s="20"/>
      <c r="QHC4" s="20"/>
      <c r="QHD4" s="20"/>
      <c r="QHE4" s="20"/>
      <c r="QHF4" s="20"/>
      <c r="QHG4" s="20"/>
      <c r="QHH4" s="20"/>
      <c r="QHI4" s="20"/>
      <c r="QHJ4" s="20"/>
      <c r="QHK4" s="20"/>
      <c r="QHL4" s="20"/>
      <c r="QHM4" s="20"/>
      <c r="QHN4" s="20"/>
      <c r="QHO4" s="20"/>
      <c r="QHP4" s="20"/>
      <c r="QHQ4" s="20"/>
      <c r="QHR4" s="20"/>
      <c r="QHS4" s="20"/>
      <c r="QHT4" s="20"/>
      <c r="QHU4" s="20"/>
      <c r="QHV4" s="20"/>
      <c r="QHW4" s="20"/>
      <c r="QHX4" s="20"/>
      <c r="QHY4" s="20"/>
      <c r="QHZ4" s="20"/>
      <c r="QIA4" s="20"/>
      <c r="QIB4" s="20"/>
      <c r="QIC4" s="20"/>
      <c r="QID4" s="20"/>
      <c r="QIE4" s="20"/>
      <c r="QIF4" s="20"/>
      <c r="QIG4" s="20"/>
      <c r="QIH4" s="20"/>
      <c r="QII4" s="20"/>
      <c r="QIJ4" s="20"/>
      <c r="QIK4" s="20"/>
      <c r="QIL4" s="20"/>
      <c r="QIM4" s="20"/>
      <c r="QIN4" s="20"/>
      <c r="QIO4" s="20"/>
      <c r="QIP4" s="20"/>
      <c r="QIQ4" s="20"/>
      <c r="QIR4" s="20"/>
      <c r="QIS4" s="20"/>
      <c r="QIT4" s="20"/>
      <c r="QIU4" s="20"/>
      <c r="QIV4" s="20"/>
      <c r="QIW4" s="20"/>
      <c r="QIX4" s="20"/>
      <c r="QIY4" s="20"/>
      <c r="QIZ4" s="20"/>
      <c r="QJA4" s="20"/>
      <c r="QJB4" s="20"/>
      <c r="QJC4" s="20"/>
      <c r="QJD4" s="20"/>
      <c r="QJE4" s="20"/>
      <c r="QJF4" s="20"/>
      <c r="QJG4" s="20"/>
      <c r="QJH4" s="20"/>
      <c r="QJI4" s="20"/>
      <c r="QJJ4" s="20"/>
      <c r="QJK4" s="20"/>
      <c r="QJL4" s="20"/>
      <c r="QJM4" s="20"/>
      <c r="QJN4" s="20"/>
      <c r="QJO4" s="20"/>
      <c r="QJP4" s="20"/>
      <c r="QJQ4" s="20"/>
      <c r="QJR4" s="20"/>
      <c r="QJS4" s="20"/>
      <c r="QJT4" s="20"/>
      <c r="QJU4" s="20"/>
      <c r="QJV4" s="20"/>
      <c r="QJW4" s="20"/>
      <c r="QJX4" s="20"/>
      <c r="QJY4" s="20"/>
      <c r="QJZ4" s="20"/>
      <c r="QKA4" s="20"/>
      <c r="QKB4" s="20"/>
      <c r="QKC4" s="20"/>
      <c r="QKD4" s="20"/>
      <c r="QKE4" s="20"/>
      <c r="QKF4" s="20"/>
      <c r="QKG4" s="20"/>
      <c r="QKH4" s="20"/>
      <c r="QKI4" s="20"/>
      <c r="QKJ4" s="20"/>
      <c r="QKK4" s="20"/>
      <c r="QKL4" s="20"/>
      <c r="QKM4" s="20"/>
      <c r="QKN4" s="20"/>
      <c r="QKO4" s="20"/>
      <c r="QKP4" s="20"/>
      <c r="QKQ4" s="20"/>
      <c r="QKR4" s="20"/>
      <c r="QKS4" s="20"/>
      <c r="QKT4" s="20"/>
      <c r="QKU4" s="20"/>
      <c r="QKV4" s="20"/>
      <c r="QKW4" s="20"/>
      <c r="QKX4" s="20"/>
      <c r="QKY4" s="20"/>
      <c r="QKZ4" s="20"/>
      <c r="QLA4" s="20"/>
      <c r="QLB4" s="20"/>
      <c r="QLC4" s="20"/>
      <c r="QLD4" s="20"/>
      <c r="QLE4" s="20"/>
      <c r="QLF4" s="20"/>
      <c r="QLG4" s="20"/>
      <c r="QLH4" s="20"/>
      <c r="QLI4" s="20"/>
      <c r="QLJ4" s="20"/>
      <c r="QLK4" s="20"/>
      <c r="QLL4" s="20"/>
      <c r="QLM4" s="20"/>
      <c r="QLN4" s="20"/>
      <c r="QLO4" s="20"/>
      <c r="QLP4" s="20"/>
      <c r="QLQ4" s="20"/>
      <c r="QLR4" s="20"/>
      <c r="QLS4" s="20"/>
      <c r="QLT4" s="20"/>
      <c r="QLU4" s="20"/>
      <c r="QLV4" s="20"/>
      <c r="QLW4" s="20"/>
      <c r="QLX4" s="20"/>
      <c r="QLY4" s="20"/>
      <c r="QLZ4" s="20"/>
      <c r="QMA4" s="20"/>
      <c r="QMB4" s="20"/>
      <c r="QMC4" s="20"/>
      <c r="QMD4" s="20"/>
      <c r="QME4" s="20"/>
      <c r="QMF4" s="20"/>
      <c r="QMG4" s="20"/>
      <c r="QMH4" s="20"/>
      <c r="QMI4" s="20"/>
      <c r="QMJ4" s="20"/>
      <c r="QMK4" s="20"/>
      <c r="QML4" s="20"/>
      <c r="QMM4" s="20"/>
      <c r="QMN4" s="20"/>
      <c r="QMO4" s="20"/>
      <c r="QMP4" s="20"/>
      <c r="QMQ4" s="20"/>
      <c r="QMR4" s="20"/>
      <c r="QMS4" s="20"/>
      <c r="QMT4" s="20"/>
      <c r="QMU4" s="20"/>
      <c r="QMV4" s="20"/>
      <c r="QMW4" s="20"/>
      <c r="QMX4" s="20"/>
      <c r="QMY4" s="20"/>
      <c r="QMZ4" s="20"/>
      <c r="QNA4" s="20"/>
      <c r="QNB4" s="20"/>
      <c r="QNC4" s="20"/>
      <c r="QND4" s="20"/>
      <c r="QNE4" s="20"/>
      <c r="QNF4" s="20"/>
      <c r="QNG4" s="20"/>
      <c r="QNH4" s="20"/>
      <c r="QNI4" s="20"/>
      <c r="QNJ4" s="20"/>
      <c r="QNK4" s="20"/>
      <c r="QNL4" s="20"/>
      <c r="QNM4" s="20"/>
      <c r="QNN4" s="20"/>
      <c r="QNO4" s="20"/>
      <c r="QNP4" s="20"/>
      <c r="QNQ4" s="20"/>
      <c r="QNR4" s="20"/>
      <c r="QNS4" s="20"/>
      <c r="QNT4" s="20"/>
      <c r="QNU4" s="20"/>
      <c r="QNV4" s="20"/>
      <c r="QNW4" s="20"/>
      <c r="QNX4" s="20"/>
      <c r="QNY4" s="20"/>
      <c r="QNZ4" s="20"/>
      <c r="QOA4" s="20"/>
      <c r="QOB4" s="20"/>
      <c r="QOC4" s="20"/>
      <c r="QOD4" s="20"/>
      <c r="QOE4" s="20"/>
      <c r="QOF4" s="20"/>
      <c r="QOG4" s="20"/>
      <c r="QOH4" s="20"/>
      <c r="QOI4" s="20"/>
      <c r="QOJ4" s="20"/>
      <c r="QOK4" s="20"/>
      <c r="QOL4" s="20"/>
      <c r="QOM4" s="20"/>
      <c r="QON4" s="20"/>
      <c r="QOO4" s="20"/>
      <c r="QOP4" s="20"/>
      <c r="QOQ4" s="20"/>
      <c r="QOR4" s="20"/>
      <c r="QOS4" s="20"/>
      <c r="QOT4" s="20"/>
      <c r="QOU4" s="20"/>
      <c r="QOV4" s="20"/>
      <c r="QOW4" s="20"/>
      <c r="QOX4" s="20"/>
      <c r="QOY4" s="20"/>
      <c r="QOZ4" s="20"/>
      <c r="QPA4" s="20"/>
      <c r="QPB4" s="20"/>
      <c r="QPC4" s="20"/>
      <c r="QPD4" s="20"/>
      <c r="QPE4" s="20"/>
      <c r="QPF4" s="20"/>
      <c r="QPG4" s="20"/>
      <c r="QPH4" s="20"/>
      <c r="QPI4" s="20"/>
      <c r="QPJ4" s="20"/>
      <c r="QPK4" s="20"/>
      <c r="QPL4" s="20"/>
      <c r="QPM4" s="20"/>
      <c r="QPN4" s="20"/>
      <c r="QPO4" s="20"/>
      <c r="QPP4" s="20"/>
      <c r="QPQ4" s="20"/>
      <c r="QPR4" s="20"/>
      <c r="QPS4" s="20"/>
      <c r="QPT4" s="20"/>
      <c r="QPU4" s="20"/>
      <c r="QPV4" s="20"/>
      <c r="QPW4" s="20"/>
      <c r="QPX4" s="20"/>
      <c r="QPY4" s="20"/>
      <c r="QPZ4" s="20"/>
      <c r="QQA4" s="20"/>
      <c r="QQB4" s="20"/>
      <c r="QQC4" s="20"/>
      <c r="QQD4" s="20"/>
      <c r="QQE4" s="20"/>
      <c r="QQF4" s="20"/>
      <c r="QQG4" s="20"/>
      <c r="QQH4" s="20"/>
      <c r="QQI4" s="20"/>
      <c r="QQJ4" s="20"/>
      <c r="QQK4" s="20"/>
      <c r="QQL4" s="20"/>
      <c r="QQM4" s="20"/>
      <c r="QQN4" s="20"/>
      <c r="QQO4" s="20"/>
      <c r="QQP4" s="20"/>
      <c r="QQQ4" s="20"/>
      <c r="QQR4" s="20"/>
      <c r="QQS4" s="20"/>
      <c r="QQT4" s="20"/>
      <c r="QQU4" s="20"/>
      <c r="QQV4" s="20"/>
      <c r="QQW4" s="20"/>
      <c r="QQX4" s="20"/>
      <c r="QQY4" s="20"/>
      <c r="QQZ4" s="20"/>
      <c r="QRA4" s="20"/>
      <c r="QRB4" s="20"/>
      <c r="QRC4" s="20"/>
      <c r="QRD4" s="20"/>
      <c r="QRE4" s="20"/>
      <c r="QRF4" s="20"/>
      <c r="QRG4" s="20"/>
      <c r="QRH4" s="20"/>
      <c r="QRI4" s="20"/>
      <c r="QRJ4" s="20"/>
      <c r="QRK4" s="20"/>
      <c r="QRL4" s="20"/>
      <c r="QRM4" s="20"/>
      <c r="QRN4" s="20"/>
      <c r="QRO4" s="20"/>
      <c r="QRP4" s="20"/>
      <c r="QRQ4" s="20"/>
      <c r="QRR4" s="20"/>
      <c r="QRS4" s="20"/>
      <c r="QRT4" s="20"/>
      <c r="QRU4" s="20"/>
      <c r="QRV4" s="20"/>
      <c r="QRW4" s="20"/>
      <c r="QRX4" s="20"/>
      <c r="QRY4" s="20"/>
      <c r="QRZ4" s="20"/>
      <c r="QSA4" s="20"/>
      <c r="QSB4" s="20"/>
      <c r="QSC4" s="20"/>
      <c r="QSD4" s="20"/>
      <c r="QSE4" s="20"/>
      <c r="QSF4" s="20"/>
      <c r="QSG4" s="20"/>
      <c r="QSH4" s="20"/>
      <c r="QSI4" s="20"/>
      <c r="QSJ4" s="20"/>
      <c r="QSK4" s="20"/>
      <c r="QSL4" s="20"/>
      <c r="QSM4" s="20"/>
      <c r="QSN4" s="20"/>
      <c r="QSO4" s="20"/>
      <c r="QSP4" s="20"/>
      <c r="QSQ4" s="20"/>
      <c r="QSR4" s="20"/>
      <c r="QSS4" s="20"/>
      <c r="QST4" s="20"/>
      <c r="QSU4" s="20"/>
      <c r="QSV4" s="20"/>
      <c r="QSW4" s="20"/>
      <c r="QSX4" s="20"/>
      <c r="QSY4" s="20"/>
      <c r="QSZ4" s="20"/>
      <c r="QTA4" s="20"/>
      <c r="QTB4" s="20"/>
      <c r="QTC4" s="20"/>
      <c r="QTD4" s="20"/>
      <c r="QTE4" s="20"/>
      <c r="QTF4" s="20"/>
      <c r="QTG4" s="20"/>
      <c r="QTH4" s="20"/>
      <c r="QTI4" s="20"/>
      <c r="QTJ4" s="20"/>
      <c r="QTK4" s="20"/>
      <c r="QTL4" s="20"/>
      <c r="QTM4" s="20"/>
      <c r="QTN4" s="20"/>
      <c r="QTO4" s="20"/>
      <c r="QTP4" s="20"/>
      <c r="QTQ4" s="20"/>
      <c r="QTR4" s="20"/>
      <c r="QTS4" s="20"/>
      <c r="QTT4" s="20"/>
      <c r="QTU4" s="20"/>
      <c r="QTV4" s="20"/>
      <c r="QTW4" s="20"/>
      <c r="QTX4" s="20"/>
      <c r="QTY4" s="20"/>
      <c r="QTZ4" s="20"/>
      <c r="QUA4" s="20"/>
      <c r="QUB4" s="20"/>
      <c r="QUC4" s="20"/>
      <c r="QUD4" s="20"/>
      <c r="QUE4" s="20"/>
      <c r="QUF4" s="20"/>
      <c r="QUG4" s="20"/>
      <c r="QUH4" s="20"/>
      <c r="QUI4" s="20"/>
      <c r="QUJ4" s="20"/>
      <c r="QUK4" s="20"/>
      <c r="QUL4" s="20"/>
      <c r="QUM4" s="20"/>
      <c r="QUN4" s="20"/>
      <c r="QUO4" s="20"/>
      <c r="QUP4" s="20"/>
      <c r="QUQ4" s="20"/>
      <c r="QUR4" s="20"/>
      <c r="QUS4" s="20"/>
      <c r="QUT4" s="20"/>
      <c r="QUU4" s="20"/>
      <c r="QUV4" s="20"/>
      <c r="QUW4" s="20"/>
      <c r="QUX4" s="20"/>
      <c r="QUY4" s="20"/>
      <c r="QUZ4" s="20"/>
      <c r="QVA4" s="20"/>
      <c r="QVB4" s="20"/>
      <c r="QVC4" s="20"/>
      <c r="QVD4" s="20"/>
      <c r="QVE4" s="20"/>
      <c r="QVF4" s="20"/>
      <c r="QVG4" s="20"/>
      <c r="QVH4" s="20"/>
      <c r="QVI4" s="20"/>
      <c r="QVJ4" s="20"/>
      <c r="QVK4" s="20"/>
      <c r="QVL4" s="20"/>
      <c r="QVM4" s="20"/>
      <c r="QVN4" s="20"/>
      <c r="QVO4" s="20"/>
      <c r="QVP4" s="20"/>
      <c r="QVQ4" s="20"/>
      <c r="QVR4" s="20"/>
      <c r="QVS4" s="20"/>
      <c r="QVT4" s="20"/>
      <c r="QVU4" s="20"/>
      <c r="QVV4" s="20"/>
      <c r="QVW4" s="20"/>
      <c r="QVX4" s="20"/>
      <c r="QVY4" s="20"/>
      <c r="QVZ4" s="20"/>
      <c r="QWA4" s="20"/>
      <c r="QWB4" s="20"/>
      <c r="QWC4" s="20"/>
      <c r="QWD4" s="20"/>
      <c r="QWE4" s="20"/>
      <c r="QWF4" s="20"/>
      <c r="QWG4" s="20"/>
      <c r="QWH4" s="20"/>
      <c r="QWI4" s="20"/>
      <c r="QWJ4" s="20"/>
      <c r="QWK4" s="20"/>
      <c r="QWL4" s="20"/>
      <c r="QWM4" s="20"/>
      <c r="QWN4" s="20"/>
      <c r="QWO4" s="20"/>
      <c r="QWP4" s="20"/>
      <c r="QWQ4" s="20"/>
      <c r="QWR4" s="20"/>
      <c r="QWS4" s="20"/>
      <c r="QWT4" s="20"/>
      <c r="QWU4" s="20"/>
      <c r="QWV4" s="20"/>
      <c r="QWW4" s="20"/>
      <c r="QWX4" s="20"/>
      <c r="QWY4" s="20"/>
      <c r="QWZ4" s="20"/>
      <c r="QXA4" s="20"/>
      <c r="QXB4" s="20"/>
      <c r="QXC4" s="20"/>
      <c r="QXD4" s="20"/>
      <c r="QXE4" s="20"/>
      <c r="QXF4" s="20"/>
      <c r="QXG4" s="20"/>
      <c r="QXH4" s="20"/>
      <c r="QXI4" s="20"/>
      <c r="QXJ4" s="20"/>
      <c r="QXK4" s="20"/>
      <c r="QXL4" s="20"/>
      <c r="QXM4" s="20"/>
      <c r="QXN4" s="20"/>
      <c r="QXO4" s="20"/>
      <c r="QXP4" s="20"/>
      <c r="QXQ4" s="20"/>
      <c r="QXR4" s="20"/>
      <c r="QXS4" s="20"/>
      <c r="QXT4" s="20"/>
      <c r="QXU4" s="20"/>
      <c r="QXV4" s="20"/>
      <c r="QXW4" s="20"/>
      <c r="QXX4" s="20"/>
      <c r="QXY4" s="20"/>
      <c r="QXZ4" s="20"/>
      <c r="QYA4" s="20"/>
      <c r="QYB4" s="20"/>
      <c r="QYC4" s="20"/>
      <c r="QYD4" s="20"/>
      <c r="QYE4" s="20"/>
      <c r="QYF4" s="20"/>
      <c r="QYG4" s="20"/>
      <c r="QYH4" s="20"/>
      <c r="QYI4" s="20"/>
      <c r="QYJ4" s="20"/>
      <c r="QYK4" s="20"/>
      <c r="QYL4" s="20"/>
      <c r="QYM4" s="20"/>
      <c r="QYN4" s="20"/>
      <c r="QYO4" s="20"/>
      <c r="QYP4" s="20"/>
      <c r="QYQ4" s="20"/>
      <c r="QYR4" s="20"/>
      <c r="QYS4" s="20"/>
      <c r="QYT4" s="20"/>
      <c r="QYU4" s="20"/>
      <c r="QYV4" s="20"/>
      <c r="QYW4" s="20"/>
      <c r="QYX4" s="20"/>
      <c r="QYY4" s="20"/>
      <c r="QYZ4" s="20"/>
      <c r="QZA4" s="20"/>
      <c r="QZB4" s="20"/>
      <c r="QZC4" s="20"/>
      <c r="QZD4" s="20"/>
      <c r="QZE4" s="20"/>
      <c r="QZF4" s="20"/>
      <c r="QZG4" s="20"/>
      <c r="QZH4" s="20"/>
      <c r="QZI4" s="20"/>
      <c r="QZJ4" s="20"/>
      <c r="QZK4" s="20"/>
      <c r="QZL4" s="20"/>
      <c r="QZM4" s="20"/>
      <c r="QZN4" s="20"/>
      <c r="QZO4" s="20"/>
      <c r="QZP4" s="20"/>
      <c r="QZQ4" s="20"/>
      <c r="QZR4" s="20"/>
      <c r="QZS4" s="20"/>
      <c r="QZT4" s="20"/>
      <c r="QZU4" s="20"/>
      <c r="QZV4" s="20"/>
      <c r="QZW4" s="20"/>
      <c r="QZX4" s="20"/>
      <c r="QZY4" s="20"/>
      <c r="QZZ4" s="20"/>
      <c r="RAA4" s="20"/>
      <c r="RAB4" s="20"/>
      <c r="RAC4" s="20"/>
      <c r="RAD4" s="20"/>
      <c r="RAE4" s="20"/>
      <c r="RAF4" s="20"/>
      <c r="RAG4" s="20"/>
      <c r="RAH4" s="20"/>
      <c r="RAI4" s="20"/>
      <c r="RAJ4" s="20"/>
      <c r="RAK4" s="20"/>
      <c r="RAL4" s="20"/>
      <c r="RAM4" s="20"/>
      <c r="RAN4" s="20"/>
      <c r="RAO4" s="20"/>
      <c r="RAP4" s="20"/>
      <c r="RAQ4" s="20"/>
      <c r="RAR4" s="20"/>
      <c r="RAS4" s="20"/>
      <c r="RAT4" s="20"/>
      <c r="RAU4" s="20"/>
      <c r="RAV4" s="20"/>
      <c r="RAW4" s="20"/>
      <c r="RAX4" s="20"/>
      <c r="RAY4" s="20"/>
      <c r="RAZ4" s="20"/>
      <c r="RBA4" s="20"/>
      <c r="RBB4" s="20"/>
      <c r="RBC4" s="20"/>
      <c r="RBD4" s="20"/>
      <c r="RBE4" s="20"/>
      <c r="RBF4" s="20"/>
      <c r="RBG4" s="20"/>
      <c r="RBH4" s="20"/>
      <c r="RBI4" s="20"/>
      <c r="RBJ4" s="20"/>
      <c r="RBK4" s="20"/>
      <c r="RBL4" s="20"/>
      <c r="RBM4" s="20"/>
      <c r="RBN4" s="20"/>
      <c r="RBO4" s="20"/>
      <c r="RBP4" s="20"/>
      <c r="RBQ4" s="20"/>
      <c r="RBR4" s="20"/>
      <c r="RBS4" s="20"/>
      <c r="RBT4" s="20"/>
      <c r="RBU4" s="20"/>
      <c r="RBV4" s="20"/>
      <c r="RBW4" s="20"/>
      <c r="RBX4" s="20"/>
      <c r="RBY4" s="20"/>
      <c r="RBZ4" s="20"/>
      <c r="RCA4" s="20"/>
      <c r="RCB4" s="20"/>
      <c r="RCC4" s="20"/>
      <c r="RCD4" s="20"/>
      <c r="RCE4" s="20"/>
      <c r="RCF4" s="20"/>
      <c r="RCG4" s="20"/>
      <c r="RCH4" s="20"/>
      <c r="RCI4" s="20"/>
      <c r="RCJ4" s="20"/>
      <c r="RCK4" s="20"/>
      <c r="RCL4" s="20"/>
      <c r="RCM4" s="20"/>
      <c r="RCN4" s="20"/>
      <c r="RCO4" s="20"/>
      <c r="RCP4" s="20"/>
      <c r="RCQ4" s="20"/>
      <c r="RCR4" s="20"/>
      <c r="RCS4" s="20"/>
      <c r="RCT4" s="20"/>
      <c r="RCU4" s="20"/>
      <c r="RCV4" s="20"/>
      <c r="RCW4" s="20"/>
      <c r="RCX4" s="20"/>
      <c r="RCY4" s="20"/>
      <c r="RCZ4" s="20"/>
      <c r="RDA4" s="20"/>
      <c r="RDB4" s="20"/>
      <c r="RDC4" s="20"/>
      <c r="RDD4" s="20"/>
      <c r="RDE4" s="20"/>
      <c r="RDF4" s="20"/>
      <c r="RDG4" s="20"/>
      <c r="RDH4" s="20"/>
      <c r="RDI4" s="20"/>
      <c r="RDJ4" s="20"/>
      <c r="RDK4" s="20"/>
      <c r="RDL4" s="20"/>
      <c r="RDM4" s="20"/>
      <c r="RDN4" s="20"/>
      <c r="RDO4" s="20"/>
      <c r="RDP4" s="20"/>
      <c r="RDQ4" s="20"/>
      <c r="RDR4" s="20"/>
      <c r="RDS4" s="20"/>
      <c r="RDT4" s="20"/>
      <c r="RDU4" s="20"/>
      <c r="RDV4" s="20"/>
      <c r="RDW4" s="20"/>
      <c r="RDX4" s="20"/>
      <c r="RDY4" s="20"/>
      <c r="RDZ4" s="20"/>
      <c r="REA4" s="20"/>
      <c r="REB4" s="20"/>
      <c r="REC4" s="20"/>
      <c r="RED4" s="20"/>
      <c r="REE4" s="20"/>
      <c r="REF4" s="20"/>
      <c r="REG4" s="20"/>
      <c r="REH4" s="20"/>
      <c r="REI4" s="20"/>
      <c r="REJ4" s="20"/>
      <c r="REK4" s="20"/>
      <c r="REL4" s="20"/>
      <c r="REM4" s="20"/>
      <c r="REN4" s="20"/>
      <c r="REO4" s="20"/>
      <c r="REP4" s="20"/>
      <c r="REQ4" s="20"/>
      <c r="RER4" s="20"/>
      <c r="RES4" s="20"/>
      <c r="RET4" s="20"/>
      <c r="REU4" s="20"/>
      <c r="REV4" s="20"/>
      <c r="REW4" s="20"/>
      <c r="REX4" s="20"/>
      <c r="REY4" s="20"/>
      <c r="REZ4" s="20"/>
      <c r="RFA4" s="20"/>
      <c r="RFB4" s="20"/>
      <c r="RFC4" s="20"/>
      <c r="RFD4" s="20"/>
      <c r="RFE4" s="20"/>
      <c r="RFF4" s="20"/>
      <c r="RFG4" s="20"/>
      <c r="RFH4" s="20"/>
      <c r="RFI4" s="20"/>
      <c r="RFJ4" s="20"/>
      <c r="RFK4" s="20"/>
      <c r="RFL4" s="20"/>
      <c r="RFM4" s="20"/>
      <c r="RFN4" s="20"/>
      <c r="RFO4" s="20"/>
      <c r="RFP4" s="20"/>
      <c r="RFQ4" s="20"/>
      <c r="RFR4" s="20"/>
      <c r="RFS4" s="20"/>
      <c r="RFT4" s="20"/>
      <c r="RFU4" s="20"/>
      <c r="RFV4" s="20"/>
      <c r="RFW4" s="20"/>
      <c r="RFX4" s="20"/>
      <c r="RFY4" s="20"/>
      <c r="RFZ4" s="20"/>
      <c r="RGA4" s="20"/>
      <c r="RGB4" s="20"/>
      <c r="RGC4" s="20"/>
      <c r="RGD4" s="20"/>
      <c r="RGE4" s="20"/>
      <c r="RGF4" s="20"/>
      <c r="RGG4" s="20"/>
      <c r="RGH4" s="20"/>
      <c r="RGI4" s="20"/>
      <c r="RGJ4" s="20"/>
      <c r="RGK4" s="20"/>
      <c r="RGL4" s="20"/>
      <c r="RGM4" s="20"/>
      <c r="RGN4" s="20"/>
      <c r="RGO4" s="20"/>
      <c r="RGP4" s="20"/>
      <c r="RGQ4" s="20"/>
      <c r="RGR4" s="20"/>
      <c r="RGS4" s="20"/>
      <c r="RGT4" s="20"/>
      <c r="RGU4" s="20"/>
      <c r="RGV4" s="20"/>
      <c r="RGW4" s="20"/>
      <c r="RGX4" s="20"/>
      <c r="RGY4" s="20"/>
      <c r="RGZ4" s="20"/>
      <c r="RHA4" s="20"/>
      <c r="RHB4" s="20"/>
      <c r="RHC4" s="20"/>
      <c r="RHD4" s="20"/>
      <c r="RHE4" s="20"/>
      <c r="RHF4" s="20"/>
      <c r="RHG4" s="20"/>
      <c r="RHH4" s="20"/>
      <c r="RHI4" s="20"/>
      <c r="RHJ4" s="20"/>
      <c r="RHK4" s="20"/>
      <c r="RHL4" s="20"/>
      <c r="RHM4" s="20"/>
      <c r="RHN4" s="20"/>
      <c r="RHO4" s="20"/>
      <c r="RHP4" s="20"/>
      <c r="RHQ4" s="20"/>
      <c r="RHR4" s="20"/>
      <c r="RHS4" s="20"/>
      <c r="RHT4" s="20"/>
      <c r="RHU4" s="20"/>
      <c r="RHV4" s="20"/>
      <c r="RHW4" s="20"/>
      <c r="RHX4" s="20"/>
      <c r="RHY4" s="20"/>
      <c r="RHZ4" s="20"/>
      <c r="RIA4" s="20"/>
      <c r="RIB4" s="20"/>
      <c r="RIC4" s="20"/>
      <c r="RID4" s="20"/>
      <c r="RIE4" s="20"/>
      <c r="RIF4" s="20"/>
      <c r="RIG4" s="20"/>
      <c r="RIH4" s="20"/>
      <c r="RII4" s="20"/>
      <c r="RIJ4" s="20"/>
      <c r="RIK4" s="20"/>
      <c r="RIL4" s="20"/>
      <c r="RIM4" s="20"/>
      <c r="RIN4" s="20"/>
      <c r="RIO4" s="20"/>
      <c r="RIP4" s="20"/>
      <c r="RIQ4" s="20"/>
      <c r="RIR4" s="20"/>
      <c r="RIS4" s="20"/>
      <c r="RIT4" s="20"/>
      <c r="RIU4" s="20"/>
      <c r="RIV4" s="20"/>
      <c r="RIW4" s="20"/>
      <c r="RIX4" s="20"/>
      <c r="RIY4" s="20"/>
      <c r="RIZ4" s="20"/>
      <c r="RJA4" s="20"/>
      <c r="RJB4" s="20"/>
      <c r="RJC4" s="20"/>
      <c r="RJD4" s="20"/>
      <c r="RJE4" s="20"/>
      <c r="RJF4" s="20"/>
      <c r="RJG4" s="20"/>
      <c r="RJH4" s="20"/>
      <c r="RJI4" s="20"/>
      <c r="RJJ4" s="20"/>
      <c r="RJK4" s="20"/>
      <c r="RJL4" s="20"/>
      <c r="RJM4" s="20"/>
      <c r="RJN4" s="20"/>
      <c r="RJO4" s="20"/>
      <c r="RJP4" s="20"/>
      <c r="RJQ4" s="20"/>
      <c r="RJR4" s="20"/>
      <c r="RJS4" s="20"/>
      <c r="RJT4" s="20"/>
      <c r="RJU4" s="20"/>
      <c r="RJV4" s="20"/>
      <c r="RJW4" s="20"/>
      <c r="RJX4" s="20"/>
      <c r="RJY4" s="20"/>
      <c r="RJZ4" s="20"/>
      <c r="RKA4" s="20"/>
      <c r="RKB4" s="20"/>
      <c r="RKC4" s="20"/>
      <c r="RKD4" s="20"/>
      <c r="RKE4" s="20"/>
      <c r="RKF4" s="20"/>
      <c r="RKG4" s="20"/>
      <c r="RKH4" s="20"/>
      <c r="RKI4" s="20"/>
      <c r="RKJ4" s="20"/>
      <c r="RKK4" s="20"/>
      <c r="RKL4" s="20"/>
      <c r="RKM4" s="20"/>
      <c r="RKN4" s="20"/>
      <c r="RKO4" s="20"/>
      <c r="RKP4" s="20"/>
      <c r="RKQ4" s="20"/>
      <c r="RKR4" s="20"/>
      <c r="RKS4" s="20"/>
      <c r="RKT4" s="20"/>
      <c r="RKU4" s="20"/>
      <c r="RKV4" s="20"/>
      <c r="RKW4" s="20"/>
      <c r="RKX4" s="20"/>
      <c r="RKY4" s="20"/>
      <c r="RKZ4" s="20"/>
      <c r="RLA4" s="20"/>
      <c r="RLB4" s="20"/>
      <c r="RLC4" s="20"/>
      <c r="RLD4" s="20"/>
      <c r="RLE4" s="20"/>
      <c r="RLF4" s="20"/>
      <c r="RLG4" s="20"/>
      <c r="RLH4" s="20"/>
      <c r="RLI4" s="20"/>
      <c r="RLJ4" s="20"/>
      <c r="RLK4" s="20"/>
      <c r="RLL4" s="20"/>
      <c r="RLM4" s="20"/>
      <c r="RLN4" s="20"/>
      <c r="RLO4" s="20"/>
      <c r="RLP4" s="20"/>
      <c r="RLQ4" s="20"/>
      <c r="RLR4" s="20"/>
      <c r="RLS4" s="20"/>
      <c r="RLT4" s="20"/>
      <c r="RLU4" s="20"/>
      <c r="RLV4" s="20"/>
      <c r="RLW4" s="20"/>
      <c r="RLX4" s="20"/>
      <c r="RLY4" s="20"/>
      <c r="RLZ4" s="20"/>
      <c r="RMA4" s="20"/>
      <c r="RMB4" s="20"/>
      <c r="RMC4" s="20"/>
      <c r="RMD4" s="20"/>
      <c r="RME4" s="20"/>
      <c r="RMF4" s="20"/>
      <c r="RMG4" s="20"/>
      <c r="RMH4" s="20"/>
      <c r="RMI4" s="20"/>
      <c r="RMJ4" s="20"/>
      <c r="RMK4" s="20"/>
      <c r="RML4" s="20"/>
      <c r="RMM4" s="20"/>
      <c r="RMN4" s="20"/>
      <c r="RMO4" s="20"/>
      <c r="RMP4" s="20"/>
      <c r="RMQ4" s="20"/>
      <c r="RMR4" s="20"/>
      <c r="RMS4" s="20"/>
      <c r="RMT4" s="20"/>
      <c r="RMU4" s="20"/>
      <c r="RMV4" s="20"/>
      <c r="RMW4" s="20"/>
      <c r="RMX4" s="20"/>
      <c r="RMY4" s="20"/>
      <c r="RMZ4" s="20"/>
      <c r="RNA4" s="20"/>
      <c r="RNB4" s="20"/>
      <c r="RNC4" s="20"/>
      <c r="RND4" s="20"/>
      <c r="RNE4" s="20"/>
      <c r="RNF4" s="20"/>
      <c r="RNG4" s="20"/>
      <c r="RNH4" s="20"/>
      <c r="RNI4" s="20"/>
      <c r="RNJ4" s="20"/>
      <c r="RNK4" s="20"/>
      <c r="RNL4" s="20"/>
      <c r="RNM4" s="20"/>
      <c r="RNN4" s="20"/>
      <c r="RNO4" s="20"/>
      <c r="RNP4" s="20"/>
      <c r="RNQ4" s="20"/>
      <c r="RNR4" s="20"/>
      <c r="RNS4" s="20"/>
      <c r="RNT4" s="20"/>
      <c r="RNU4" s="20"/>
      <c r="RNV4" s="20"/>
      <c r="RNW4" s="20"/>
      <c r="RNX4" s="20"/>
      <c r="RNY4" s="20"/>
      <c r="RNZ4" s="20"/>
      <c r="ROA4" s="20"/>
      <c r="ROB4" s="20"/>
      <c r="ROC4" s="20"/>
      <c r="ROD4" s="20"/>
      <c r="ROE4" s="20"/>
      <c r="ROF4" s="20"/>
      <c r="ROG4" s="20"/>
      <c r="ROH4" s="20"/>
      <c r="ROI4" s="20"/>
      <c r="ROJ4" s="20"/>
      <c r="ROK4" s="20"/>
      <c r="ROL4" s="20"/>
      <c r="ROM4" s="20"/>
      <c r="RON4" s="20"/>
      <c r="ROO4" s="20"/>
      <c r="ROP4" s="20"/>
      <c r="ROQ4" s="20"/>
      <c r="ROR4" s="20"/>
      <c r="ROS4" s="20"/>
      <c r="ROT4" s="20"/>
      <c r="ROU4" s="20"/>
      <c r="ROV4" s="20"/>
      <c r="ROW4" s="20"/>
      <c r="ROX4" s="20"/>
      <c r="ROY4" s="20"/>
      <c r="ROZ4" s="20"/>
      <c r="RPA4" s="20"/>
      <c r="RPB4" s="20"/>
      <c r="RPC4" s="20"/>
      <c r="RPD4" s="20"/>
      <c r="RPE4" s="20"/>
      <c r="RPF4" s="20"/>
      <c r="RPG4" s="20"/>
      <c r="RPH4" s="20"/>
      <c r="RPI4" s="20"/>
      <c r="RPJ4" s="20"/>
      <c r="RPK4" s="20"/>
      <c r="RPL4" s="20"/>
      <c r="RPM4" s="20"/>
      <c r="RPN4" s="20"/>
      <c r="RPO4" s="20"/>
      <c r="RPP4" s="20"/>
      <c r="RPQ4" s="20"/>
      <c r="RPR4" s="20"/>
      <c r="RPS4" s="20"/>
      <c r="RPT4" s="20"/>
      <c r="RPU4" s="20"/>
      <c r="RPV4" s="20"/>
      <c r="RPW4" s="20"/>
      <c r="RPX4" s="20"/>
      <c r="RPY4" s="20"/>
      <c r="RPZ4" s="20"/>
      <c r="RQA4" s="20"/>
      <c r="RQB4" s="20"/>
      <c r="RQC4" s="20"/>
      <c r="RQD4" s="20"/>
      <c r="RQE4" s="20"/>
      <c r="RQF4" s="20"/>
      <c r="RQG4" s="20"/>
      <c r="RQH4" s="20"/>
      <c r="RQI4" s="20"/>
      <c r="RQJ4" s="20"/>
      <c r="RQK4" s="20"/>
      <c r="RQL4" s="20"/>
      <c r="RQM4" s="20"/>
      <c r="RQN4" s="20"/>
      <c r="RQO4" s="20"/>
      <c r="RQP4" s="20"/>
      <c r="RQQ4" s="20"/>
      <c r="RQR4" s="20"/>
      <c r="RQS4" s="20"/>
      <c r="RQT4" s="20"/>
      <c r="RQU4" s="20"/>
      <c r="RQV4" s="20"/>
      <c r="RQW4" s="20"/>
      <c r="RQX4" s="20"/>
      <c r="RQY4" s="20"/>
      <c r="RQZ4" s="20"/>
      <c r="RRA4" s="20"/>
      <c r="RRB4" s="20"/>
      <c r="RRC4" s="20"/>
      <c r="RRD4" s="20"/>
      <c r="RRE4" s="20"/>
      <c r="RRF4" s="20"/>
      <c r="RRG4" s="20"/>
      <c r="RRH4" s="20"/>
      <c r="RRI4" s="20"/>
      <c r="RRJ4" s="20"/>
      <c r="RRK4" s="20"/>
      <c r="RRL4" s="20"/>
      <c r="RRM4" s="20"/>
      <c r="RRN4" s="20"/>
      <c r="RRO4" s="20"/>
      <c r="RRP4" s="20"/>
      <c r="RRQ4" s="20"/>
      <c r="RRR4" s="20"/>
      <c r="RRS4" s="20"/>
      <c r="RRT4" s="20"/>
      <c r="RRU4" s="20"/>
      <c r="RRV4" s="20"/>
      <c r="RRW4" s="20"/>
      <c r="RRX4" s="20"/>
      <c r="RRY4" s="20"/>
      <c r="RRZ4" s="20"/>
      <c r="RSA4" s="20"/>
      <c r="RSB4" s="20"/>
      <c r="RSC4" s="20"/>
      <c r="RSD4" s="20"/>
      <c r="RSE4" s="20"/>
      <c r="RSF4" s="20"/>
      <c r="RSG4" s="20"/>
      <c r="RSH4" s="20"/>
      <c r="RSI4" s="20"/>
      <c r="RSJ4" s="20"/>
      <c r="RSK4" s="20"/>
      <c r="RSL4" s="20"/>
      <c r="RSM4" s="20"/>
      <c r="RSN4" s="20"/>
      <c r="RSO4" s="20"/>
      <c r="RSP4" s="20"/>
      <c r="RSQ4" s="20"/>
      <c r="RSR4" s="20"/>
      <c r="RSS4" s="20"/>
      <c r="RST4" s="20"/>
      <c r="RSU4" s="20"/>
      <c r="RSV4" s="20"/>
      <c r="RSW4" s="20"/>
      <c r="RSX4" s="20"/>
      <c r="RSY4" s="20"/>
      <c r="RSZ4" s="20"/>
      <c r="RTA4" s="20"/>
      <c r="RTB4" s="20"/>
      <c r="RTC4" s="20"/>
      <c r="RTD4" s="20"/>
      <c r="RTE4" s="20"/>
      <c r="RTF4" s="20"/>
      <c r="RTG4" s="20"/>
      <c r="RTH4" s="20"/>
      <c r="RTI4" s="20"/>
      <c r="RTJ4" s="20"/>
      <c r="RTK4" s="20"/>
      <c r="RTL4" s="20"/>
      <c r="RTM4" s="20"/>
      <c r="RTN4" s="20"/>
      <c r="RTO4" s="20"/>
      <c r="RTP4" s="20"/>
      <c r="RTQ4" s="20"/>
      <c r="RTR4" s="20"/>
      <c r="RTS4" s="20"/>
      <c r="RTT4" s="20"/>
      <c r="RTU4" s="20"/>
      <c r="RTV4" s="20"/>
      <c r="RTW4" s="20"/>
      <c r="RTX4" s="20"/>
      <c r="RTY4" s="20"/>
      <c r="RTZ4" s="20"/>
      <c r="RUA4" s="20"/>
      <c r="RUB4" s="20"/>
      <c r="RUC4" s="20"/>
      <c r="RUD4" s="20"/>
      <c r="RUE4" s="20"/>
      <c r="RUF4" s="20"/>
      <c r="RUG4" s="20"/>
      <c r="RUH4" s="20"/>
      <c r="RUI4" s="20"/>
      <c r="RUJ4" s="20"/>
      <c r="RUK4" s="20"/>
      <c r="RUL4" s="20"/>
      <c r="RUM4" s="20"/>
      <c r="RUN4" s="20"/>
      <c r="RUO4" s="20"/>
      <c r="RUP4" s="20"/>
      <c r="RUQ4" s="20"/>
      <c r="RUR4" s="20"/>
      <c r="RUS4" s="20"/>
      <c r="RUT4" s="20"/>
      <c r="RUU4" s="20"/>
      <c r="RUV4" s="20"/>
      <c r="RUW4" s="20"/>
      <c r="RUX4" s="20"/>
      <c r="RUY4" s="20"/>
      <c r="RUZ4" s="20"/>
      <c r="RVA4" s="20"/>
      <c r="RVB4" s="20"/>
      <c r="RVC4" s="20"/>
      <c r="RVD4" s="20"/>
      <c r="RVE4" s="20"/>
      <c r="RVF4" s="20"/>
      <c r="RVG4" s="20"/>
      <c r="RVH4" s="20"/>
      <c r="RVI4" s="20"/>
      <c r="RVJ4" s="20"/>
      <c r="RVK4" s="20"/>
      <c r="RVL4" s="20"/>
      <c r="RVM4" s="20"/>
      <c r="RVN4" s="20"/>
      <c r="RVO4" s="20"/>
      <c r="RVP4" s="20"/>
      <c r="RVQ4" s="20"/>
      <c r="RVR4" s="20"/>
      <c r="RVS4" s="20"/>
      <c r="RVT4" s="20"/>
      <c r="RVU4" s="20"/>
      <c r="RVV4" s="20"/>
      <c r="RVW4" s="20"/>
      <c r="RVX4" s="20"/>
      <c r="RVY4" s="20"/>
      <c r="RVZ4" s="20"/>
      <c r="RWA4" s="20"/>
      <c r="RWB4" s="20"/>
      <c r="RWC4" s="20"/>
      <c r="RWD4" s="20"/>
      <c r="RWE4" s="20"/>
      <c r="RWF4" s="20"/>
      <c r="RWG4" s="20"/>
      <c r="RWH4" s="20"/>
      <c r="RWI4" s="20"/>
      <c r="RWJ4" s="20"/>
      <c r="RWK4" s="20"/>
      <c r="RWL4" s="20"/>
      <c r="RWM4" s="20"/>
      <c r="RWN4" s="20"/>
      <c r="RWO4" s="20"/>
      <c r="RWP4" s="20"/>
      <c r="RWQ4" s="20"/>
      <c r="RWR4" s="20"/>
      <c r="RWS4" s="20"/>
      <c r="RWT4" s="20"/>
      <c r="RWU4" s="20"/>
      <c r="RWV4" s="20"/>
      <c r="RWW4" s="20"/>
      <c r="RWX4" s="20"/>
      <c r="RWY4" s="20"/>
      <c r="RWZ4" s="20"/>
      <c r="RXA4" s="20"/>
      <c r="RXB4" s="20"/>
      <c r="RXC4" s="20"/>
      <c r="RXD4" s="20"/>
      <c r="RXE4" s="20"/>
      <c r="RXF4" s="20"/>
      <c r="RXG4" s="20"/>
      <c r="RXH4" s="20"/>
      <c r="RXI4" s="20"/>
      <c r="RXJ4" s="20"/>
      <c r="RXK4" s="20"/>
      <c r="RXL4" s="20"/>
      <c r="RXM4" s="20"/>
      <c r="RXN4" s="20"/>
      <c r="RXO4" s="20"/>
      <c r="RXP4" s="20"/>
      <c r="RXQ4" s="20"/>
      <c r="RXR4" s="20"/>
      <c r="RXS4" s="20"/>
      <c r="RXT4" s="20"/>
      <c r="RXU4" s="20"/>
      <c r="RXV4" s="20"/>
      <c r="RXW4" s="20"/>
      <c r="RXX4" s="20"/>
      <c r="RXY4" s="20"/>
      <c r="RXZ4" s="20"/>
      <c r="RYA4" s="20"/>
      <c r="RYB4" s="20"/>
      <c r="RYC4" s="20"/>
      <c r="RYD4" s="20"/>
      <c r="RYE4" s="20"/>
      <c r="RYF4" s="20"/>
      <c r="RYG4" s="20"/>
      <c r="RYH4" s="20"/>
      <c r="RYI4" s="20"/>
      <c r="RYJ4" s="20"/>
      <c r="RYK4" s="20"/>
      <c r="RYL4" s="20"/>
      <c r="RYM4" s="20"/>
      <c r="RYN4" s="20"/>
      <c r="RYO4" s="20"/>
      <c r="RYP4" s="20"/>
      <c r="RYQ4" s="20"/>
      <c r="RYR4" s="20"/>
      <c r="RYS4" s="20"/>
      <c r="RYT4" s="20"/>
      <c r="RYU4" s="20"/>
      <c r="RYV4" s="20"/>
      <c r="RYW4" s="20"/>
      <c r="RYX4" s="20"/>
      <c r="RYY4" s="20"/>
      <c r="RYZ4" s="20"/>
      <c r="RZA4" s="20"/>
      <c r="RZB4" s="20"/>
      <c r="RZC4" s="20"/>
      <c r="RZD4" s="20"/>
      <c r="RZE4" s="20"/>
      <c r="RZF4" s="20"/>
      <c r="RZG4" s="20"/>
      <c r="RZH4" s="20"/>
      <c r="RZI4" s="20"/>
      <c r="RZJ4" s="20"/>
      <c r="RZK4" s="20"/>
      <c r="RZL4" s="20"/>
      <c r="RZM4" s="20"/>
      <c r="RZN4" s="20"/>
      <c r="RZO4" s="20"/>
      <c r="RZP4" s="20"/>
      <c r="RZQ4" s="20"/>
      <c r="RZR4" s="20"/>
      <c r="RZS4" s="20"/>
      <c r="RZT4" s="20"/>
      <c r="RZU4" s="20"/>
      <c r="RZV4" s="20"/>
      <c r="RZW4" s="20"/>
      <c r="RZX4" s="20"/>
      <c r="RZY4" s="20"/>
      <c r="RZZ4" s="20"/>
      <c r="SAA4" s="20"/>
      <c r="SAB4" s="20"/>
      <c r="SAC4" s="20"/>
      <c r="SAD4" s="20"/>
      <c r="SAE4" s="20"/>
      <c r="SAF4" s="20"/>
      <c r="SAG4" s="20"/>
      <c r="SAH4" s="20"/>
      <c r="SAI4" s="20"/>
      <c r="SAJ4" s="20"/>
      <c r="SAK4" s="20"/>
      <c r="SAL4" s="20"/>
      <c r="SAM4" s="20"/>
      <c r="SAN4" s="20"/>
      <c r="SAO4" s="20"/>
      <c r="SAP4" s="20"/>
      <c r="SAQ4" s="20"/>
      <c r="SAR4" s="20"/>
      <c r="SAS4" s="20"/>
      <c r="SAT4" s="20"/>
      <c r="SAU4" s="20"/>
      <c r="SAV4" s="20"/>
      <c r="SAW4" s="20"/>
      <c r="SAX4" s="20"/>
      <c r="SAY4" s="20"/>
      <c r="SAZ4" s="20"/>
      <c r="SBA4" s="20"/>
      <c r="SBB4" s="20"/>
      <c r="SBC4" s="20"/>
      <c r="SBD4" s="20"/>
      <c r="SBE4" s="20"/>
      <c r="SBF4" s="20"/>
      <c r="SBG4" s="20"/>
      <c r="SBH4" s="20"/>
      <c r="SBI4" s="20"/>
      <c r="SBJ4" s="20"/>
      <c r="SBK4" s="20"/>
      <c r="SBL4" s="20"/>
      <c r="SBM4" s="20"/>
      <c r="SBN4" s="20"/>
      <c r="SBO4" s="20"/>
      <c r="SBP4" s="20"/>
      <c r="SBQ4" s="20"/>
      <c r="SBR4" s="20"/>
      <c r="SBS4" s="20"/>
      <c r="SBT4" s="20"/>
      <c r="SBU4" s="20"/>
      <c r="SBV4" s="20"/>
      <c r="SBW4" s="20"/>
      <c r="SBX4" s="20"/>
      <c r="SBY4" s="20"/>
      <c r="SBZ4" s="20"/>
      <c r="SCA4" s="20"/>
      <c r="SCB4" s="20"/>
      <c r="SCC4" s="20"/>
      <c r="SCD4" s="20"/>
      <c r="SCE4" s="20"/>
      <c r="SCF4" s="20"/>
      <c r="SCG4" s="20"/>
      <c r="SCH4" s="20"/>
      <c r="SCI4" s="20"/>
      <c r="SCJ4" s="20"/>
      <c r="SCK4" s="20"/>
      <c r="SCL4" s="20"/>
      <c r="SCM4" s="20"/>
      <c r="SCN4" s="20"/>
      <c r="SCO4" s="20"/>
      <c r="SCP4" s="20"/>
      <c r="SCQ4" s="20"/>
      <c r="SCR4" s="20"/>
      <c r="SCS4" s="20"/>
      <c r="SCT4" s="20"/>
      <c r="SCU4" s="20"/>
      <c r="SCV4" s="20"/>
      <c r="SCW4" s="20"/>
      <c r="SCX4" s="20"/>
      <c r="SCY4" s="20"/>
      <c r="SCZ4" s="20"/>
      <c r="SDA4" s="20"/>
      <c r="SDB4" s="20"/>
      <c r="SDC4" s="20"/>
      <c r="SDD4" s="20"/>
      <c r="SDE4" s="20"/>
      <c r="SDF4" s="20"/>
      <c r="SDG4" s="20"/>
      <c r="SDH4" s="20"/>
      <c r="SDI4" s="20"/>
      <c r="SDJ4" s="20"/>
      <c r="SDK4" s="20"/>
      <c r="SDL4" s="20"/>
      <c r="SDM4" s="20"/>
      <c r="SDN4" s="20"/>
      <c r="SDO4" s="20"/>
      <c r="SDP4" s="20"/>
      <c r="SDQ4" s="20"/>
      <c r="SDR4" s="20"/>
      <c r="SDS4" s="20"/>
      <c r="SDT4" s="20"/>
      <c r="SDU4" s="20"/>
      <c r="SDV4" s="20"/>
      <c r="SDW4" s="20"/>
      <c r="SDX4" s="20"/>
      <c r="SDY4" s="20"/>
      <c r="SDZ4" s="20"/>
      <c r="SEA4" s="20"/>
      <c r="SEB4" s="20"/>
      <c r="SEC4" s="20"/>
      <c r="SED4" s="20"/>
      <c r="SEE4" s="20"/>
      <c r="SEF4" s="20"/>
      <c r="SEG4" s="20"/>
      <c r="SEH4" s="20"/>
      <c r="SEI4" s="20"/>
      <c r="SEJ4" s="20"/>
      <c r="SEK4" s="20"/>
      <c r="SEL4" s="20"/>
      <c r="SEM4" s="20"/>
      <c r="SEN4" s="20"/>
      <c r="SEO4" s="20"/>
      <c r="SEP4" s="20"/>
      <c r="SEQ4" s="20"/>
      <c r="SER4" s="20"/>
      <c r="SES4" s="20"/>
      <c r="SET4" s="20"/>
      <c r="SEU4" s="20"/>
      <c r="SEV4" s="20"/>
      <c r="SEW4" s="20"/>
      <c r="SEX4" s="20"/>
      <c r="SEY4" s="20"/>
      <c r="SEZ4" s="20"/>
      <c r="SFA4" s="20"/>
      <c r="SFB4" s="20"/>
      <c r="SFC4" s="20"/>
      <c r="SFD4" s="20"/>
      <c r="SFE4" s="20"/>
      <c r="SFF4" s="20"/>
      <c r="SFG4" s="20"/>
      <c r="SFH4" s="20"/>
      <c r="SFI4" s="20"/>
      <c r="SFJ4" s="20"/>
      <c r="SFK4" s="20"/>
      <c r="SFL4" s="20"/>
      <c r="SFM4" s="20"/>
      <c r="SFN4" s="20"/>
      <c r="SFO4" s="20"/>
      <c r="SFP4" s="20"/>
      <c r="SFQ4" s="20"/>
      <c r="SFR4" s="20"/>
      <c r="SFS4" s="20"/>
      <c r="SFT4" s="20"/>
      <c r="SFU4" s="20"/>
      <c r="SFV4" s="20"/>
      <c r="SFW4" s="20"/>
      <c r="SFX4" s="20"/>
      <c r="SFY4" s="20"/>
      <c r="SFZ4" s="20"/>
      <c r="SGA4" s="20"/>
      <c r="SGB4" s="20"/>
      <c r="SGC4" s="20"/>
      <c r="SGD4" s="20"/>
      <c r="SGE4" s="20"/>
      <c r="SGF4" s="20"/>
      <c r="SGG4" s="20"/>
      <c r="SGH4" s="20"/>
      <c r="SGI4" s="20"/>
      <c r="SGJ4" s="20"/>
      <c r="SGK4" s="20"/>
      <c r="SGL4" s="20"/>
      <c r="SGM4" s="20"/>
      <c r="SGN4" s="20"/>
      <c r="SGO4" s="20"/>
      <c r="SGP4" s="20"/>
      <c r="SGQ4" s="20"/>
      <c r="SGR4" s="20"/>
      <c r="SGS4" s="20"/>
      <c r="SGT4" s="20"/>
      <c r="SGU4" s="20"/>
      <c r="SGV4" s="20"/>
      <c r="SGW4" s="20"/>
      <c r="SGX4" s="20"/>
      <c r="SGY4" s="20"/>
      <c r="SGZ4" s="20"/>
      <c r="SHA4" s="20"/>
      <c r="SHB4" s="20"/>
      <c r="SHC4" s="20"/>
      <c r="SHD4" s="20"/>
      <c r="SHE4" s="20"/>
      <c r="SHF4" s="20"/>
      <c r="SHG4" s="20"/>
      <c r="SHH4" s="20"/>
      <c r="SHI4" s="20"/>
      <c r="SHJ4" s="20"/>
      <c r="SHK4" s="20"/>
      <c r="SHL4" s="20"/>
      <c r="SHM4" s="20"/>
      <c r="SHN4" s="20"/>
      <c r="SHO4" s="20"/>
      <c r="SHP4" s="20"/>
      <c r="SHQ4" s="20"/>
      <c r="SHR4" s="20"/>
      <c r="SHS4" s="20"/>
      <c r="SHT4" s="20"/>
      <c r="SHU4" s="20"/>
      <c r="SHV4" s="20"/>
      <c r="SHW4" s="20"/>
      <c r="SHX4" s="20"/>
      <c r="SHY4" s="20"/>
      <c r="SHZ4" s="20"/>
      <c r="SIA4" s="20"/>
      <c r="SIB4" s="20"/>
      <c r="SIC4" s="20"/>
      <c r="SID4" s="20"/>
      <c r="SIE4" s="20"/>
      <c r="SIF4" s="20"/>
      <c r="SIG4" s="20"/>
      <c r="SIH4" s="20"/>
      <c r="SII4" s="20"/>
      <c r="SIJ4" s="20"/>
      <c r="SIK4" s="20"/>
      <c r="SIL4" s="20"/>
      <c r="SIM4" s="20"/>
      <c r="SIN4" s="20"/>
      <c r="SIO4" s="20"/>
      <c r="SIP4" s="20"/>
      <c r="SIQ4" s="20"/>
      <c r="SIR4" s="20"/>
      <c r="SIS4" s="20"/>
      <c r="SIT4" s="20"/>
      <c r="SIU4" s="20"/>
      <c r="SIV4" s="20"/>
      <c r="SIW4" s="20"/>
      <c r="SIX4" s="20"/>
      <c r="SIY4" s="20"/>
      <c r="SIZ4" s="20"/>
      <c r="SJA4" s="20"/>
      <c r="SJB4" s="20"/>
      <c r="SJC4" s="20"/>
      <c r="SJD4" s="20"/>
      <c r="SJE4" s="20"/>
      <c r="SJF4" s="20"/>
      <c r="SJG4" s="20"/>
      <c r="SJH4" s="20"/>
      <c r="SJI4" s="20"/>
      <c r="SJJ4" s="20"/>
      <c r="SJK4" s="20"/>
      <c r="SJL4" s="20"/>
      <c r="SJM4" s="20"/>
      <c r="SJN4" s="20"/>
      <c r="SJO4" s="20"/>
      <c r="SJP4" s="20"/>
      <c r="SJQ4" s="20"/>
      <c r="SJR4" s="20"/>
      <c r="SJS4" s="20"/>
      <c r="SJT4" s="20"/>
      <c r="SJU4" s="20"/>
      <c r="SJV4" s="20"/>
      <c r="SJW4" s="20"/>
      <c r="SJX4" s="20"/>
      <c r="SJY4" s="20"/>
      <c r="SJZ4" s="20"/>
      <c r="SKA4" s="20"/>
      <c r="SKB4" s="20"/>
      <c r="SKC4" s="20"/>
      <c r="SKD4" s="20"/>
      <c r="SKE4" s="20"/>
      <c r="SKF4" s="20"/>
      <c r="SKG4" s="20"/>
      <c r="SKH4" s="20"/>
      <c r="SKI4" s="20"/>
      <c r="SKJ4" s="20"/>
      <c r="SKK4" s="20"/>
      <c r="SKL4" s="20"/>
      <c r="SKM4" s="20"/>
      <c r="SKN4" s="20"/>
      <c r="SKO4" s="20"/>
      <c r="SKP4" s="20"/>
      <c r="SKQ4" s="20"/>
      <c r="SKR4" s="20"/>
      <c r="SKS4" s="20"/>
      <c r="SKT4" s="20"/>
      <c r="SKU4" s="20"/>
      <c r="SKV4" s="20"/>
      <c r="SKW4" s="20"/>
      <c r="SKX4" s="20"/>
      <c r="SKY4" s="20"/>
      <c r="SKZ4" s="20"/>
      <c r="SLA4" s="20"/>
      <c r="SLB4" s="20"/>
      <c r="SLC4" s="20"/>
      <c r="SLD4" s="20"/>
      <c r="SLE4" s="20"/>
      <c r="SLF4" s="20"/>
      <c r="SLG4" s="20"/>
      <c r="SLH4" s="20"/>
      <c r="SLI4" s="20"/>
      <c r="SLJ4" s="20"/>
      <c r="SLK4" s="20"/>
      <c r="SLL4" s="20"/>
      <c r="SLM4" s="20"/>
      <c r="SLN4" s="20"/>
      <c r="SLO4" s="20"/>
      <c r="SLP4" s="20"/>
      <c r="SLQ4" s="20"/>
      <c r="SLR4" s="20"/>
      <c r="SLS4" s="20"/>
      <c r="SLT4" s="20"/>
      <c r="SLU4" s="20"/>
      <c r="SLV4" s="20"/>
      <c r="SLW4" s="20"/>
      <c r="SLX4" s="20"/>
      <c r="SLY4" s="20"/>
      <c r="SLZ4" s="20"/>
      <c r="SMA4" s="20"/>
      <c r="SMB4" s="20"/>
      <c r="SMC4" s="20"/>
      <c r="SMD4" s="20"/>
      <c r="SME4" s="20"/>
      <c r="SMF4" s="20"/>
      <c r="SMG4" s="20"/>
      <c r="SMH4" s="20"/>
      <c r="SMI4" s="20"/>
      <c r="SMJ4" s="20"/>
      <c r="SMK4" s="20"/>
      <c r="SML4" s="20"/>
      <c r="SMM4" s="20"/>
      <c r="SMN4" s="20"/>
      <c r="SMO4" s="20"/>
      <c r="SMP4" s="20"/>
      <c r="SMQ4" s="20"/>
      <c r="SMR4" s="20"/>
      <c r="SMS4" s="20"/>
      <c r="SMT4" s="20"/>
      <c r="SMU4" s="20"/>
      <c r="SMV4" s="20"/>
      <c r="SMW4" s="20"/>
      <c r="SMX4" s="20"/>
      <c r="SMY4" s="20"/>
      <c r="SMZ4" s="20"/>
      <c r="SNA4" s="20"/>
      <c r="SNB4" s="20"/>
      <c r="SNC4" s="20"/>
      <c r="SND4" s="20"/>
      <c r="SNE4" s="20"/>
      <c r="SNF4" s="20"/>
      <c r="SNG4" s="20"/>
      <c r="SNH4" s="20"/>
      <c r="SNI4" s="20"/>
      <c r="SNJ4" s="20"/>
      <c r="SNK4" s="20"/>
      <c r="SNL4" s="20"/>
      <c r="SNM4" s="20"/>
      <c r="SNN4" s="20"/>
      <c r="SNO4" s="20"/>
      <c r="SNP4" s="20"/>
      <c r="SNQ4" s="20"/>
      <c r="SNR4" s="20"/>
      <c r="SNS4" s="20"/>
      <c r="SNT4" s="20"/>
      <c r="SNU4" s="20"/>
      <c r="SNV4" s="20"/>
      <c r="SNW4" s="20"/>
      <c r="SNX4" s="20"/>
      <c r="SNY4" s="20"/>
      <c r="SNZ4" s="20"/>
      <c r="SOA4" s="20"/>
      <c r="SOB4" s="20"/>
      <c r="SOC4" s="20"/>
      <c r="SOD4" s="20"/>
      <c r="SOE4" s="20"/>
      <c r="SOF4" s="20"/>
      <c r="SOG4" s="20"/>
      <c r="SOH4" s="20"/>
      <c r="SOI4" s="20"/>
      <c r="SOJ4" s="20"/>
      <c r="SOK4" s="20"/>
      <c r="SOL4" s="20"/>
      <c r="SOM4" s="20"/>
      <c r="SON4" s="20"/>
      <c r="SOO4" s="20"/>
      <c r="SOP4" s="20"/>
      <c r="SOQ4" s="20"/>
      <c r="SOR4" s="20"/>
      <c r="SOS4" s="20"/>
      <c r="SOT4" s="20"/>
      <c r="SOU4" s="20"/>
      <c r="SOV4" s="20"/>
      <c r="SOW4" s="20"/>
      <c r="SOX4" s="20"/>
      <c r="SOY4" s="20"/>
      <c r="SOZ4" s="20"/>
      <c r="SPA4" s="20"/>
      <c r="SPB4" s="20"/>
      <c r="SPC4" s="20"/>
      <c r="SPD4" s="20"/>
      <c r="SPE4" s="20"/>
      <c r="SPF4" s="20"/>
      <c r="SPG4" s="20"/>
      <c r="SPH4" s="20"/>
      <c r="SPI4" s="20"/>
      <c r="SPJ4" s="20"/>
      <c r="SPK4" s="20"/>
      <c r="SPL4" s="20"/>
      <c r="SPM4" s="20"/>
      <c r="SPN4" s="20"/>
      <c r="SPO4" s="20"/>
      <c r="SPP4" s="20"/>
      <c r="SPQ4" s="20"/>
      <c r="SPR4" s="20"/>
      <c r="SPS4" s="20"/>
      <c r="SPT4" s="20"/>
      <c r="SPU4" s="20"/>
      <c r="SPV4" s="20"/>
      <c r="SPW4" s="20"/>
      <c r="SPX4" s="20"/>
      <c r="SPY4" s="20"/>
      <c r="SPZ4" s="20"/>
      <c r="SQA4" s="20"/>
      <c r="SQB4" s="20"/>
      <c r="SQC4" s="20"/>
      <c r="SQD4" s="20"/>
      <c r="SQE4" s="20"/>
      <c r="SQF4" s="20"/>
      <c r="SQG4" s="20"/>
      <c r="SQH4" s="20"/>
      <c r="SQI4" s="20"/>
      <c r="SQJ4" s="20"/>
      <c r="SQK4" s="20"/>
      <c r="SQL4" s="20"/>
      <c r="SQM4" s="20"/>
      <c r="SQN4" s="20"/>
      <c r="SQO4" s="20"/>
      <c r="SQP4" s="20"/>
      <c r="SQQ4" s="20"/>
      <c r="SQR4" s="20"/>
      <c r="SQS4" s="20"/>
      <c r="SQT4" s="20"/>
      <c r="SQU4" s="20"/>
      <c r="SQV4" s="20"/>
      <c r="SQW4" s="20"/>
      <c r="SQX4" s="20"/>
      <c r="SQY4" s="20"/>
      <c r="SQZ4" s="20"/>
      <c r="SRA4" s="20"/>
      <c r="SRB4" s="20"/>
      <c r="SRC4" s="20"/>
      <c r="SRD4" s="20"/>
      <c r="SRE4" s="20"/>
      <c r="SRF4" s="20"/>
      <c r="SRG4" s="20"/>
      <c r="SRH4" s="20"/>
      <c r="SRI4" s="20"/>
      <c r="SRJ4" s="20"/>
      <c r="SRK4" s="20"/>
      <c r="SRL4" s="20"/>
      <c r="SRM4" s="20"/>
      <c r="SRN4" s="20"/>
      <c r="SRO4" s="20"/>
      <c r="SRP4" s="20"/>
      <c r="SRQ4" s="20"/>
      <c r="SRR4" s="20"/>
      <c r="SRS4" s="20"/>
      <c r="SRT4" s="20"/>
      <c r="SRU4" s="20"/>
      <c r="SRV4" s="20"/>
      <c r="SRW4" s="20"/>
      <c r="SRX4" s="20"/>
      <c r="SRY4" s="20"/>
      <c r="SRZ4" s="20"/>
      <c r="SSA4" s="20"/>
      <c r="SSB4" s="20"/>
      <c r="SSC4" s="20"/>
      <c r="SSD4" s="20"/>
      <c r="SSE4" s="20"/>
      <c r="SSF4" s="20"/>
      <c r="SSG4" s="20"/>
      <c r="SSH4" s="20"/>
      <c r="SSI4" s="20"/>
      <c r="SSJ4" s="20"/>
      <c r="SSK4" s="20"/>
      <c r="SSL4" s="20"/>
      <c r="SSM4" s="20"/>
      <c r="SSN4" s="20"/>
      <c r="SSO4" s="20"/>
      <c r="SSP4" s="20"/>
      <c r="SSQ4" s="20"/>
      <c r="SSR4" s="20"/>
      <c r="SSS4" s="20"/>
      <c r="SST4" s="20"/>
      <c r="SSU4" s="20"/>
      <c r="SSV4" s="20"/>
      <c r="SSW4" s="20"/>
      <c r="SSX4" s="20"/>
      <c r="SSY4" s="20"/>
      <c r="SSZ4" s="20"/>
      <c r="STA4" s="20"/>
      <c r="STB4" s="20"/>
      <c r="STC4" s="20"/>
      <c r="STD4" s="20"/>
      <c r="STE4" s="20"/>
      <c r="STF4" s="20"/>
      <c r="STG4" s="20"/>
      <c r="STH4" s="20"/>
      <c r="STI4" s="20"/>
      <c r="STJ4" s="20"/>
      <c r="STK4" s="20"/>
      <c r="STL4" s="20"/>
      <c r="STM4" s="20"/>
      <c r="STN4" s="20"/>
      <c r="STO4" s="20"/>
      <c r="STP4" s="20"/>
      <c r="STQ4" s="20"/>
      <c r="STR4" s="20"/>
      <c r="STS4" s="20"/>
      <c r="STT4" s="20"/>
      <c r="STU4" s="20"/>
      <c r="STV4" s="20"/>
      <c r="STW4" s="20"/>
      <c r="STX4" s="20"/>
      <c r="STY4" s="20"/>
      <c r="STZ4" s="20"/>
      <c r="SUA4" s="20"/>
      <c r="SUB4" s="20"/>
      <c r="SUC4" s="20"/>
      <c r="SUD4" s="20"/>
      <c r="SUE4" s="20"/>
      <c r="SUF4" s="20"/>
      <c r="SUG4" s="20"/>
      <c r="SUH4" s="20"/>
      <c r="SUI4" s="20"/>
      <c r="SUJ4" s="20"/>
      <c r="SUK4" s="20"/>
      <c r="SUL4" s="20"/>
      <c r="SUM4" s="20"/>
      <c r="SUN4" s="20"/>
      <c r="SUO4" s="20"/>
      <c r="SUP4" s="20"/>
      <c r="SUQ4" s="20"/>
      <c r="SUR4" s="20"/>
      <c r="SUS4" s="20"/>
      <c r="SUT4" s="20"/>
      <c r="SUU4" s="20"/>
      <c r="SUV4" s="20"/>
      <c r="SUW4" s="20"/>
      <c r="SUX4" s="20"/>
      <c r="SUY4" s="20"/>
      <c r="SUZ4" s="20"/>
      <c r="SVA4" s="20"/>
      <c r="SVB4" s="20"/>
      <c r="SVC4" s="20"/>
      <c r="SVD4" s="20"/>
      <c r="SVE4" s="20"/>
      <c r="SVF4" s="20"/>
      <c r="SVG4" s="20"/>
      <c r="SVH4" s="20"/>
      <c r="SVI4" s="20"/>
      <c r="SVJ4" s="20"/>
      <c r="SVK4" s="20"/>
      <c r="SVL4" s="20"/>
      <c r="SVM4" s="20"/>
      <c r="SVN4" s="20"/>
      <c r="SVO4" s="20"/>
      <c r="SVP4" s="20"/>
      <c r="SVQ4" s="20"/>
      <c r="SVR4" s="20"/>
      <c r="SVS4" s="20"/>
      <c r="SVT4" s="20"/>
      <c r="SVU4" s="20"/>
      <c r="SVV4" s="20"/>
      <c r="SVW4" s="20"/>
      <c r="SVX4" s="20"/>
      <c r="SVY4" s="20"/>
      <c r="SVZ4" s="20"/>
      <c r="SWA4" s="20"/>
      <c r="SWB4" s="20"/>
      <c r="SWC4" s="20"/>
      <c r="SWD4" s="20"/>
      <c r="SWE4" s="20"/>
      <c r="SWF4" s="20"/>
      <c r="SWG4" s="20"/>
      <c r="SWH4" s="20"/>
      <c r="SWI4" s="20"/>
      <c r="SWJ4" s="20"/>
      <c r="SWK4" s="20"/>
      <c r="SWL4" s="20"/>
      <c r="SWM4" s="20"/>
      <c r="SWN4" s="20"/>
      <c r="SWO4" s="20"/>
      <c r="SWP4" s="20"/>
      <c r="SWQ4" s="20"/>
      <c r="SWR4" s="20"/>
      <c r="SWS4" s="20"/>
      <c r="SWT4" s="20"/>
      <c r="SWU4" s="20"/>
      <c r="SWV4" s="20"/>
      <c r="SWW4" s="20"/>
      <c r="SWX4" s="20"/>
      <c r="SWY4" s="20"/>
      <c r="SWZ4" s="20"/>
      <c r="SXA4" s="20"/>
      <c r="SXB4" s="20"/>
      <c r="SXC4" s="20"/>
      <c r="SXD4" s="20"/>
      <c r="SXE4" s="20"/>
      <c r="SXF4" s="20"/>
      <c r="SXG4" s="20"/>
      <c r="SXH4" s="20"/>
      <c r="SXI4" s="20"/>
      <c r="SXJ4" s="20"/>
      <c r="SXK4" s="20"/>
      <c r="SXL4" s="20"/>
      <c r="SXM4" s="20"/>
      <c r="SXN4" s="20"/>
      <c r="SXO4" s="20"/>
      <c r="SXP4" s="20"/>
      <c r="SXQ4" s="20"/>
      <c r="SXR4" s="20"/>
      <c r="SXS4" s="20"/>
      <c r="SXT4" s="20"/>
      <c r="SXU4" s="20"/>
      <c r="SXV4" s="20"/>
      <c r="SXW4" s="20"/>
      <c r="SXX4" s="20"/>
      <c r="SXY4" s="20"/>
      <c r="SXZ4" s="20"/>
      <c r="SYA4" s="20"/>
      <c r="SYB4" s="20"/>
      <c r="SYC4" s="20"/>
      <c r="SYD4" s="20"/>
      <c r="SYE4" s="20"/>
      <c r="SYF4" s="20"/>
      <c r="SYG4" s="20"/>
      <c r="SYH4" s="20"/>
      <c r="SYI4" s="20"/>
      <c r="SYJ4" s="20"/>
      <c r="SYK4" s="20"/>
      <c r="SYL4" s="20"/>
      <c r="SYM4" s="20"/>
      <c r="SYN4" s="20"/>
      <c r="SYO4" s="20"/>
      <c r="SYP4" s="20"/>
      <c r="SYQ4" s="20"/>
      <c r="SYR4" s="20"/>
      <c r="SYS4" s="20"/>
      <c r="SYT4" s="20"/>
      <c r="SYU4" s="20"/>
      <c r="SYV4" s="20"/>
      <c r="SYW4" s="20"/>
      <c r="SYX4" s="20"/>
      <c r="SYY4" s="20"/>
      <c r="SYZ4" s="20"/>
      <c r="SZA4" s="20"/>
      <c r="SZB4" s="20"/>
      <c r="SZC4" s="20"/>
      <c r="SZD4" s="20"/>
      <c r="SZE4" s="20"/>
      <c r="SZF4" s="20"/>
      <c r="SZG4" s="20"/>
      <c r="SZH4" s="20"/>
      <c r="SZI4" s="20"/>
      <c r="SZJ4" s="20"/>
      <c r="SZK4" s="20"/>
      <c r="SZL4" s="20"/>
      <c r="SZM4" s="20"/>
      <c r="SZN4" s="20"/>
      <c r="SZO4" s="20"/>
      <c r="SZP4" s="20"/>
      <c r="SZQ4" s="20"/>
      <c r="SZR4" s="20"/>
      <c r="SZS4" s="20"/>
      <c r="SZT4" s="20"/>
      <c r="SZU4" s="20"/>
      <c r="SZV4" s="20"/>
      <c r="SZW4" s="20"/>
      <c r="SZX4" s="20"/>
      <c r="SZY4" s="20"/>
      <c r="SZZ4" s="20"/>
      <c r="TAA4" s="20"/>
      <c r="TAB4" s="20"/>
      <c r="TAC4" s="20"/>
      <c r="TAD4" s="20"/>
      <c r="TAE4" s="20"/>
      <c r="TAF4" s="20"/>
      <c r="TAG4" s="20"/>
      <c r="TAH4" s="20"/>
      <c r="TAI4" s="20"/>
      <c r="TAJ4" s="20"/>
      <c r="TAK4" s="20"/>
      <c r="TAL4" s="20"/>
      <c r="TAM4" s="20"/>
      <c r="TAN4" s="20"/>
      <c r="TAO4" s="20"/>
      <c r="TAP4" s="20"/>
      <c r="TAQ4" s="20"/>
      <c r="TAR4" s="20"/>
      <c r="TAS4" s="20"/>
      <c r="TAT4" s="20"/>
      <c r="TAU4" s="20"/>
      <c r="TAV4" s="20"/>
      <c r="TAW4" s="20"/>
      <c r="TAX4" s="20"/>
      <c r="TAY4" s="20"/>
      <c r="TAZ4" s="20"/>
      <c r="TBA4" s="20"/>
      <c r="TBB4" s="20"/>
      <c r="TBC4" s="20"/>
      <c r="TBD4" s="20"/>
      <c r="TBE4" s="20"/>
      <c r="TBF4" s="20"/>
      <c r="TBG4" s="20"/>
      <c r="TBH4" s="20"/>
      <c r="TBI4" s="20"/>
      <c r="TBJ4" s="20"/>
      <c r="TBK4" s="20"/>
      <c r="TBL4" s="20"/>
      <c r="TBM4" s="20"/>
      <c r="TBN4" s="20"/>
      <c r="TBO4" s="20"/>
      <c r="TBP4" s="20"/>
      <c r="TBQ4" s="20"/>
      <c r="TBR4" s="20"/>
      <c r="TBS4" s="20"/>
      <c r="TBT4" s="20"/>
      <c r="TBU4" s="20"/>
      <c r="TBV4" s="20"/>
      <c r="TBW4" s="20"/>
      <c r="TBX4" s="20"/>
      <c r="TBY4" s="20"/>
      <c r="TBZ4" s="20"/>
      <c r="TCA4" s="20"/>
      <c r="TCB4" s="20"/>
      <c r="TCC4" s="20"/>
      <c r="TCD4" s="20"/>
      <c r="TCE4" s="20"/>
      <c r="TCF4" s="20"/>
      <c r="TCG4" s="20"/>
      <c r="TCH4" s="20"/>
      <c r="TCI4" s="20"/>
      <c r="TCJ4" s="20"/>
      <c r="TCK4" s="20"/>
      <c r="TCL4" s="20"/>
      <c r="TCM4" s="20"/>
      <c r="TCN4" s="20"/>
      <c r="TCO4" s="20"/>
      <c r="TCP4" s="20"/>
      <c r="TCQ4" s="20"/>
      <c r="TCR4" s="20"/>
      <c r="TCS4" s="20"/>
      <c r="TCT4" s="20"/>
      <c r="TCU4" s="20"/>
      <c r="TCV4" s="20"/>
      <c r="TCW4" s="20"/>
      <c r="TCX4" s="20"/>
      <c r="TCY4" s="20"/>
      <c r="TCZ4" s="20"/>
      <c r="TDA4" s="20"/>
      <c r="TDB4" s="20"/>
      <c r="TDC4" s="20"/>
      <c r="TDD4" s="20"/>
      <c r="TDE4" s="20"/>
      <c r="TDF4" s="20"/>
      <c r="TDG4" s="20"/>
      <c r="TDH4" s="20"/>
      <c r="TDI4" s="20"/>
      <c r="TDJ4" s="20"/>
      <c r="TDK4" s="20"/>
      <c r="TDL4" s="20"/>
      <c r="TDM4" s="20"/>
      <c r="TDN4" s="20"/>
      <c r="TDO4" s="20"/>
      <c r="TDP4" s="20"/>
      <c r="TDQ4" s="20"/>
      <c r="TDR4" s="20"/>
      <c r="TDS4" s="20"/>
      <c r="TDT4" s="20"/>
      <c r="TDU4" s="20"/>
      <c r="TDV4" s="20"/>
      <c r="TDW4" s="20"/>
      <c r="TDX4" s="20"/>
      <c r="TDY4" s="20"/>
      <c r="TDZ4" s="20"/>
      <c r="TEA4" s="20"/>
      <c r="TEB4" s="20"/>
      <c r="TEC4" s="20"/>
      <c r="TED4" s="20"/>
      <c r="TEE4" s="20"/>
      <c r="TEF4" s="20"/>
      <c r="TEG4" s="20"/>
      <c r="TEH4" s="20"/>
      <c r="TEI4" s="20"/>
      <c r="TEJ4" s="20"/>
      <c r="TEK4" s="20"/>
      <c r="TEL4" s="20"/>
      <c r="TEM4" s="20"/>
      <c r="TEN4" s="20"/>
      <c r="TEO4" s="20"/>
      <c r="TEP4" s="20"/>
      <c r="TEQ4" s="20"/>
      <c r="TER4" s="20"/>
      <c r="TES4" s="20"/>
      <c r="TET4" s="20"/>
      <c r="TEU4" s="20"/>
      <c r="TEV4" s="20"/>
      <c r="TEW4" s="20"/>
      <c r="TEX4" s="20"/>
      <c r="TEY4" s="20"/>
      <c r="TEZ4" s="20"/>
      <c r="TFA4" s="20"/>
      <c r="TFB4" s="20"/>
      <c r="TFC4" s="20"/>
      <c r="TFD4" s="20"/>
      <c r="TFE4" s="20"/>
      <c r="TFF4" s="20"/>
      <c r="TFG4" s="20"/>
      <c r="TFH4" s="20"/>
      <c r="TFI4" s="20"/>
      <c r="TFJ4" s="20"/>
      <c r="TFK4" s="20"/>
      <c r="TFL4" s="20"/>
      <c r="TFM4" s="20"/>
      <c r="TFN4" s="20"/>
      <c r="TFO4" s="20"/>
      <c r="TFP4" s="20"/>
      <c r="TFQ4" s="20"/>
      <c r="TFR4" s="20"/>
      <c r="TFS4" s="20"/>
      <c r="TFT4" s="20"/>
      <c r="TFU4" s="20"/>
      <c r="TFV4" s="20"/>
      <c r="TFW4" s="20"/>
      <c r="TFX4" s="20"/>
      <c r="TFY4" s="20"/>
      <c r="TFZ4" s="20"/>
      <c r="TGA4" s="20"/>
      <c r="TGB4" s="20"/>
      <c r="TGC4" s="20"/>
      <c r="TGD4" s="20"/>
      <c r="TGE4" s="20"/>
      <c r="TGF4" s="20"/>
      <c r="TGG4" s="20"/>
      <c r="TGH4" s="20"/>
      <c r="TGI4" s="20"/>
      <c r="TGJ4" s="20"/>
      <c r="TGK4" s="20"/>
      <c r="TGL4" s="20"/>
      <c r="TGM4" s="20"/>
      <c r="TGN4" s="20"/>
      <c r="TGO4" s="20"/>
      <c r="TGP4" s="20"/>
      <c r="TGQ4" s="20"/>
      <c r="TGR4" s="20"/>
      <c r="TGS4" s="20"/>
      <c r="TGT4" s="20"/>
      <c r="TGU4" s="20"/>
      <c r="TGV4" s="20"/>
      <c r="TGW4" s="20"/>
      <c r="TGX4" s="20"/>
      <c r="TGY4" s="20"/>
      <c r="TGZ4" s="20"/>
      <c r="THA4" s="20"/>
      <c r="THB4" s="20"/>
      <c r="THC4" s="20"/>
      <c r="THD4" s="20"/>
      <c r="THE4" s="20"/>
      <c r="THF4" s="20"/>
      <c r="THG4" s="20"/>
      <c r="THH4" s="20"/>
      <c r="THI4" s="20"/>
      <c r="THJ4" s="20"/>
      <c r="THK4" s="20"/>
      <c r="THL4" s="20"/>
      <c r="THM4" s="20"/>
      <c r="THN4" s="20"/>
      <c r="THO4" s="20"/>
      <c r="THP4" s="20"/>
      <c r="THQ4" s="20"/>
      <c r="THR4" s="20"/>
      <c r="THS4" s="20"/>
      <c r="THT4" s="20"/>
      <c r="THU4" s="20"/>
      <c r="THV4" s="20"/>
      <c r="THW4" s="20"/>
      <c r="THX4" s="20"/>
      <c r="THY4" s="20"/>
      <c r="THZ4" s="20"/>
      <c r="TIA4" s="20"/>
      <c r="TIB4" s="20"/>
      <c r="TIC4" s="20"/>
      <c r="TID4" s="20"/>
      <c r="TIE4" s="20"/>
      <c r="TIF4" s="20"/>
      <c r="TIG4" s="20"/>
      <c r="TIH4" s="20"/>
      <c r="TII4" s="20"/>
      <c r="TIJ4" s="20"/>
      <c r="TIK4" s="20"/>
      <c r="TIL4" s="20"/>
      <c r="TIM4" s="20"/>
      <c r="TIN4" s="20"/>
      <c r="TIO4" s="20"/>
      <c r="TIP4" s="20"/>
      <c r="TIQ4" s="20"/>
      <c r="TIR4" s="20"/>
      <c r="TIS4" s="20"/>
      <c r="TIT4" s="20"/>
      <c r="TIU4" s="20"/>
      <c r="TIV4" s="20"/>
      <c r="TIW4" s="20"/>
      <c r="TIX4" s="20"/>
      <c r="TIY4" s="20"/>
      <c r="TIZ4" s="20"/>
      <c r="TJA4" s="20"/>
      <c r="TJB4" s="20"/>
      <c r="TJC4" s="20"/>
      <c r="TJD4" s="20"/>
      <c r="TJE4" s="20"/>
      <c r="TJF4" s="20"/>
      <c r="TJG4" s="20"/>
      <c r="TJH4" s="20"/>
      <c r="TJI4" s="20"/>
      <c r="TJJ4" s="20"/>
      <c r="TJK4" s="20"/>
      <c r="TJL4" s="20"/>
      <c r="TJM4" s="20"/>
      <c r="TJN4" s="20"/>
      <c r="TJO4" s="20"/>
      <c r="TJP4" s="20"/>
      <c r="TJQ4" s="20"/>
      <c r="TJR4" s="20"/>
      <c r="TJS4" s="20"/>
      <c r="TJT4" s="20"/>
      <c r="TJU4" s="20"/>
      <c r="TJV4" s="20"/>
      <c r="TJW4" s="20"/>
      <c r="TJX4" s="20"/>
      <c r="TJY4" s="20"/>
      <c r="TJZ4" s="20"/>
      <c r="TKA4" s="20"/>
      <c r="TKB4" s="20"/>
      <c r="TKC4" s="20"/>
      <c r="TKD4" s="20"/>
      <c r="TKE4" s="20"/>
      <c r="TKF4" s="20"/>
      <c r="TKG4" s="20"/>
      <c r="TKH4" s="20"/>
      <c r="TKI4" s="20"/>
      <c r="TKJ4" s="20"/>
      <c r="TKK4" s="20"/>
      <c r="TKL4" s="20"/>
      <c r="TKM4" s="20"/>
      <c r="TKN4" s="20"/>
      <c r="TKO4" s="20"/>
      <c r="TKP4" s="20"/>
      <c r="TKQ4" s="20"/>
      <c r="TKR4" s="20"/>
      <c r="TKS4" s="20"/>
      <c r="TKT4" s="20"/>
      <c r="TKU4" s="20"/>
      <c r="TKV4" s="20"/>
      <c r="TKW4" s="20"/>
      <c r="TKX4" s="20"/>
      <c r="TKY4" s="20"/>
      <c r="TKZ4" s="20"/>
      <c r="TLA4" s="20"/>
      <c r="TLB4" s="20"/>
      <c r="TLC4" s="20"/>
      <c r="TLD4" s="20"/>
      <c r="TLE4" s="20"/>
      <c r="TLF4" s="20"/>
      <c r="TLG4" s="20"/>
      <c r="TLH4" s="20"/>
      <c r="TLI4" s="20"/>
      <c r="TLJ4" s="20"/>
      <c r="TLK4" s="20"/>
      <c r="TLL4" s="20"/>
      <c r="TLM4" s="20"/>
      <c r="TLN4" s="20"/>
      <c r="TLO4" s="20"/>
      <c r="TLP4" s="20"/>
      <c r="TLQ4" s="20"/>
      <c r="TLR4" s="20"/>
      <c r="TLS4" s="20"/>
      <c r="TLT4" s="20"/>
      <c r="TLU4" s="20"/>
      <c r="TLV4" s="20"/>
      <c r="TLW4" s="20"/>
      <c r="TLX4" s="20"/>
      <c r="TLY4" s="20"/>
      <c r="TLZ4" s="20"/>
      <c r="TMA4" s="20"/>
      <c r="TMB4" s="20"/>
      <c r="TMC4" s="20"/>
      <c r="TMD4" s="20"/>
      <c r="TME4" s="20"/>
      <c r="TMF4" s="20"/>
      <c r="TMG4" s="20"/>
      <c r="TMH4" s="20"/>
      <c r="TMI4" s="20"/>
      <c r="TMJ4" s="20"/>
      <c r="TMK4" s="20"/>
      <c r="TML4" s="20"/>
      <c r="TMM4" s="20"/>
      <c r="TMN4" s="20"/>
      <c r="TMO4" s="20"/>
      <c r="TMP4" s="20"/>
      <c r="TMQ4" s="20"/>
      <c r="TMR4" s="20"/>
      <c r="TMS4" s="20"/>
      <c r="TMT4" s="20"/>
      <c r="TMU4" s="20"/>
      <c r="TMV4" s="20"/>
      <c r="TMW4" s="20"/>
      <c r="TMX4" s="20"/>
      <c r="TMY4" s="20"/>
      <c r="TMZ4" s="20"/>
      <c r="TNA4" s="20"/>
      <c r="TNB4" s="20"/>
      <c r="TNC4" s="20"/>
      <c r="TND4" s="20"/>
      <c r="TNE4" s="20"/>
      <c r="TNF4" s="20"/>
      <c r="TNG4" s="20"/>
      <c r="TNH4" s="20"/>
      <c r="TNI4" s="20"/>
      <c r="TNJ4" s="20"/>
      <c r="TNK4" s="20"/>
      <c r="TNL4" s="20"/>
      <c r="TNM4" s="20"/>
      <c r="TNN4" s="20"/>
      <c r="TNO4" s="20"/>
      <c r="TNP4" s="20"/>
      <c r="TNQ4" s="20"/>
      <c r="TNR4" s="20"/>
      <c r="TNS4" s="20"/>
      <c r="TNT4" s="20"/>
      <c r="TNU4" s="20"/>
      <c r="TNV4" s="20"/>
      <c r="TNW4" s="20"/>
      <c r="TNX4" s="20"/>
      <c r="TNY4" s="20"/>
      <c r="TNZ4" s="20"/>
      <c r="TOA4" s="20"/>
      <c r="TOB4" s="20"/>
      <c r="TOC4" s="20"/>
      <c r="TOD4" s="20"/>
      <c r="TOE4" s="20"/>
      <c r="TOF4" s="20"/>
      <c r="TOG4" s="20"/>
      <c r="TOH4" s="20"/>
      <c r="TOI4" s="20"/>
      <c r="TOJ4" s="20"/>
      <c r="TOK4" s="20"/>
      <c r="TOL4" s="20"/>
      <c r="TOM4" s="20"/>
      <c r="TON4" s="20"/>
      <c r="TOO4" s="20"/>
      <c r="TOP4" s="20"/>
      <c r="TOQ4" s="20"/>
      <c r="TOR4" s="20"/>
      <c r="TOS4" s="20"/>
      <c r="TOT4" s="20"/>
      <c r="TOU4" s="20"/>
      <c r="TOV4" s="20"/>
      <c r="TOW4" s="20"/>
      <c r="TOX4" s="20"/>
      <c r="TOY4" s="20"/>
      <c r="TOZ4" s="20"/>
      <c r="TPA4" s="20"/>
      <c r="TPB4" s="20"/>
      <c r="TPC4" s="20"/>
      <c r="TPD4" s="20"/>
      <c r="TPE4" s="20"/>
      <c r="TPF4" s="20"/>
      <c r="TPG4" s="20"/>
      <c r="TPH4" s="20"/>
      <c r="TPI4" s="20"/>
      <c r="TPJ4" s="20"/>
      <c r="TPK4" s="20"/>
      <c r="TPL4" s="20"/>
      <c r="TPM4" s="20"/>
      <c r="TPN4" s="20"/>
      <c r="TPO4" s="20"/>
      <c r="TPP4" s="20"/>
      <c r="TPQ4" s="20"/>
      <c r="TPR4" s="20"/>
      <c r="TPS4" s="20"/>
      <c r="TPT4" s="20"/>
      <c r="TPU4" s="20"/>
      <c r="TPV4" s="20"/>
      <c r="TPW4" s="20"/>
      <c r="TPX4" s="20"/>
      <c r="TPY4" s="20"/>
      <c r="TPZ4" s="20"/>
      <c r="TQA4" s="20"/>
      <c r="TQB4" s="20"/>
      <c r="TQC4" s="20"/>
      <c r="TQD4" s="20"/>
      <c r="TQE4" s="20"/>
      <c r="TQF4" s="20"/>
      <c r="TQG4" s="20"/>
      <c r="TQH4" s="20"/>
      <c r="TQI4" s="20"/>
      <c r="TQJ4" s="20"/>
      <c r="TQK4" s="20"/>
      <c r="TQL4" s="20"/>
      <c r="TQM4" s="20"/>
      <c r="TQN4" s="20"/>
      <c r="TQO4" s="20"/>
      <c r="TQP4" s="20"/>
      <c r="TQQ4" s="20"/>
      <c r="TQR4" s="20"/>
      <c r="TQS4" s="20"/>
      <c r="TQT4" s="20"/>
      <c r="TQU4" s="20"/>
      <c r="TQV4" s="20"/>
      <c r="TQW4" s="20"/>
      <c r="TQX4" s="20"/>
      <c r="TQY4" s="20"/>
      <c r="TQZ4" s="20"/>
      <c r="TRA4" s="20"/>
      <c r="TRB4" s="20"/>
      <c r="TRC4" s="20"/>
      <c r="TRD4" s="20"/>
      <c r="TRE4" s="20"/>
      <c r="TRF4" s="20"/>
      <c r="TRG4" s="20"/>
      <c r="TRH4" s="20"/>
      <c r="TRI4" s="20"/>
      <c r="TRJ4" s="20"/>
      <c r="TRK4" s="20"/>
      <c r="TRL4" s="20"/>
      <c r="TRM4" s="20"/>
      <c r="TRN4" s="20"/>
      <c r="TRO4" s="20"/>
      <c r="TRP4" s="20"/>
      <c r="TRQ4" s="20"/>
      <c r="TRR4" s="20"/>
      <c r="TRS4" s="20"/>
      <c r="TRT4" s="20"/>
      <c r="TRU4" s="20"/>
      <c r="TRV4" s="20"/>
      <c r="TRW4" s="20"/>
      <c r="TRX4" s="20"/>
      <c r="TRY4" s="20"/>
      <c r="TRZ4" s="20"/>
      <c r="TSA4" s="20"/>
      <c r="TSB4" s="20"/>
      <c r="TSC4" s="20"/>
      <c r="TSD4" s="20"/>
      <c r="TSE4" s="20"/>
      <c r="TSF4" s="20"/>
      <c r="TSG4" s="20"/>
      <c r="TSH4" s="20"/>
      <c r="TSI4" s="20"/>
      <c r="TSJ4" s="20"/>
      <c r="TSK4" s="20"/>
      <c r="TSL4" s="20"/>
      <c r="TSM4" s="20"/>
      <c r="TSN4" s="20"/>
      <c r="TSO4" s="20"/>
      <c r="TSP4" s="20"/>
      <c r="TSQ4" s="20"/>
      <c r="TSR4" s="20"/>
      <c r="TSS4" s="20"/>
      <c r="TST4" s="20"/>
      <c r="TSU4" s="20"/>
      <c r="TSV4" s="20"/>
      <c r="TSW4" s="20"/>
      <c r="TSX4" s="20"/>
      <c r="TSY4" s="20"/>
      <c r="TSZ4" s="20"/>
      <c r="TTA4" s="20"/>
      <c r="TTB4" s="20"/>
      <c r="TTC4" s="20"/>
      <c r="TTD4" s="20"/>
      <c r="TTE4" s="20"/>
      <c r="TTF4" s="20"/>
      <c r="TTG4" s="20"/>
      <c r="TTH4" s="20"/>
      <c r="TTI4" s="20"/>
      <c r="TTJ4" s="20"/>
      <c r="TTK4" s="20"/>
      <c r="TTL4" s="20"/>
      <c r="TTM4" s="20"/>
      <c r="TTN4" s="20"/>
      <c r="TTO4" s="20"/>
      <c r="TTP4" s="20"/>
      <c r="TTQ4" s="20"/>
      <c r="TTR4" s="20"/>
      <c r="TTS4" s="20"/>
      <c r="TTT4" s="20"/>
      <c r="TTU4" s="20"/>
      <c r="TTV4" s="20"/>
      <c r="TTW4" s="20"/>
      <c r="TTX4" s="20"/>
      <c r="TTY4" s="20"/>
      <c r="TTZ4" s="20"/>
      <c r="TUA4" s="20"/>
      <c r="TUB4" s="20"/>
      <c r="TUC4" s="20"/>
      <c r="TUD4" s="20"/>
      <c r="TUE4" s="20"/>
      <c r="TUF4" s="20"/>
      <c r="TUG4" s="20"/>
      <c r="TUH4" s="20"/>
      <c r="TUI4" s="20"/>
      <c r="TUJ4" s="20"/>
      <c r="TUK4" s="20"/>
      <c r="TUL4" s="20"/>
      <c r="TUM4" s="20"/>
      <c r="TUN4" s="20"/>
      <c r="TUO4" s="20"/>
      <c r="TUP4" s="20"/>
      <c r="TUQ4" s="20"/>
      <c r="TUR4" s="20"/>
      <c r="TUS4" s="20"/>
      <c r="TUT4" s="20"/>
      <c r="TUU4" s="20"/>
      <c r="TUV4" s="20"/>
      <c r="TUW4" s="20"/>
      <c r="TUX4" s="20"/>
      <c r="TUY4" s="20"/>
      <c r="TUZ4" s="20"/>
      <c r="TVA4" s="20"/>
      <c r="TVB4" s="20"/>
      <c r="TVC4" s="20"/>
      <c r="TVD4" s="20"/>
      <c r="TVE4" s="20"/>
      <c r="TVF4" s="20"/>
      <c r="TVG4" s="20"/>
      <c r="TVH4" s="20"/>
      <c r="TVI4" s="20"/>
      <c r="TVJ4" s="20"/>
      <c r="TVK4" s="20"/>
      <c r="TVL4" s="20"/>
      <c r="TVM4" s="20"/>
      <c r="TVN4" s="20"/>
      <c r="TVO4" s="20"/>
      <c r="TVP4" s="20"/>
      <c r="TVQ4" s="20"/>
      <c r="TVR4" s="20"/>
      <c r="TVS4" s="20"/>
      <c r="TVT4" s="20"/>
      <c r="TVU4" s="20"/>
      <c r="TVV4" s="20"/>
      <c r="TVW4" s="20"/>
      <c r="TVX4" s="20"/>
      <c r="TVY4" s="20"/>
      <c r="TVZ4" s="20"/>
      <c r="TWA4" s="20"/>
      <c r="TWB4" s="20"/>
      <c r="TWC4" s="20"/>
      <c r="TWD4" s="20"/>
      <c r="TWE4" s="20"/>
      <c r="TWF4" s="20"/>
      <c r="TWG4" s="20"/>
      <c r="TWH4" s="20"/>
      <c r="TWI4" s="20"/>
      <c r="TWJ4" s="20"/>
      <c r="TWK4" s="20"/>
      <c r="TWL4" s="20"/>
      <c r="TWM4" s="20"/>
      <c r="TWN4" s="20"/>
      <c r="TWO4" s="20"/>
      <c r="TWP4" s="20"/>
      <c r="TWQ4" s="20"/>
      <c r="TWR4" s="20"/>
      <c r="TWS4" s="20"/>
      <c r="TWT4" s="20"/>
      <c r="TWU4" s="20"/>
      <c r="TWV4" s="20"/>
      <c r="TWW4" s="20"/>
      <c r="TWX4" s="20"/>
      <c r="TWY4" s="20"/>
      <c r="TWZ4" s="20"/>
      <c r="TXA4" s="20"/>
      <c r="TXB4" s="20"/>
      <c r="TXC4" s="20"/>
      <c r="TXD4" s="20"/>
      <c r="TXE4" s="20"/>
      <c r="TXF4" s="20"/>
      <c r="TXG4" s="20"/>
      <c r="TXH4" s="20"/>
      <c r="TXI4" s="20"/>
      <c r="TXJ4" s="20"/>
      <c r="TXK4" s="20"/>
      <c r="TXL4" s="20"/>
      <c r="TXM4" s="20"/>
      <c r="TXN4" s="20"/>
      <c r="TXO4" s="20"/>
      <c r="TXP4" s="20"/>
      <c r="TXQ4" s="20"/>
      <c r="TXR4" s="20"/>
      <c r="TXS4" s="20"/>
      <c r="TXT4" s="20"/>
      <c r="TXU4" s="20"/>
      <c r="TXV4" s="20"/>
      <c r="TXW4" s="20"/>
      <c r="TXX4" s="20"/>
      <c r="TXY4" s="20"/>
      <c r="TXZ4" s="20"/>
      <c r="TYA4" s="20"/>
      <c r="TYB4" s="20"/>
      <c r="TYC4" s="20"/>
      <c r="TYD4" s="20"/>
      <c r="TYE4" s="20"/>
      <c r="TYF4" s="20"/>
      <c r="TYG4" s="20"/>
      <c r="TYH4" s="20"/>
      <c r="TYI4" s="20"/>
      <c r="TYJ4" s="20"/>
      <c r="TYK4" s="20"/>
      <c r="TYL4" s="20"/>
      <c r="TYM4" s="20"/>
      <c r="TYN4" s="20"/>
      <c r="TYO4" s="20"/>
      <c r="TYP4" s="20"/>
      <c r="TYQ4" s="20"/>
      <c r="TYR4" s="20"/>
      <c r="TYS4" s="20"/>
      <c r="TYT4" s="20"/>
      <c r="TYU4" s="20"/>
      <c r="TYV4" s="20"/>
      <c r="TYW4" s="20"/>
      <c r="TYX4" s="20"/>
      <c r="TYY4" s="20"/>
      <c r="TYZ4" s="20"/>
      <c r="TZA4" s="20"/>
      <c r="TZB4" s="20"/>
      <c r="TZC4" s="20"/>
      <c r="TZD4" s="20"/>
      <c r="TZE4" s="20"/>
      <c r="TZF4" s="20"/>
      <c r="TZG4" s="20"/>
      <c r="TZH4" s="20"/>
      <c r="TZI4" s="20"/>
      <c r="TZJ4" s="20"/>
      <c r="TZK4" s="20"/>
      <c r="TZL4" s="20"/>
      <c r="TZM4" s="20"/>
      <c r="TZN4" s="20"/>
      <c r="TZO4" s="20"/>
      <c r="TZP4" s="20"/>
      <c r="TZQ4" s="20"/>
      <c r="TZR4" s="20"/>
      <c r="TZS4" s="20"/>
      <c r="TZT4" s="20"/>
      <c r="TZU4" s="20"/>
      <c r="TZV4" s="20"/>
      <c r="TZW4" s="20"/>
      <c r="TZX4" s="20"/>
      <c r="TZY4" s="20"/>
      <c r="TZZ4" s="20"/>
      <c r="UAA4" s="20"/>
      <c r="UAB4" s="20"/>
      <c r="UAC4" s="20"/>
      <c r="UAD4" s="20"/>
      <c r="UAE4" s="20"/>
      <c r="UAF4" s="20"/>
      <c r="UAG4" s="20"/>
      <c r="UAH4" s="20"/>
      <c r="UAI4" s="20"/>
      <c r="UAJ4" s="20"/>
      <c r="UAK4" s="20"/>
      <c r="UAL4" s="20"/>
      <c r="UAM4" s="20"/>
      <c r="UAN4" s="20"/>
      <c r="UAO4" s="20"/>
      <c r="UAP4" s="20"/>
      <c r="UAQ4" s="20"/>
      <c r="UAR4" s="20"/>
      <c r="UAS4" s="20"/>
      <c r="UAT4" s="20"/>
      <c r="UAU4" s="20"/>
      <c r="UAV4" s="20"/>
      <c r="UAW4" s="20"/>
      <c r="UAX4" s="20"/>
      <c r="UAY4" s="20"/>
      <c r="UAZ4" s="20"/>
      <c r="UBA4" s="20"/>
      <c r="UBB4" s="20"/>
      <c r="UBC4" s="20"/>
      <c r="UBD4" s="20"/>
      <c r="UBE4" s="20"/>
      <c r="UBF4" s="20"/>
      <c r="UBG4" s="20"/>
      <c r="UBH4" s="20"/>
      <c r="UBI4" s="20"/>
      <c r="UBJ4" s="20"/>
      <c r="UBK4" s="20"/>
      <c r="UBL4" s="20"/>
      <c r="UBM4" s="20"/>
      <c r="UBN4" s="20"/>
      <c r="UBO4" s="20"/>
      <c r="UBP4" s="20"/>
      <c r="UBQ4" s="20"/>
      <c r="UBR4" s="20"/>
      <c r="UBS4" s="20"/>
      <c r="UBT4" s="20"/>
      <c r="UBU4" s="20"/>
      <c r="UBV4" s="20"/>
      <c r="UBW4" s="20"/>
      <c r="UBX4" s="20"/>
      <c r="UBY4" s="20"/>
      <c r="UBZ4" s="20"/>
      <c r="UCA4" s="20"/>
      <c r="UCB4" s="20"/>
      <c r="UCC4" s="20"/>
      <c r="UCD4" s="20"/>
      <c r="UCE4" s="20"/>
      <c r="UCF4" s="20"/>
      <c r="UCG4" s="20"/>
      <c r="UCH4" s="20"/>
      <c r="UCI4" s="20"/>
      <c r="UCJ4" s="20"/>
      <c r="UCK4" s="20"/>
      <c r="UCL4" s="20"/>
      <c r="UCM4" s="20"/>
      <c r="UCN4" s="20"/>
      <c r="UCO4" s="20"/>
      <c r="UCP4" s="20"/>
      <c r="UCQ4" s="20"/>
      <c r="UCR4" s="20"/>
      <c r="UCS4" s="20"/>
      <c r="UCT4" s="20"/>
      <c r="UCU4" s="20"/>
      <c r="UCV4" s="20"/>
      <c r="UCW4" s="20"/>
      <c r="UCX4" s="20"/>
      <c r="UCY4" s="20"/>
      <c r="UCZ4" s="20"/>
      <c r="UDA4" s="20"/>
      <c r="UDB4" s="20"/>
      <c r="UDC4" s="20"/>
      <c r="UDD4" s="20"/>
      <c r="UDE4" s="20"/>
      <c r="UDF4" s="20"/>
      <c r="UDG4" s="20"/>
      <c r="UDH4" s="20"/>
      <c r="UDI4" s="20"/>
      <c r="UDJ4" s="20"/>
      <c r="UDK4" s="20"/>
      <c r="UDL4" s="20"/>
      <c r="UDM4" s="20"/>
      <c r="UDN4" s="20"/>
      <c r="UDO4" s="20"/>
      <c r="UDP4" s="20"/>
      <c r="UDQ4" s="20"/>
      <c r="UDR4" s="20"/>
      <c r="UDS4" s="20"/>
      <c r="UDT4" s="20"/>
      <c r="UDU4" s="20"/>
      <c r="UDV4" s="20"/>
      <c r="UDW4" s="20"/>
      <c r="UDX4" s="20"/>
      <c r="UDY4" s="20"/>
      <c r="UDZ4" s="20"/>
      <c r="UEA4" s="20"/>
      <c r="UEB4" s="20"/>
      <c r="UEC4" s="20"/>
      <c r="UED4" s="20"/>
      <c r="UEE4" s="20"/>
      <c r="UEF4" s="20"/>
      <c r="UEG4" s="20"/>
      <c r="UEH4" s="20"/>
      <c r="UEI4" s="20"/>
      <c r="UEJ4" s="20"/>
      <c r="UEK4" s="20"/>
      <c r="UEL4" s="20"/>
      <c r="UEM4" s="20"/>
      <c r="UEN4" s="20"/>
      <c r="UEO4" s="20"/>
      <c r="UEP4" s="20"/>
      <c r="UEQ4" s="20"/>
      <c r="UER4" s="20"/>
      <c r="UES4" s="20"/>
      <c r="UET4" s="20"/>
      <c r="UEU4" s="20"/>
      <c r="UEV4" s="20"/>
      <c r="UEW4" s="20"/>
      <c r="UEX4" s="20"/>
      <c r="UEY4" s="20"/>
      <c r="UEZ4" s="20"/>
      <c r="UFA4" s="20"/>
      <c r="UFB4" s="20"/>
      <c r="UFC4" s="20"/>
      <c r="UFD4" s="20"/>
      <c r="UFE4" s="20"/>
      <c r="UFF4" s="20"/>
      <c r="UFG4" s="20"/>
      <c r="UFH4" s="20"/>
      <c r="UFI4" s="20"/>
      <c r="UFJ4" s="20"/>
      <c r="UFK4" s="20"/>
      <c r="UFL4" s="20"/>
      <c r="UFM4" s="20"/>
      <c r="UFN4" s="20"/>
      <c r="UFO4" s="20"/>
      <c r="UFP4" s="20"/>
      <c r="UFQ4" s="20"/>
      <c r="UFR4" s="20"/>
      <c r="UFS4" s="20"/>
      <c r="UFT4" s="20"/>
      <c r="UFU4" s="20"/>
      <c r="UFV4" s="20"/>
      <c r="UFW4" s="20"/>
      <c r="UFX4" s="20"/>
      <c r="UFY4" s="20"/>
      <c r="UFZ4" s="20"/>
      <c r="UGA4" s="20"/>
      <c r="UGB4" s="20"/>
      <c r="UGC4" s="20"/>
      <c r="UGD4" s="20"/>
      <c r="UGE4" s="20"/>
      <c r="UGF4" s="20"/>
      <c r="UGG4" s="20"/>
      <c r="UGH4" s="20"/>
      <c r="UGI4" s="20"/>
      <c r="UGJ4" s="20"/>
      <c r="UGK4" s="20"/>
      <c r="UGL4" s="20"/>
      <c r="UGM4" s="20"/>
      <c r="UGN4" s="20"/>
      <c r="UGO4" s="20"/>
      <c r="UGP4" s="20"/>
      <c r="UGQ4" s="20"/>
      <c r="UGR4" s="20"/>
      <c r="UGS4" s="20"/>
      <c r="UGT4" s="20"/>
      <c r="UGU4" s="20"/>
      <c r="UGV4" s="20"/>
      <c r="UGW4" s="20"/>
      <c r="UGX4" s="20"/>
      <c r="UGY4" s="20"/>
      <c r="UGZ4" s="20"/>
      <c r="UHA4" s="20"/>
      <c r="UHB4" s="20"/>
      <c r="UHC4" s="20"/>
      <c r="UHD4" s="20"/>
      <c r="UHE4" s="20"/>
      <c r="UHF4" s="20"/>
      <c r="UHG4" s="20"/>
      <c r="UHH4" s="20"/>
      <c r="UHI4" s="20"/>
      <c r="UHJ4" s="20"/>
      <c r="UHK4" s="20"/>
      <c r="UHL4" s="20"/>
      <c r="UHM4" s="20"/>
      <c r="UHN4" s="20"/>
      <c r="UHO4" s="20"/>
      <c r="UHP4" s="20"/>
      <c r="UHQ4" s="20"/>
      <c r="UHR4" s="20"/>
      <c r="UHS4" s="20"/>
      <c r="UHT4" s="20"/>
      <c r="UHU4" s="20"/>
      <c r="UHV4" s="20"/>
      <c r="UHW4" s="20"/>
      <c r="UHX4" s="20"/>
      <c r="UHY4" s="20"/>
      <c r="UHZ4" s="20"/>
      <c r="UIA4" s="20"/>
      <c r="UIB4" s="20"/>
      <c r="UIC4" s="20"/>
      <c r="UID4" s="20"/>
      <c r="UIE4" s="20"/>
      <c r="UIF4" s="20"/>
      <c r="UIG4" s="20"/>
      <c r="UIH4" s="20"/>
      <c r="UII4" s="20"/>
      <c r="UIJ4" s="20"/>
      <c r="UIK4" s="20"/>
      <c r="UIL4" s="20"/>
      <c r="UIM4" s="20"/>
      <c r="UIN4" s="20"/>
      <c r="UIO4" s="20"/>
      <c r="UIP4" s="20"/>
      <c r="UIQ4" s="20"/>
      <c r="UIR4" s="20"/>
      <c r="UIS4" s="20"/>
      <c r="UIT4" s="20"/>
      <c r="UIU4" s="20"/>
      <c r="UIV4" s="20"/>
      <c r="UIW4" s="20"/>
      <c r="UIX4" s="20"/>
      <c r="UIY4" s="20"/>
      <c r="UIZ4" s="20"/>
      <c r="UJA4" s="20"/>
      <c r="UJB4" s="20"/>
      <c r="UJC4" s="20"/>
      <c r="UJD4" s="20"/>
      <c r="UJE4" s="20"/>
      <c r="UJF4" s="20"/>
      <c r="UJG4" s="20"/>
      <c r="UJH4" s="20"/>
      <c r="UJI4" s="20"/>
      <c r="UJJ4" s="20"/>
      <c r="UJK4" s="20"/>
      <c r="UJL4" s="20"/>
      <c r="UJM4" s="20"/>
      <c r="UJN4" s="20"/>
      <c r="UJO4" s="20"/>
      <c r="UJP4" s="20"/>
      <c r="UJQ4" s="20"/>
      <c r="UJR4" s="20"/>
      <c r="UJS4" s="20"/>
      <c r="UJT4" s="20"/>
      <c r="UJU4" s="20"/>
      <c r="UJV4" s="20"/>
      <c r="UJW4" s="20"/>
      <c r="UJX4" s="20"/>
      <c r="UJY4" s="20"/>
      <c r="UJZ4" s="20"/>
      <c r="UKA4" s="20"/>
      <c r="UKB4" s="20"/>
      <c r="UKC4" s="20"/>
      <c r="UKD4" s="20"/>
      <c r="UKE4" s="20"/>
      <c r="UKF4" s="20"/>
      <c r="UKG4" s="20"/>
      <c r="UKH4" s="20"/>
      <c r="UKI4" s="20"/>
      <c r="UKJ4" s="20"/>
      <c r="UKK4" s="20"/>
      <c r="UKL4" s="20"/>
      <c r="UKM4" s="20"/>
      <c r="UKN4" s="20"/>
      <c r="UKO4" s="20"/>
      <c r="UKP4" s="20"/>
      <c r="UKQ4" s="20"/>
      <c r="UKR4" s="20"/>
      <c r="UKS4" s="20"/>
      <c r="UKT4" s="20"/>
      <c r="UKU4" s="20"/>
      <c r="UKV4" s="20"/>
      <c r="UKW4" s="20"/>
      <c r="UKX4" s="20"/>
      <c r="UKY4" s="20"/>
      <c r="UKZ4" s="20"/>
      <c r="ULA4" s="20"/>
      <c r="ULB4" s="20"/>
      <c r="ULC4" s="20"/>
      <c r="ULD4" s="20"/>
      <c r="ULE4" s="20"/>
      <c r="ULF4" s="20"/>
      <c r="ULG4" s="20"/>
      <c r="ULH4" s="20"/>
      <c r="ULI4" s="20"/>
      <c r="ULJ4" s="20"/>
      <c r="ULK4" s="20"/>
      <c r="ULL4" s="20"/>
      <c r="ULM4" s="20"/>
      <c r="ULN4" s="20"/>
      <c r="ULO4" s="20"/>
      <c r="ULP4" s="20"/>
      <c r="ULQ4" s="20"/>
      <c r="ULR4" s="20"/>
      <c r="ULS4" s="20"/>
      <c r="ULT4" s="20"/>
      <c r="ULU4" s="20"/>
      <c r="ULV4" s="20"/>
      <c r="ULW4" s="20"/>
      <c r="ULX4" s="20"/>
      <c r="ULY4" s="20"/>
      <c r="ULZ4" s="20"/>
      <c r="UMA4" s="20"/>
      <c r="UMB4" s="20"/>
      <c r="UMC4" s="20"/>
      <c r="UMD4" s="20"/>
      <c r="UME4" s="20"/>
      <c r="UMF4" s="20"/>
      <c r="UMG4" s="20"/>
      <c r="UMH4" s="20"/>
      <c r="UMI4" s="20"/>
      <c r="UMJ4" s="20"/>
      <c r="UMK4" s="20"/>
      <c r="UML4" s="20"/>
      <c r="UMM4" s="20"/>
      <c r="UMN4" s="20"/>
      <c r="UMO4" s="20"/>
      <c r="UMP4" s="20"/>
      <c r="UMQ4" s="20"/>
      <c r="UMR4" s="20"/>
      <c r="UMS4" s="20"/>
      <c r="UMT4" s="20"/>
      <c r="UMU4" s="20"/>
      <c r="UMV4" s="20"/>
      <c r="UMW4" s="20"/>
      <c r="UMX4" s="20"/>
      <c r="UMY4" s="20"/>
      <c r="UMZ4" s="20"/>
      <c r="UNA4" s="20"/>
      <c r="UNB4" s="20"/>
      <c r="UNC4" s="20"/>
      <c r="UND4" s="20"/>
      <c r="UNE4" s="20"/>
      <c r="UNF4" s="20"/>
      <c r="UNG4" s="20"/>
      <c r="UNH4" s="20"/>
      <c r="UNI4" s="20"/>
      <c r="UNJ4" s="20"/>
      <c r="UNK4" s="20"/>
      <c r="UNL4" s="20"/>
      <c r="UNM4" s="20"/>
      <c r="UNN4" s="20"/>
      <c r="UNO4" s="20"/>
      <c r="UNP4" s="20"/>
      <c r="UNQ4" s="20"/>
      <c r="UNR4" s="20"/>
      <c r="UNS4" s="20"/>
      <c r="UNT4" s="20"/>
      <c r="UNU4" s="20"/>
      <c r="UNV4" s="20"/>
      <c r="UNW4" s="20"/>
      <c r="UNX4" s="20"/>
      <c r="UNY4" s="20"/>
      <c r="UNZ4" s="20"/>
      <c r="UOA4" s="20"/>
      <c r="UOB4" s="20"/>
      <c r="UOC4" s="20"/>
      <c r="UOD4" s="20"/>
      <c r="UOE4" s="20"/>
      <c r="UOF4" s="20"/>
      <c r="UOG4" s="20"/>
      <c r="UOH4" s="20"/>
      <c r="UOI4" s="20"/>
      <c r="UOJ4" s="20"/>
      <c r="UOK4" s="20"/>
      <c r="UOL4" s="20"/>
      <c r="UOM4" s="20"/>
      <c r="UON4" s="20"/>
      <c r="UOO4" s="20"/>
      <c r="UOP4" s="20"/>
      <c r="UOQ4" s="20"/>
      <c r="UOR4" s="20"/>
      <c r="UOS4" s="20"/>
      <c r="UOT4" s="20"/>
      <c r="UOU4" s="20"/>
      <c r="UOV4" s="20"/>
      <c r="UOW4" s="20"/>
      <c r="UOX4" s="20"/>
      <c r="UOY4" s="20"/>
      <c r="UOZ4" s="20"/>
      <c r="UPA4" s="20"/>
      <c r="UPB4" s="20"/>
      <c r="UPC4" s="20"/>
      <c r="UPD4" s="20"/>
      <c r="UPE4" s="20"/>
      <c r="UPF4" s="20"/>
      <c r="UPG4" s="20"/>
      <c r="UPH4" s="20"/>
      <c r="UPI4" s="20"/>
      <c r="UPJ4" s="20"/>
      <c r="UPK4" s="20"/>
      <c r="UPL4" s="20"/>
      <c r="UPM4" s="20"/>
      <c r="UPN4" s="20"/>
      <c r="UPO4" s="20"/>
      <c r="UPP4" s="20"/>
      <c r="UPQ4" s="20"/>
      <c r="UPR4" s="20"/>
      <c r="UPS4" s="20"/>
      <c r="UPT4" s="20"/>
      <c r="UPU4" s="20"/>
      <c r="UPV4" s="20"/>
      <c r="UPW4" s="20"/>
      <c r="UPX4" s="20"/>
      <c r="UPY4" s="20"/>
      <c r="UPZ4" s="20"/>
      <c r="UQA4" s="20"/>
      <c r="UQB4" s="20"/>
      <c r="UQC4" s="20"/>
      <c r="UQD4" s="20"/>
      <c r="UQE4" s="20"/>
      <c r="UQF4" s="20"/>
      <c r="UQG4" s="20"/>
      <c r="UQH4" s="20"/>
      <c r="UQI4" s="20"/>
      <c r="UQJ4" s="20"/>
      <c r="UQK4" s="20"/>
      <c r="UQL4" s="20"/>
      <c r="UQM4" s="20"/>
      <c r="UQN4" s="20"/>
      <c r="UQO4" s="20"/>
      <c r="UQP4" s="20"/>
      <c r="UQQ4" s="20"/>
      <c r="UQR4" s="20"/>
      <c r="UQS4" s="20"/>
      <c r="UQT4" s="20"/>
      <c r="UQU4" s="20"/>
      <c r="UQV4" s="20"/>
      <c r="UQW4" s="20"/>
      <c r="UQX4" s="20"/>
      <c r="UQY4" s="20"/>
      <c r="UQZ4" s="20"/>
      <c r="URA4" s="20"/>
      <c r="URB4" s="20"/>
      <c r="URC4" s="20"/>
      <c r="URD4" s="20"/>
      <c r="URE4" s="20"/>
      <c r="URF4" s="20"/>
      <c r="URG4" s="20"/>
      <c r="URH4" s="20"/>
      <c r="URI4" s="20"/>
      <c r="URJ4" s="20"/>
      <c r="URK4" s="20"/>
      <c r="URL4" s="20"/>
      <c r="URM4" s="20"/>
      <c r="URN4" s="20"/>
      <c r="URO4" s="20"/>
      <c r="URP4" s="20"/>
      <c r="URQ4" s="20"/>
      <c r="URR4" s="20"/>
      <c r="URS4" s="20"/>
      <c r="URT4" s="20"/>
      <c r="URU4" s="20"/>
      <c r="URV4" s="20"/>
      <c r="URW4" s="20"/>
      <c r="URX4" s="20"/>
      <c r="URY4" s="20"/>
      <c r="URZ4" s="20"/>
      <c r="USA4" s="20"/>
      <c r="USB4" s="20"/>
      <c r="USC4" s="20"/>
      <c r="USD4" s="20"/>
      <c r="USE4" s="20"/>
      <c r="USF4" s="20"/>
      <c r="USG4" s="20"/>
      <c r="USH4" s="20"/>
      <c r="USI4" s="20"/>
      <c r="USJ4" s="20"/>
      <c r="USK4" s="20"/>
      <c r="USL4" s="20"/>
      <c r="USM4" s="20"/>
      <c r="USN4" s="20"/>
      <c r="USO4" s="20"/>
      <c r="USP4" s="20"/>
      <c r="USQ4" s="20"/>
      <c r="USR4" s="20"/>
      <c r="USS4" s="20"/>
      <c r="UST4" s="20"/>
      <c r="USU4" s="20"/>
      <c r="USV4" s="20"/>
      <c r="USW4" s="20"/>
      <c r="USX4" s="20"/>
      <c r="USY4" s="20"/>
      <c r="USZ4" s="20"/>
      <c r="UTA4" s="20"/>
      <c r="UTB4" s="20"/>
      <c r="UTC4" s="20"/>
      <c r="UTD4" s="20"/>
      <c r="UTE4" s="20"/>
      <c r="UTF4" s="20"/>
      <c r="UTG4" s="20"/>
      <c r="UTH4" s="20"/>
      <c r="UTI4" s="20"/>
      <c r="UTJ4" s="20"/>
      <c r="UTK4" s="20"/>
      <c r="UTL4" s="20"/>
      <c r="UTM4" s="20"/>
      <c r="UTN4" s="20"/>
      <c r="UTO4" s="20"/>
      <c r="UTP4" s="20"/>
      <c r="UTQ4" s="20"/>
      <c r="UTR4" s="20"/>
      <c r="UTS4" s="20"/>
      <c r="UTT4" s="20"/>
      <c r="UTU4" s="20"/>
      <c r="UTV4" s="20"/>
      <c r="UTW4" s="20"/>
      <c r="UTX4" s="20"/>
      <c r="UTY4" s="20"/>
      <c r="UTZ4" s="20"/>
      <c r="UUA4" s="20"/>
      <c r="UUB4" s="20"/>
      <c r="UUC4" s="20"/>
      <c r="UUD4" s="20"/>
      <c r="UUE4" s="20"/>
      <c r="UUF4" s="20"/>
      <c r="UUG4" s="20"/>
      <c r="UUH4" s="20"/>
      <c r="UUI4" s="20"/>
      <c r="UUJ4" s="20"/>
      <c r="UUK4" s="20"/>
      <c r="UUL4" s="20"/>
      <c r="UUM4" s="20"/>
      <c r="UUN4" s="20"/>
      <c r="UUO4" s="20"/>
      <c r="UUP4" s="20"/>
      <c r="UUQ4" s="20"/>
      <c r="UUR4" s="20"/>
      <c r="UUS4" s="20"/>
      <c r="UUT4" s="20"/>
      <c r="UUU4" s="20"/>
      <c r="UUV4" s="20"/>
      <c r="UUW4" s="20"/>
      <c r="UUX4" s="20"/>
      <c r="UUY4" s="20"/>
      <c r="UUZ4" s="20"/>
      <c r="UVA4" s="20"/>
      <c r="UVB4" s="20"/>
      <c r="UVC4" s="20"/>
      <c r="UVD4" s="20"/>
      <c r="UVE4" s="20"/>
      <c r="UVF4" s="20"/>
      <c r="UVG4" s="20"/>
      <c r="UVH4" s="20"/>
      <c r="UVI4" s="20"/>
      <c r="UVJ4" s="20"/>
      <c r="UVK4" s="20"/>
      <c r="UVL4" s="20"/>
      <c r="UVM4" s="20"/>
      <c r="UVN4" s="20"/>
      <c r="UVO4" s="20"/>
      <c r="UVP4" s="20"/>
      <c r="UVQ4" s="20"/>
      <c r="UVR4" s="20"/>
      <c r="UVS4" s="20"/>
      <c r="UVT4" s="20"/>
      <c r="UVU4" s="20"/>
      <c r="UVV4" s="20"/>
      <c r="UVW4" s="20"/>
      <c r="UVX4" s="20"/>
      <c r="UVY4" s="20"/>
      <c r="UVZ4" s="20"/>
      <c r="UWA4" s="20"/>
      <c r="UWB4" s="20"/>
      <c r="UWC4" s="20"/>
      <c r="UWD4" s="20"/>
      <c r="UWE4" s="20"/>
      <c r="UWF4" s="20"/>
      <c r="UWG4" s="20"/>
      <c r="UWH4" s="20"/>
      <c r="UWI4" s="20"/>
      <c r="UWJ4" s="20"/>
      <c r="UWK4" s="20"/>
      <c r="UWL4" s="20"/>
      <c r="UWM4" s="20"/>
      <c r="UWN4" s="20"/>
      <c r="UWO4" s="20"/>
      <c r="UWP4" s="20"/>
      <c r="UWQ4" s="20"/>
      <c r="UWR4" s="20"/>
      <c r="UWS4" s="20"/>
      <c r="UWT4" s="20"/>
      <c r="UWU4" s="20"/>
      <c r="UWV4" s="20"/>
      <c r="UWW4" s="20"/>
      <c r="UWX4" s="20"/>
      <c r="UWY4" s="20"/>
      <c r="UWZ4" s="20"/>
      <c r="UXA4" s="20"/>
      <c r="UXB4" s="20"/>
      <c r="UXC4" s="20"/>
      <c r="UXD4" s="20"/>
      <c r="UXE4" s="20"/>
      <c r="UXF4" s="20"/>
      <c r="UXG4" s="20"/>
      <c r="UXH4" s="20"/>
      <c r="UXI4" s="20"/>
      <c r="UXJ4" s="20"/>
      <c r="UXK4" s="20"/>
      <c r="UXL4" s="20"/>
      <c r="UXM4" s="20"/>
      <c r="UXN4" s="20"/>
      <c r="UXO4" s="20"/>
      <c r="UXP4" s="20"/>
      <c r="UXQ4" s="20"/>
      <c r="UXR4" s="20"/>
      <c r="UXS4" s="20"/>
      <c r="UXT4" s="20"/>
      <c r="UXU4" s="20"/>
      <c r="UXV4" s="20"/>
      <c r="UXW4" s="20"/>
      <c r="UXX4" s="20"/>
      <c r="UXY4" s="20"/>
      <c r="UXZ4" s="20"/>
      <c r="UYA4" s="20"/>
      <c r="UYB4" s="20"/>
      <c r="UYC4" s="20"/>
      <c r="UYD4" s="20"/>
      <c r="UYE4" s="20"/>
      <c r="UYF4" s="20"/>
      <c r="UYG4" s="20"/>
      <c r="UYH4" s="20"/>
      <c r="UYI4" s="20"/>
      <c r="UYJ4" s="20"/>
      <c r="UYK4" s="20"/>
      <c r="UYL4" s="20"/>
      <c r="UYM4" s="20"/>
      <c r="UYN4" s="20"/>
      <c r="UYO4" s="20"/>
      <c r="UYP4" s="20"/>
      <c r="UYQ4" s="20"/>
      <c r="UYR4" s="20"/>
      <c r="UYS4" s="20"/>
      <c r="UYT4" s="20"/>
      <c r="UYU4" s="20"/>
      <c r="UYV4" s="20"/>
      <c r="UYW4" s="20"/>
      <c r="UYX4" s="20"/>
      <c r="UYY4" s="20"/>
      <c r="UYZ4" s="20"/>
      <c r="UZA4" s="20"/>
      <c r="UZB4" s="20"/>
      <c r="UZC4" s="20"/>
      <c r="UZD4" s="20"/>
      <c r="UZE4" s="20"/>
      <c r="UZF4" s="20"/>
      <c r="UZG4" s="20"/>
      <c r="UZH4" s="20"/>
      <c r="UZI4" s="20"/>
      <c r="UZJ4" s="20"/>
      <c r="UZK4" s="20"/>
      <c r="UZL4" s="20"/>
      <c r="UZM4" s="20"/>
      <c r="UZN4" s="20"/>
      <c r="UZO4" s="20"/>
      <c r="UZP4" s="20"/>
      <c r="UZQ4" s="20"/>
      <c r="UZR4" s="20"/>
      <c r="UZS4" s="20"/>
      <c r="UZT4" s="20"/>
      <c r="UZU4" s="20"/>
      <c r="UZV4" s="20"/>
      <c r="UZW4" s="20"/>
      <c r="UZX4" s="20"/>
      <c r="UZY4" s="20"/>
      <c r="UZZ4" s="20"/>
      <c r="VAA4" s="20"/>
      <c r="VAB4" s="20"/>
      <c r="VAC4" s="20"/>
      <c r="VAD4" s="20"/>
      <c r="VAE4" s="20"/>
      <c r="VAF4" s="20"/>
      <c r="VAG4" s="20"/>
      <c r="VAH4" s="20"/>
      <c r="VAI4" s="20"/>
      <c r="VAJ4" s="20"/>
      <c r="VAK4" s="20"/>
      <c r="VAL4" s="20"/>
      <c r="VAM4" s="20"/>
      <c r="VAN4" s="20"/>
      <c r="VAO4" s="20"/>
      <c r="VAP4" s="20"/>
      <c r="VAQ4" s="20"/>
      <c r="VAR4" s="20"/>
      <c r="VAS4" s="20"/>
      <c r="VAT4" s="20"/>
      <c r="VAU4" s="20"/>
      <c r="VAV4" s="20"/>
      <c r="VAW4" s="20"/>
      <c r="VAX4" s="20"/>
      <c r="VAY4" s="20"/>
      <c r="VAZ4" s="20"/>
      <c r="VBA4" s="20"/>
      <c r="VBB4" s="20"/>
      <c r="VBC4" s="20"/>
      <c r="VBD4" s="20"/>
      <c r="VBE4" s="20"/>
      <c r="VBF4" s="20"/>
      <c r="VBG4" s="20"/>
      <c r="VBH4" s="20"/>
      <c r="VBI4" s="20"/>
      <c r="VBJ4" s="20"/>
      <c r="VBK4" s="20"/>
      <c r="VBL4" s="20"/>
      <c r="VBM4" s="20"/>
      <c r="VBN4" s="20"/>
      <c r="VBO4" s="20"/>
      <c r="VBP4" s="20"/>
      <c r="VBQ4" s="20"/>
      <c r="VBR4" s="20"/>
      <c r="VBS4" s="20"/>
      <c r="VBT4" s="20"/>
      <c r="VBU4" s="20"/>
      <c r="VBV4" s="20"/>
      <c r="VBW4" s="20"/>
      <c r="VBX4" s="20"/>
      <c r="VBY4" s="20"/>
      <c r="VBZ4" s="20"/>
      <c r="VCA4" s="20"/>
      <c r="VCB4" s="20"/>
      <c r="VCC4" s="20"/>
      <c r="VCD4" s="20"/>
      <c r="VCE4" s="20"/>
      <c r="VCF4" s="20"/>
      <c r="VCG4" s="20"/>
      <c r="VCH4" s="20"/>
      <c r="VCI4" s="20"/>
      <c r="VCJ4" s="20"/>
      <c r="VCK4" s="20"/>
      <c r="VCL4" s="20"/>
      <c r="VCM4" s="20"/>
      <c r="VCN4" s="20"/>
      <c r="VCO4" s="20"/>
      <c r="VCP4" s="20"/>
      <c r="VCQ4" s="20"/>
      <c r="VCR4" s="20"/>
      <c r="VCS4" s="20"/>
      <c r="VCT4" s="20"/>
      <c r="VCU4" s="20"/>
      <c r="VCV4" s="20"/>
      <c r="VCW4" s="20"/>
      <c r="VCX4" s="20"/>
      <c r="VCY4" s="20"/>
      <c r="VCZ4" s="20"/>
      <c r="VDA4" s="20"/>
      <c r="VDB4" s="20"/>
      <c r="VDC4" s="20"/>
      <c r="VDD4" s="20"/>
      <c r="VDE4" s="20"/>
      <c r="VDF4" s="20"/>
      <c r="VDG4" s="20"/>
      <c r="VDH4" s="20"/>
      <c r="VDI4" s="20"/>
      <c r="VDJ4" s="20"/>
      <c r="VDK4" s="20"/>
      <c r="VDL4" s="20"/>
      <c r="VDM4" s="20"/>
      <c r="VDN4" s="20"/>
      <c r="VDO4" s="20"/>
      <c r="VDP4" s="20"/>
      <c r="VDQ4" s="20"/>
      <c r="VDR4" s="20"/>
      <c r="VDS4" s="20"/>
      <c r="VDT4" s="20"/>
      <c r="VDU4" s="20"/>
      <c r="VDV4" s="20"/>
      <c r="VDW4" s="20"/>
      <c r="VDX4" s="20"/>
      <c r="VDY4" s="20"/>
      <c r="VDZ4" s="20"/>
      <c r="VEA4" s="20"/>
      <c r="VEB4" s="20"/>
      <c r="VEC4" s="20"/>
      <c r="VED4" s="20"/>
      <c r="VEE4" s="20"/>
      <c r="VEF4" s="20"/>
      <c r="VEG4" s="20"/>
      <c r="VEH4" s="20"/>
      <c r="VEI4" s="20"/>
      <c r="VEJ4" s="20"/>
      <c r="VEK4" s="20"/>
      <c r="VEL4" s="20"/>
      <c r="VEM4" s="20"/>
      <c r="VEN4" s="20"/>
      <c r="VEO4" s="20"/>
      <c r="VEP4" s="20"/>
      <c r="VEQ4" s="20"/>
      <c r="VER4" s="20"/>
      <c r="VES4" s="20"/>
      <c r="VET4" s="20"/>
      <c r="VEU4" s="20"/>
      <c r="VEV4" s="20"/>
      <c r="VEW4" s="20"/>
      <c r="VEX4" s="20"/>
      <c r="VEY4" s="20"/>
      <c r="VEZ4" s="20"/>
      <c r="VFA4" s="20"/>
      <c r="VFB4" s="20"/>
      <c r="VFC4" s="20"/>
      <c r="VFD4" s="20"/>
      <c r="VFE4" s="20"/>
      <c r="VFF4" s="20"/>
      <c r="VFG4" s="20"/>
      <c r="VFH4" s="20"/>
      <c r="VFI4" s="20"/>
      <c r="VFJ4" s="20"/>
      <c r="VFK4" s="20"/>
      <c r="VFL4" s="20"/>
      <c r="VFM4" s="20"/>
      <c r="VFN4" s="20"/>
      <c r="VFO4" s="20"/>
      <c r="VFP4" s="20"/>
      <c r="VFQ4" s="20"/>
      <c r="VFR4" s="20"/>
      <c r="VFS4" s="20"/>
      <c r="VFT4" s="20"/>
      <c r="VFU4" s="20"/>
      <c r="VFV4" s="20"/>
      <c r="VFW4" s="20"/>
      <c r="VFX4" s="20"/>
      <c r="VFY4" s="20"/>
      <c r="VFZ4" s="20"/>
      <c r="VGA4" s="20"/>
      <c r="VGB4" s="20"/>
      <c r="VGC4" s="20"/>
      <c r="VGD4" s="20"/>
      <c r="VGE4" s="20"/>
      <c r="VGF4" s="20"/>
      <c r="VGG4" s="20"/>
      <c r="VGH4" s="20"/>
      <c r="VGI4" s="20"/>
      <c r="VGJ4" s="20"/>
      <c r="VGK4" s="20"/>
      <c r="VGL4" s="20"/>
      <c r="VGM4" s="20"/>
      <c r="VGN4" s="20"/>
      <c r="VGO4" s="20"/>
      <c r="VGP4" s="20"/>
      <c r="VGQ4" s="20"/>
      <c r="VGR4" s="20"/>
      <c r="VGS4" s="20"/>
      <c r="VGT4" s="20"/>
      <c r="VGU4" s="20"/>
      <c r="VGV4" s="20"/>
      <c r="VGW4" s="20"/>
      <c r="VGX4" s="20"/>
      <c r="VGY4" s="20"/>
      <c r="VGZ4" s="20"/>
      <c r="VHA4" s="20"/>
      <c r="VHB4" s="20"/>
      <c r="VHC4" s="20"/>
      <c r="VHD4" s="20"/>
      <c r="VHE4" s="20"/>
      <c r="VHF4" s="20"/>
      <c r="VHG4" s="20"/>
      <c r="VHH4" s="20"/>
      <c r="VHI4" s="20"/>
      <c r="VHJ4" s="20"/>
      <c r="VHK4" s="20"/>
      <c r="VHL4" s="20"/>
      <c r="VHM4" s="20"/>
      <c r="VHN4" s="20"/>
      <c r="VHO4" s="20"/>
      <c r="VHP4" s="20"/>
      <c r="VHQ4" s="20"/>
      <c r="VHR4" s="20"/>
      <c r="VHS4" s="20"/>
      <c r="VHT4" s="20"/>
      <c r="VHU4" s="20"/>
      <c r="VHV4" s="20"/>
      <c r="VHW4" s="20"/>
      <c r="VHX4" s="20"/>
      <c r="VHY4" s="20"/>
      <c r="VHZ4" s="20"/>
      <c r="VIA4" s="20"/>
      <c r="VIB4" s="20"/>
      <c r="VIC4" s="20"/>
      <c r="VID4" s="20"/>
      <c r="VIE4" s="20"/>
      <c r="VIF4" s="20"/>
      <c r="VIG4" s="20"/>
      <c r="VIH4" s="20"/>
      <c r="VII4" s="20"/>
      <c r="VIJ4" s="20"/>
      <c r="VIK4" s="20"/>
      <c r="VIL4" s="20"/>
      <c r="VIM4" s="20"/>
      <c r="VIN4" s="20"/>
      <c r="VIO4" s="20"/>
      <c r="VIP4" s="20"/>
      <c r="VIQ4" s="20"/>
      <c r="VIR4" s="20"/>
      <c r="VIS4" s="20"/>
      <c r="VIT4" s="20"/>
      <c r="VIU4" s="20"/>
      <c r="VIV4" s="20"/>
      <c r="VIW4" s="20"/>
      <c r="VIX4" s="20"/>
      <c r="VIY4" s="20"/>
      <c r="VIZ4" s="20"/>
      <c r="VJA4" s="20"/>
      <c r="VJB4" s="20"/>
      <c r="VJC4" s="20"/>
      <c r="VJD4" s="20"/>
      <c r="VJE4" s="20"/>
      <c r="VJF4" s="20"/>
      <c r="VJG4" s="20"/>
      <c r="VJH4" s="20"/>
      <c r="VJI4" s="20"/>
      <c r="VJJ4" s="20"/>
      <c r="VJK4" s="20"/>
      <c r="VJL4" s="20"/>
      <c r="VJM4" s="20"/>
      <c r="VJN4" s="20"/>
      <c r="VJO4" s="20"/>
      <c r="VJP4" s="20"/>
      <c r="VJQ4" s="20"/>
      <c r="VJR4" s="20"/>
      <c r="VJS4" s="20"/>
      <c r="VJT4" s="20"/>
      <c r="VJU4" s="20"/>
      <c r="VJV4" s="20"/>
      <c r="VJW4" s="20"/>
      <c r="VJX4" s="20"/>
      <c r="VJY4" s="20"/>
      <c r="VJZ4" s="20"/>
      <c r="VKA4" s="20"/>
      <c r="VKB4" s="20"/>
      <c r="VKC4" s="20"/>
      <c r="VKD4" s="20"/>
      <c r="VKE4" s="20"/>
      <c r="VKF4" s="20"/>
      <c r="VKG4" s="20"/>
      <c r="VKH4" s="20"/>
      <c r="VKI4" s="20"/>
      <c r="VKJ4" s="20"/>
      <c r="VKK4" s="20"/>
      <c r="VKL4" s="20"/>
      <c r="VKM4" s="20"/>
      <c r="VKN4" s="20"/>
      <c r="VKO4" s="20"/>
      <c r="VKP4" s="20"/>
      <c r="VKQ4" s="20"/>
      <c r="VKR4" s="20"/>
      <c r="VKS4" s="20"/>
      <c r="VKT4" s="20"/>
      <c r="VKU4" s="20"/>
      <c r="VKV4" s="20"/>
      <c r="VKW4" s="20"/>
      <c r="VKX4" s="20"/>
      <c r="VKY4" s="20"/>
      <c r="VKZ4" s="20"/>
      <c r="VLA4" s="20"/>
      <c r="VLB4" s="20"/>
      <c r="VLC4" s="20"/>
      <c r="VLD4" s="20"/>
      <c r="VLE4" s="20"/>
      <c r="VLF4" s="20"/>
      <c r="VLG4" s="20"/>
      <c r="VLH4" s="20"/>
      <c r="VLI4" s="20"/>
      <c r="VLJ4" s="20"/>
      <c r="VLK4" s="20"/>
      <c r="VLL4" s="20"/>
      <c r="VLM4" s="20"/>
      <c r="VLN4" s="20"/>
      <c r="VLO4" s="20"/>
      <c r="VLP4" s="20"/>
      <c r="VLQ4" s="20"/>
      <c r="VLR4" s="20"/>
      <c r="VLS4" s="20"/>
      <c r="VLT4" s="20"/>
      <c r="VLU4" s="20"/>
      <c r="VLV4" s="20"/>
      <c r="VLW4" s="20"/>
      <c r="VLX4" s="20"/>
      <c r="VLY4" s="20"/>
      <c r="VLZ4" s="20"/>
      <c r="VMA4" s="20"/>
      <c r="VMB4" s="20"/>
      <c r="VMC4" s="20"/>
      <c r="VMD4" s="20"/>
      <c r="VME4" s="20"/>
      <c r="VMF4" s="20"/>
      <c r="VMG4" s="20"/>
      <c r="VMH4" s="20"/>
      <c r="VMI4" s="20"/>
      <c r="VMJ4" s="20"/>
      <c r="VMK4" s="20"/>
      <c r="VML4" s="20"/>
      <c r="VMM4" s="20"/>
      <c r="VMN4" s="20"/>
      <c r="VMO4" s="20"/>
      <c r="VMP4" s="20"/>
      <c r="VMQ4" s="20"/>
      <c r="VMR4" s="20"/>
      <c r="VMS4" s="20"/>
      <c r="VMT4" s="20"/>
      <c r="VMU4" s="20"/>
      <c r="VMV4" s="20"/>
      <c r="VMW4" s="20"/>
      <c r="VMX4" s="20"/>
      <c r="VMY4" s="20"/>
      <c r="VMZ4" s="20"/>
      <c r="VNA4" s="20"/>
      <c r="VNB4" s="20"/>
      <c r="VNC4" s="20"/>
      <c r="VND4" s="20"/>
      <c r="VNE4" s="20"/>
      <c r="VNF4" s="20"/>
      <c r="VNG4" s="20"/>
      <c r="VNH4" s="20"/>
      <c r="VNI4" s="20"/>
      <c r="VNJ4" s="20"/>
      <c r="VNK4" s="20"/>
      <c r="VNL4" s="20"/>
      <c r="VNM4" s="20"/>
      <c r="VNN4" s="20"/>
      <c r="VNO4" s="20"/>
      <c r="VNP4" s="20"/>
      <c r="VNQ4" s="20"/>
      <c r="VNR4" s="20"/>
      <c r="VNS4" s="20"/>
      <c r="VNT4" s="20"/>
      <c r="VNU4" s="20"/>
      <c r="VNV4" s="20"/>
      <c r="VNW4" s="20"/>
      <c r="VNX4" s="20"/>
      <c r="VNY4" s="20"/>
      <c r="VNZ4" s="20"/>
      <c r="VOA4" s="20"/>
      <c r="VOB4" s="20"/>
      <c r="VOC4" s="20"/>
      <c r="VOD4" s="20"/>
      <c r="VOE4" s="20"/>
      <c r="VOF4" s="20"/>
      <c r="VOG4" s="20"/>
      <c r="VOH4" s="20"/>
      <c r="VOI4" s="20"/>
      <c r="VOJ4" s="20"/>
      <c r="VOK4" s="20"/>
      <c r="VOL4" s="20"/>
      <c r="VOM4" s="20"/>
      <c r="VON4" s="20"/>
      <c r="VOO4" s="20"/>
      <c r="VOP4" s="20"/>
      <c r="VOQ4" s="20"/>
      <c r="VOR4" s="20"/>
      <c r="VOS4" s="20"/>
      <c r="VOT4" s="20"/>
      <c r="VOU4" s="20"/>
      <c r="VOV4" s="20"/>
      <c r="VOW4" s="20"/>
      <c r="VOX4" s="20"/>
      <c r="VOY4" s="20"/>
      <c r="VOZ4" s="20"/>
      <c r="VPA4" s="20"/>
      <c r="VPB4" s="20"/>
      <c r="VPC4" s="20"/>
      <c r="VPD4" s="20"/>
      <c r="VPE4" s="20"/>
      <c r="VPF4" s="20"/>
      <c r="VPG4" s="20"/>
      <c r="VPH4" s="20"/>
      <c r="VPI4" s="20"/>
      <c r="VPJ4" s="20"/>
      <c r="VPK4" s="20"/>
      <c r="VPL4" s="20"/>
      <c r="VPM4" s="20"/>
      <c r="VPN4" s="20"/>
      <c r="VPO4" s="20"/>
      <c r="VPP4" s="20"/>
      <c r="VPQ4" s="20"/>
      <c r="VPR4" s="20"/>
      <c r="VPS4" s="20"/>
      <c r="VPT4" s="20"/>
      <c r="VPU4" s="20"/>
      <c r="VPV4" s="20"/>
      <c r="VPW4" s="20"/>
      <c r="VPX4" s="20"/>
      <c r="VPY4" s="20"/>
      <c r="VPZ4" s="20"/>
      <c r="VQA4" s="20"/>
      <c r="VQB4" s="20"/>
      <c r="VQC4" s="20"/>
      <c r="VQD4" s="20"/>
      <c r="VQE4" s="20"/>
      <c r="VQF4" s="20"/>
      <c r="VQG4" s="20"/>
      <c r="VQH4" s="20"/>
      <c r="VQI4" s="20"/>
      <c r="VQJ4" s="20"/>
      <c r="VQK4" s="20"/>
      <c r="VQL4" s="20"/>
      <c r="VQM4" s="20"/>
      <c r="VQN4" s="20"/>
      <c r="VQO4" s="20"/>
      <c r="VQP4" s="20"/>
      <c r="VQQ4" s="20"/>
      <c r="VQR4" s="20"/>
      <c r="VQS4" s="20"/>
      <c r="VQT4" s="20"/>
      <c r="VQU4" s="20"/>
      <c r="VQV4" s="20"/>
      <c r="VQW4" s="20"/>
      <c r="VQX4" s="20"/>
      <c r="VQY4" s="20"/>
      <c r="VQZ4" s="20"/>
      <c r="VRA4" s="20"/>
      <c r="VRB4" s="20"/>
      <c r="VRC4" s="20"/>
      <c r="VRD4" s="20"/>
      <c r="VRE4" s="20"/>
      <c r="VRF4" s="20"/>
      <c r="VRG4" s="20"/>
      <c r="VRH4" s="20"/>
      <c r="VRI4" s="20"/>
      <c r="VRJ4" s="20"/>
      <c r="VRK4" s="20"/>
      <c r="VRL4" s="20"/>
      <c r="VRM4" s="20"/>
      <c r="VRN4" s="20"/>
      <c r="VRO4" s="20"/>
      <c r="VRP4" s="20"/>
      <c r="VRQ4" s="20"/>
      <c r="VRR4" s="20"/>
      <c r="VRS4" s="20"/>
      <c r="VRT4" s="20"/>
      <c r="VRU4" s="20"/>
      <c r="VRV4" s="20"/>
      <c r="VRW4" s="20"/>
      <c r="VRX4" s="20"/>
      <c r="VRY4" s="20"/>
      <c r="VRZ4" s="20"/>
      <c r="VSA4" s="20"/>
      <c r="VSB4" s="20"/>
      <c r="VSC4" s="20"/>
      <c r="VSD4" s="20"/>
      <c r="VSE4" s="20"/>
      <c r="VSF4" s="20"/>
      <c r="VSG4" s="20"/>
      <c r="VSH4" s="20"/>
      <c r="VSI4" s="20"/>
      <c r="VSJ4" s="20"/>
      <c r="VSK4" s="20"/>
      <c r="VSL4" s="20"/>
      <c r="VSM4" s="20"/>
      <c r="VSN4" s="20"/>
      <c r="VSO4" s="20"/>
      <c r="VSP4" s="20"/>
      <c r="VSQ4" s="20"/>
      <c r="VSR4" s="20"/>
      <c r="VSS4" s="20"/>
      <c r="VST4" s="20"/>
      <c r="VSU4" s="20"/>
      <c r="VSV4" s="20"/>
      <c r="VSW4" s="20"/>
      <c r="VSX4" s="20"/>
      <c r="VSY4" s="20"/>
      <c r="VSZ4" s="20"/>
      <c r="VTA4" s="20"/>
      <c r="VTB4" s="20"/>
      <c r="VTC4" s="20"/>
      <c r="VTD4" s="20"/>
      <c r="VTE4" s="20"/>
      <c r="VTF4" s="20"/>
      <c r="VTG4" s="20"/>
      <c r="VTH4" s="20"/>
      <c r="VTI4" s="20"/>
      <c r="VTJ4" s="20"/>
      <c r="VTK4" s="20"/>
      <c r="VTL4" s="20"/>
      <c r="VTM4" s="20"/>
      <c r="VTN4" s="20"/>
      <c r="VTO4" s="20"/>
      <c r="VTP4" s="20"/>
      <c r="VTQ4" s="20"/>
      <c r="VTR4" s="20"/>
      <c r="VTS4" s="20"/>
      <c r="VTT4" s="20"/>
      <c r="VTU4" s="20"/>
      <c r="VTV4" s="20"/>
      <c r="VTW4" s="20"/>
      <c r="VTX4" s="20"/>
      <c r="VTY4" s="20"/>
      <c r="VTZ4" s="20"/>
      <c r="VUA4" s="20"/>
      <c r="VUB4" s="20"/>
      <c r="VUC4" s="20"/>
      <c r="VUD4" s="20"/>
      <c r="VUE4" s="20"/>
      <c r="VUF4" s="20"/>
      <c r="VUG4" s="20"/>
      <c r="VUH4" s="20"/>
      <c r="VUI4" s="20"/>
      <c r="VUJ4" s="20"/>
      <c r="VUK4" s="20"/>
      <c r="VUL4" s="20"/>
      <c r="VUM4" s="20"/>
      <c r="VUN4" s="20"/>
      <c r="VUO4" s="20"/>
      <c r="VUP4" s="20"/>
      <c r="VUQ4" s="20"/>
      <c r="VUR4" s="20"/>
      <c r="VUS4" s="20"/>
      <c r="VUT4" s="20"/>
      <c r="VUU4" s="20"/>
      <c r="VUV4" s="20"/>
      <c r="VUW4" s="20"/>
      <c r="VUX4" s="20"/>
      <c r="VUY4" s="20"/>
      <c r="VUZ4" s="20"/>
      <c r="VVA4" s="20"/>
      <c r="VVB4" s="20"/>
      <c r="VVC4" s="20"/>
      <c r="VVD4" s="20"/>
      <c r="VVE4" s="20"/>
      <c r="VVF4" s="20"/>
      <c r="VVG4" s="20"/>
      <c r="VVH4" s="20"/>
      <c r="VVI4" s="20"/>
      <c r="VVJ4" s="20"/>
      <c r="VVK4" s="20"/>
      <c r="VVL4" s="20"/>
      <c r="VVM4" s="20"/>
      <c r="VVN4" s="20"/>
      <c r="VVO4" s="20"/>
      <c r="VVP4" s="20"/>
      <c r="VVQ4" s="20"/>
      <c r="VVR4" s="20"/>
      <c r="VVS4" s="20"/>
      <c r="VVT4" s="20"/>
      <c r="VVU4" s="20"/>
      <c r="VVV4" s="20"/>
      <c r="VVW4" s="20"/>
      <c r="VVX4" s="20"/>
      <c r="VVY4" s="20"/>
      <c r="VVZ4" s="20"/>
      <c r="VWA4" s="20"/>
      <c r="VWB4" s="20"/>
      <c r="VWC4" s="20"/>
      <c r="VWD4" s="20"/>
      <c r="VWE4" s="20"/>
      <c r="VWF4" s="20"/>
      <c r="VWG4" s="20"/>
      <c r="VWH4" s="20"/>
      <c r="VWI4" s="20"/>
      <c r="VWJ4" s="20"/>
      <c r="VWK4" s="20"/>
      <c r="VWL4" s="20"/>
      <c r="VWM4" s="20"/>
      <c r="VWN4" s="20"/>
      <c r="VWO4" s="20"/>
      <c r="VWP4" s="20"/>
      <c r="VWQ4" s="20"/>
      <c r="VWR4" s="20"/>
      <c r="VWS4" s="20"/>
      <c r="VWT4" s="20"/>
      <c r="VWU4" s="20"/>
      <c r="VWV4" s="20"/>
      <c r="VWW4" s="20"/>
      <c r="VWX4" s="20"/>
      <c r="VWY4" s="20"/>
      <c r="VWZ4" s="20"/>
      <c r="VXA4" s="20"/>
      <c r="VXB4" s="20"/>
      <c r="VXC4" s="20"/>
      <c r="VXD4" s="20"/>
      <c r="VXE4" s="20"/>
      <c r="VXF4" s="20"/>
      <c r="VXG4" s="20"/>
      <c r="VXH4" s="20"/>
      <c r="VXI4" s="20"/>
      <c r="VXJ4" s="20"/>
      <c r="VXK4" s="20"/>
      <c r="VXL4" s="20"/>
      <c r="VXM4" s="20"/>
      <c r="VXN4" s="20"/>
      <c r="VXO4" s="20"/>
      <c r="VXP4" s="20"/>
      <c r="VXQ4" s="20"/>
      <c r="VXR4" s="20"/>
      <c r="VXS4" s="20"/>
      <c r="VXT4" s="20"/>
      <c r="VXU4" s="20"/>
      <c r="VXV4" s="20"/>
      <c r="VXW4" s="20"/>
      <c r="VXX4" s="20"/>
      <c r="VXY4" s="20"/>
      <c r="VXZ4" s="20"/>
      <c r="VYA4" s="20"/>
      <c r="VYB4" s="20"/>
      <c r="VYC4" s="20"/>
      <c r="VYD4" s="20"/>
      <c r="VYE4" s="20"/>
      <c r="VYF4" s="20"/>
      <c r="VYG4" s="20"/>
      <c r="VYH4" s="20"/>
      <c r="VYI4" s="20"/>
      <c r="VYJ4" s="20"/>
      <c r="VYK4" s="20"/>
      <c r="VYL4" s="20"/>
      <c r="VYM4" s="20"/>
      <c r="VYN4" s="20"/>
      <c r="VYO4" s="20"/>
      <c r="VYP4" s="20"/>
      <c r="VYQ4" s="20"/>
      <c r="VYR4" s="20"/>
      <c r="VYS4" s="20"/>
      <c r="VYT4" s="20"/>
      <c r="VYU4" s="20"/>
      <c r="VYV4" s="20"/>
      <c r="VYW4" s="20"/>
      <c r="VYX4" s="20"/>
      <c r="VYY4" s="20"/>
      <c r="VYZ4" s="20"/>
      <c r="VZA4" s="20"/>
      <c r="VZB4" s="20"/>
      <c r="VZC4" s="20"/>
      <c r="VZD4" s="20"/>
      <c r="VZE4" s="20"/>
      <c r="VZF4" s="20"/>
      <c r="VZG4" s="20"/>
      <c r="VZH4" s="20"/>
      <c r="VZI4" s="20"/>
      <c r="VZJ4" s="20"/>
      <c r="VZK4" s="20"/>
      <c r="VZL4" s="20"/>
      <c r="VZM4" s="20"/>
      <c r="VZN4" s="20"/>
      <c r="VZO4" s="20"/>
      <c r="VZP4" s="20"/>
      <c r="VZQ4" s="20"/>
      <c r="VZR4" s="20"/>
      <c r="VZS4" s="20"/>
      <c r="VZT4" s="20"/>
      <c r="VZU4" s="20"/>
      <c r="VZV4" s="20"/>
      <c r="VZW4" s="20"/>
      <c r="VZX4" s="20"/>
      <c r="VZY4" s="20"/>
      <c r="VZZ4" s="20"/>
      <c r="WAA4" s="20"/>
      <c r="WAB4" s="20"/>
      <c r="WAC4" s="20"/>
      <c r="WAD4" s="20"/>
      <c r="WAE4" s="20"/>
      <c r="WAF4" s="20"/>
      <c r="WAG4" s="20"/>
      <c r="WAH4" s="20"/>
      <c r="WAI4" s="20"/>
      <c r="WAJ4" s="20"/>
      <c r="WAK4" s="20"/>
      <c r="WAL4" s="20"/>
      <c r="WAM4" s="20"/>
      <c r="WAN4" s="20"/>
      <c r="WAO4" s="20"/>
      <c r="WAP4" s="20"/>
      <c r="WAQ4" s="20"/>
      <c r="WAR4" s="20"/>
      <c r="WAS4" s="20"/>
      <c r="WAT4" s="20"/>
      <c r="WAU4" s="20"/>
      <c r="WAV4" s="20"/>
      <c r="WAW4" s="20"/>
      <c r="WAX4" s="20"/>
      <c r="WAY4" s="20"/>
      <c r="WAZ4" s="20"/>
      <c r="WBA4" s="20"/>
      <c r="WBB4" s="20"/>
      <c r="WBC4" s="20"/>
      <c r="WBD4" s="20"/>
      <c r="WBE4" s="20"/>
      <c r="WBF4" s="20"/>
      <c r="WBG4" s="20"/>
      <c r="WBH4" s="20"/>
      <c r="WBI4" s="20"/>
      <c r="WBJ4" s="20"/>
      <c r="WBK4" s="20"/>
      <c r="WBL4" s="20"/>
      <c r="WBM4" s="20"/>
      <c r="WBN4" s="20"/>
      <c r="WBO4" s="20"/>
      <c r="WBP4" s="20"/>
      <c r="WBQ4" s="20"/>
      <c r="WBR4" s="20"/>
      <c r="WBS4" s="20"/>
      <c r="WBT4" s="20"/>
      <c r="WBU4" s="20"/>
      <c r="WBV4" s="20"/>
      <c r="WBW4" s="20"/>
      <c r="WBX4" s="20"/>
      <c r="WBY4" s="20"/>
      <c r="WBZ4" s="20"/>
      <c r="WCA4" s="20"/>
      <c r="WCB4" s="20"/>
      <c r="WCC4" s="20"/>
      <c r="WCD4" s="20"/>
      <c r="WCE4" s="20"/>
      <c r="WCF4" s="20"/>
      <c r="WCG4" s="20"/>
      <c r="WCH4" s="20"/>
      <c r="WCI4" s="20"/>
      <c r="WCJ4" s="20"/>
      <c r="WCK4" s="20"/>
      <c r="WCL4" s="20"/>
      <c r="WCM4" s="20"/>
      <c r="WCN4" s="20"/>
      <c r="WCO4" s="20"/>
      <c r="WCP4" s="20"/>
      <c r="WCQ4" s="20"/>
      <c r="WCR4" s="20"/>
      <c r="WCS4" s="20"/>
      <c r="WCT4" s="20"/>
      <c r="WCU4" s="20"/>
      <c r="WCV4" s="20"/>
      <c r="WCW4" s="20"/>
      <c r="WCX4" s="20"/>
      <c r="WCY4" s="20"/>
      <c r="WCZ4" s="20"/>
      <c r="WDA4" s="20"/>
      <c r="WDB4" s="20"/>
      <c r="WDC4" s="20"/>
      <c r="WDD4" s="20"/>
      <c r="WDE4" s="20"/>
      <c r="WDF4" s="20"/>
      <c r="WDG4" s="20"/>
      <c r="WDH4" s="20"/>
      <c r="WDI4" s="20"/>
      <c r="WDJ4" s="20"/>
      <c r="WDK4" s="20"/>
      <c r="WDL4" s="20"/>
      <c r="WDM4" s="20"/>
      <c r="WDN4" s="20"/>
      <c r="WDO4" s="20"/>
      <c r="WDP4" s="20"/>
      <c r="WDQ4" s="20"/>
      <c r="WDR4" s="20"/>
      <c r="WDS4" s="20"/>
      <c r="WDT4" s="20"/>
      <c r="WDU4" s="20"/>
      <c r="WDV4" s="20"/>
      <c r="WDW4" s="20"/>
      <c r="WDX4" s="20"/>
      <c r="WDY4" s="20"/>
      <c r="WDZ4" s="20"/>
      <c r="WEA4" s="20"/>
      <c r="WEB4" s="20"/>
      <c r="WEC4" s="20"/>
      <c r="WED4" s="20"/>
      <c r="WEE4" s="20"/>
      <c r="WEF4" s="20"/>
      <c r="WEG4" s="20"/>
      <c r="WEH4" s="20"/>
      <c r="WEI4" s="20"/>
      <c r="WEJ4" s="20"/>
      <c r="WEK4" s="20"/>
      <c r="WEL4" s="20"/>
      <c r="WEM4" s="20"/>
      <c r="WEN4" s="20"/>
      <c r="WEO4" s="20"/>
      <c r="WEP4" s="20"/>
      <c r="WEQ4" s="20"/>
      <c r="WER4" s="20"/>
      <c r="WES4" s="20"/>
      <c r="WET4" s="20"/>
      <c r="WEU4" s="20"/>
      <c r="WEV4" s="20"/>
      <c r="WEW4" s="20"/>
      <c r="WEX4" s="20"/>
      <c r="WEY4" s="20"/>
      <c r="WEZ4" s="20"/>
      <c r="WFA4" s="20"/>
      <c r="WFB4" s="20"/>
      <c r="WFC4" s="20"/>
      <c r="WFD4" s="20"/>
      <c r="WFE4" s="20"/>
      <c r="WFF4" s="20"/>
      <c r="WFG4" s="20"/>
      <c r="WFH4" s="20"/>
      <c r="WFI4" s="20"/>
      <c r="WFJ4" s="20"/>
      <c r="WFK4" s="20"/>
      <c r="WFL4" s="20"/>
      <c r="WFM4" s="20"/>
      <c r="WFN4" s="20"/>
      <c r="WFO4" s="20"/>
      <c r="WFP4" s="20"/>
      <c r="WFQ4" s="20"/>
      <c r="WFR4" s="20"/>
      <c r="WFS4" s="20"/>
      <c r="WFT4" s="20"/>
      <c r="WFU4" s="20"/>
      <c r="WFV4" s="20"/>
      <c r="WFW4" s="20"/>
      <c r="WFX4" s="20"/>
      <c r="WFY4" s="20"/>
      <c r="WFZ4" s="20"/>
      <c r="WGA4" s="20"/>
      <c r="WGB4" s="20"/>
      <c r="WGC4" s="20"/>
      <c r="WGD4" s="20"/>
      <c r="WGE4" s="20"/>
      <c r="WGF4" s="20"/>
      <c r="WGG4" s="20"/>
      <c r="WGH4" s="20"/>
      <c r="WGI4" s="20"/>
      <c r="WGJ4" s="20"/>
      <c r="WGK4" s="20"/>
      <c r="WGL4" s="20"/>
      <c r="WGM4" s="20"/>
      <c r="WGN4" s="20"/>
      <c r="WGO4" s="20"/>
      <c r="WGP4" s="20"/>
      <c r="WGQ4" s="20"/>
      <c r="WGR4" s="20"/>
      <c r="WGS4" s="20"/>
      <c r="WGT4" s="20"/>
      <c r="WGU4" s="20"/>
      <c r="WGV4" s="20"/>
      <c r="WGW4" s="20"/>
      <c r="WGX4" s="20"/>
      <c r="WGY4" s="20"/>
      <c r="WGZ4" s="20"/>
      <c r="WHA4" s="20"/>
      <c r="WHB4" s="20"/>
      <c r="WHC4" s="20"/>
      <c r="WHD4" s="20"/>
      <c r="WHE4" s="20"/>
      <c r="WHF4" s="20"/>
      <c r="WHG4" s="20"/>
      <c r="WHH4" s="20"/>
      <c r="WHI4" s="20"/>
      <c r="WHJ4" s="20"/>
      <c r="WHK4" s="20"/>
      <c r="WHL4" s="20"/>
      <c r="WHM4" s="20"/>
      <c r="WHN4" s="20"/>
      <c r="WHO4" s="20"/>
      <c r="WHP4" s="20"/>
      <c r="WHQ4" s="20"/>
      <c r="WHR4" s="20"/>
      <c r="WHS4" s="20"/>
      <c r="WHT4" s="20"/>
      <c r="WHU4" s="20"/>
      <c r="WHV4" s="20"/>
      <c r="WHW4" s="20"/>
      <c r="WHX4" s="20"/>
      <c r="WHY4" s="20"/>
      <c r="WHZ4" s="20"/>
      <c r="WIA4" s="20"/>
      <c r="WIB4" s="20"/>
      <c r="WIC4" s="20"/>
      <c r="WID4" s="20"/>
      <c r="WIE4" s="20"/>
      <c r="WIF4" s="20"/>
      <c r="WIG4" s="20"/>
      <c r="WIH4" s="20"/>
      <c r="WII4" s="20"/>
      <c r="WIJ4" s="20"/>
      <c r="WIK4" s="20"/>
      <c r="WIL4" s="20"/>
      <c r="WIM4" s="20"/>
      <c r="WIN4" s="20"/>
      <c r="WIO4" s="20"/>
      <c r="WIP4" s="20"/>
      <c r="WIQ4" s="20"/>
      <c r="WIR4" s="20"/>
      <c r="WIS4" s="20"/>
      <c r="WIT4" s="20"/>
      <c r="WIU4" s="20"/>
      <c r="WIV4" s="20"/>
      <c r="WIW4" s="20"/>
      <c r="WIX4" s="20"/>
      <c r="WIY4" s="20"/>
      <c r="WIZ4" s="20"/>
      <c r="WJA4" s="20"/>
      <c r="WJB4" s="20"/>
      <c r="WJC4" s="20"/>
      <c r="WJD4" s="20"/>
      <c r="WJE4" s="20"/>
      <c r="WJF4" s="20"/>
      <c r="WJG4" s="20"/>
      <c r="WJH4" s="20"/>
      <c r="WJI4" s="20"/>
      <c r="WJJ4" s="20"/>
      <c r="WJK4" s="20"/>
      <c r="WJL4" s="20"/>
      <c r="WJM4" s="20"/>
      <c r="WJN4" s="20"/>
      <c r="WJO4" s="20"/>
      <c r="WJP4" s="20"/>
      <c r="WJQ4" s="20"/>
      <c r="WJR4" s="20"/>
      <c r="WJS4" s="20"/>
      <c r="WJT4" s="20"/>
      <c r="WJU4" s="20"/>
      <c r="WJV4" s="20"/>
      <c r="WJW4" s="20"/>
      <c r="WJX4" s="20"/>
      <c r="WJY4" s="20"/>
      <c r="WJZ4" s="20"/>
      <c r="WKA4" s="20"/>
      <c r="WKB4" s="20"/>
      <c r="WKC4" s="20"/>
      <c r="WKD4" s="20"/>
      <c r="WKE4" s="20"/>
      <c r="WKF4" s="20"/>
      <c r="WKG4" s="20"/>
      <c r="WKH4" s="20"/>
      <c r="WKI4" s="20"/>
      <c r="WKJ4" s="20"/>
      <c r="WKK4" s="20"/>
      <c r="WKL4" s="20"/>
      <c r="WKM4" s="20"/>
      <c r="WKN4" s="20"/>
      <c r="WKO4" s="20"/>
      <c r="WKP4" s="20"/>
      <c r="WKQ4" s="20"/>
      <c r="WKR4" s="20"/>
      <c r="WKS4" s="20"/>
      <c r="WKT4" s="20"/>
      <c r="WKU4" s="20"/>
      <c r="WKV4" s="20"/>
      <c r="WKW4" s="20"/>
      <c r="WKX4" s="20"/>
      <c r="WKY4" s="20"/>
      <c r="WKZ4" s="20"/>
      <c r="WLA4" s="20"/>
      <c r="WLB4" s="20"/>
      <c r="WLC4" s="20"/>
      <c r="WLD4" s="20"/>
      <c r="WLE4" s="20"/>
      <c r="WLF4" s="20"/>
      <c r="WLG4" s="20"/>
      <c r="WLH4" s="20"/>
      <c r="WLI4" s="20"/>
      <c r="WLJ4" s="20"/>
      <c r="WLK4" s="20"/>
      <c r="WLL4" s="20"/>
      <c r="WLM4" s="20"/>
      <c r="WLN4" s="20"/>
      <c r="WLO4" s="20"/>
      <c r="WLP4" s="20"/>
      <c r="WLQ4" s="20"/>
      <c r="WLR4" s="20"/>
      <c r="WLS4" s="20"/>
      <c r="WLT4" s="20"/>
      <c r="WLU4" s="20"/>
      <c r="WLV4" s="20"/>
      <c r="WLW4" s="20"/>
      <c r="WLX4" s="20"/>
      <c r="WLY4" s="20"/>
      <c r="WLZ4" s="20"/>
      <c r="WMA4" s="20"/>
      <c r="WMB4" s="20"/>
      <c r="WMC4" s="20"/>
      <c r="WMD4" s="20"/>
      <c r="WME4" s="20"/>
      <c r="WMF4" s="20"/>
      <c r="WMG4" s="20"/>
      <c r="WMH4" s="20"/>
      <c r="WMI4" s="20"/>
      <c r="WMJ4" s="20"/>
      <c r="WMK4" s="20"/>
      <c r="WML4" s="20"/>
      <c r="WMM4" s="20"/>
      <c r="WMN4" s="20"/>
      <c r="WMO4" s="20"/>
      <c r="WMP4" s="20"/>
      <c r="WMQ4" s="20"/>
      <c r="WMR4" s="20"/>
      <c r="WMS4" s="20"/>
      <c r="WMT4" s="20"/>
      <c r="WMU4" s="20"/>
      <c r="WMV4" s="20"/>
      <c r="WMW4" s="20"/>
      <c r="WMX4" s="20"/>
      <c r="WMY4" s="20"/>
      <c r="WMZ4" s="20"/>
      <c r="WNA4" s="20"/>
      <c r="WNB4" s="20"/>
      <c r="WNC4" s="20"/>
      <c r="WND4" s="20"/>
      <c r="WNE4" s="20"/>
      <c r="WNF4" s="20"/>
      <c r="WNG4" s="20"/>
      <c r="WNH4" s="20"/>
      <c r="WNI4" s="20"/>
      <c r="WNJ4" s="20"/>
      <c r="WNK4" s="20"/>
      <c r="WNL4" s="20"/>
      <c r="WNM4" s="20"/>
      <c r="WNN4" s="20"/>
      <c r="WNO4" s="20"/>
      <c r="WNP4" s="20"/>
      <c r="WNQ4" s="20"/>
      <c r="WNR4" s="20"/>
      <c r="WNS4" s="20"/>
      <c r="WNT4" s="20"/>
      <c r="WNU4" s="20"/>
      <c r="WNV4" s="20"/>
      <c r="WNW4" s="20"/>
      <c r="WNX4" s="20"/>
      <c r="WNY4" s="20"/>
      <c r="WNZ4" s="20"/>
      <c r="WOA4" s="20"/>
      <c r="WOB4" s="20"/>
      <c r="WOC4" s="20"/>
      <c r="WOD4" s="20"/>
      <c r="WOE4" s="20"/>
      <c r="WOF4" s="20"/>
      <c r="WOG4" s="20"/>
      <c r="WOH4" s="20"/>
      <c r="WOI4" s="20"/>
      <c r="WOJ4" s="20"/>
      <c r="WOK4" s="20"/>
      <c r="WOL4" s="20"/>
      <c r="WOM4" s="20"/>
      <c r="WON4" s="20"/>
      <c r="WOO4" s="20"/>
      <c r="WOP4" s="20"/>
      <c r="WOQ4" s="20"/>
      <c r="WOR4" s="20"/>
      <c r="WOS4" s="20"/>
      <c r="WOT4" s="20"/>
      <c r="WOU4" s="20"/>
      <c r="WOV4" s="20"/>
      <c r="WOW4" s="20"/>
      <c r="WOX4" s="20"/>
      <c r="WOY4" s="20"/>
      <c r="WOZ4" s="20"/>
      <c r="WPA4" s="20"/>
      <c r="WPB4" s="20"/>
      <c r="WPC4" s="20"/>
      <c r="WPD4" s="20"/>
      <c r="WPE4" s="20"/>
      <c r="WPF4" s="20"/>
      <c r="WPG4" s="20"/>
      <c r="WPH4" s="20"/>
      <c r="WPI4" s="20"/>
      <c r="WPJ4" s="20"/>
      <c r="WPK4" s="20"/>
      <c r="WPL4" s="20"/>
      <c r="WPM4" s="20"/>
      <c r="WPN4" s="20"/>
      <c r="WPO4" s="20"/>
      <c r="WPP4" s="20"/>
      <c r="WPQ4" s="20"/>
      <c r="WPR4" s="20"/>
      <c r="WPS4" s="20"/>
      <c r="WPT4" s="20"/>
      <c r="WPU4" s="20"/>
      <c r="WPV4" s="20"/>
      <c r="WPW4" s="20"/>
      <c r="WPX4" s="20"/>
      <c r="WPY4" s="20"/>
      <c r="WPZ4" s="20"/>
      <c r="WQA4" s="20"/>
      <c r="WQB4" s="20"/>
      <c r="WQC4" s="20"/>
      <c r="WQD4" s="20"/>
      <c r="WQE4" s="20"/>
      <c r="WQF4" s="20"/>
      <c r="WQG4" s="20"/>
      <c r="WQH4" s="20"/>
      <c r="WQI4" s="20"/>
      <c r="WQJ4" s="20"/>
      <c r="WQK4" s="20"/>
      <c r="WQL4" s="20"/>
      <c r="WQM4" s="20"/>
      <c r="WQN4" s="20"/>
      <c r="WQO4" s="20"/>
      <c r="WQP4" s="20"/>
      <c r="WQQ4" s="20"/>
      <c r="WQR4" s="20"/>
      <c r="WQS4" s="20"/>
      <c r="WQT4" s="20"/>
      <c r="WQU4" s="20"/>
      <c r="WQV4" s="20"/>
      <c r="WQW4" s="20"/>
      <c r="WQX4" s="20"/>
      <c r="WQY4" s="20"/>
      <c r="WQZ4" s="20"/>
      <c r="WRA4" s="20"/>
      <c r="WRB4" s="20"/>
      <c r="WRC4" s="20"/>
      <c r="WRD4" s="20"/>
      <c r="WRE4" s="20"/>
      <c r="WRF4" s="20"/>
      <c r="WRG4" s="20"/>
      <c r="WRH4" s="20"/>
      <c r="WRI4" s="20"/>
      <c r="WRJ4" s="20"/>
      <c r="WRK4" s="20"/>
      <c r="WRL4" s="20"/>
      <c r="WRM4" s="20"/>
      <c r="WRN4" s="20"/>
      <c r="WRO4" s="20"/>
      <c r="WRP4" s="20"/>
      <c r="WRQ4" s="20"/>
      <c r="WRR4" s="20"/>
      <c r="WRS4" s="20"/>
      <c r="WRT4" s="20"/>
      <c r="WRU4" s="20"/>
      <c r="WRV4" s="20"/>
      <c r="WRW4" s="20"/>
      <c r="WRX4" s="20"/>
      <c r="WRY4" s="20"/>
      <c r="WRZ4" s="20"/>
      <c r="WSA4" s="20"/>
      <c r="WSB4" s="20"/>
      <c r="WSC4" s="20"/>
      <c r="WSD4" s="20"/>
      <c r="WSE4" s="20"/>
      <c r="WSF4" s="20"/>
      <c r="WSG4" s="20"/>
      <c r="WSH4" s="20"/>
      <c r="WSI4" s="20"/>
      <c r="WSJ4" s="20"/>
      <c r="WSK4" s="20"/>
      <c r="WSL4" s="20"/>
      <c r="WSM4" s="20"/>
      <c r="WSN4" s="20"/>
      <c r="WSO4" s="20"/>
      <c r="WSP4" s="20"/>
      <c r="WSQ4" s="20"/>
      <c r="WSR4" s="20"/>
      <c r="WSS4" s="20"/>
      <c r="WST4" s="20"/>
      <c r="WSU4" s="20"/>
      <c r="WSV4" s="20"/>
      <c r="WSW4" s="20"/>
      <c r="WSX4" s="20"/>
      <c r="WSY4" s="20"/>
      <c r="WSZ4" s="20"/>
      <c r="WTA4" s="20"/>
      <c r="WTB4" s="20"/>
      <c r="WTC4" s="20"/>
      <c r="WTD4" s="20"/>
      <c r="WTE4" s="20"/>
      <c r="WTF4" s="20"/>
      <c r="WTG4" s="20"/>
      <c r="WTH4" s="20"/>
      <c r="WTI4" s="20"/>
      <c r="WTJ4" s="20"/>
      <c r="WTK4" s="20"/>
      <c r="WTL4" s="20"/>
      <c r="WTM4" s="20"/>
      <c r="WTN4" s="20"/>
      <c r="WTO4" s="20"/>
      <c r="WTP4" s="20"/>
      <c r="WTQ4" s="20"/>
      <c r="WTR4" s="20"/>
      <c r="WTS4" s="20"/>
      <c r="WTT4" s="20"/>
      <c r="WTU4" s="20"/>
      <c r="WTV4" s="20"/>
      <c r="WTW4" s="20"/>
      <c r="WTX4" s="20"/>
      <c r="WTY4" s="20"/>
      <c r="WTZ4" s="20"/>
      <c r="WUA4" s="20"/>
      <c r="WUB4" s="20"/>
      <c r="WUC4" s="20"/>
      <c r="WUD4" s="20"/>
      <c r="WUE4" s="20"/>
      <c r="WUF4" s="20"/>
      <c r="WUG4" s="20"/>
      <c r="WUH4" s="20"/>
      <c r="WUI4" s="20"/>
      <c r="WUJ4" s="20"/>
      <c r="WUK4" s="20"/>
      <c r="WUL4" s="20"/>
      <c r="WUM4" s="20"/>
      <c r="WUN4" s="20"/>
      <c r="WUO4" s="20"/>
      <c r="WUP4" s="20"/>
      <c r="WUQ4" s="20"/>
      <c r="WUR4" s="20"/>
      <c r="WUS4" s="20"/>
      <c r="WUT4" s="20"/>
      <c r="WUU4" s="20"/>
      <c r="WUV4" s="20"/>
      <c r="WUW4" s="20"/>
      <c r="WUX4" s="20"/>
      <c r="WUY4" s="20"/>
      <c r="WUZ4" s="20"/>
      <c r="WVA4" s="20"/>
      <c r="WVB4" s="20"/>
      <c r="WVC4" s="20"/>
      <c r="WVD4" s="20"/>
      <c r="WVE4" s="20"/>
      <c r="WVF4" s="20"/>
      <c r="WVG4" s="20"/>
      <c r="WVH4" s="20"/>
      <c r="WVI4" s="20"/>
      <c r="WVJ4" s="20"/>
      <c r="WVK4" s="20"/>
      <c r="WVL4" s="20"/>
      <c r="WVM4" s="20"/>
      <c r="WVN4" s="20"/>
      <c r="WVO4" s="20"/>
      <c r="WVP4" s="20"/>
      <c r="WVQ4" s="20"/>
      <c r="WVR4" s="20"/>
      <c r="WVS4" s="20"/>
      <c r="WVT4" s="20"/>
      <c r="WVU4" s="20"/>
      <c r="WVV4" s="20"/>
      <c r="WVW4" s="20"/>
      <c r="WVX4" s="20"/>
      <c r="WVY4" s="20"/>
      <c r="WVZ4" s="20"/>
      <c r="WWA4" s="20"/>
      <c r="WWB4" s="20"/>
      <c r="WWC4" s="20"/>
      <c r="WWD4" s="20"/>
      <c r="WWE4" s="20"/>
      <c r="WWF4" s="20"/>
      <c r="WWG4" s="20"/>
      <c r="WWH4" s="20"/>
      <c r="WWI4" s="20"/>
      <c r="WWJ4" s="20"/>
      <c r="WWK4" s="20"/>
      <c r="WWL4" s="20"/>
      <c r="WWM4" s="20"/>
      <c r="WWN4" s="20"/>
      <c r="WWO4" s="20"/>
      <c r="WWP4" s="20"/>
      <c r="WWQ4" s="20"/>
      <c r="WWR4" s="20"/>
      <c r="WWS4" s="20"/>
      <c r="WWT4" s="20"/>
      <c r="WWU4" s="20"/>
      <c r="WWV4" s="20"/>
      <c r="WWW4" s="20"/>
      <c r="WWX4" s="20"/>
      <c r="WWY4" s="20"/>
      <c r="WWZ4" s="20"/>
      <c r="WXA4" s="20"/>
      <c r="WXB4" s="20"/>
      <c r="WXC4" s="20"/>
      <c r="WXD4" s="20"/>
      <c r="WXE4" s="20"/>
      <c r="WXF4" s="20"/>
      <c r="WXG4" s="20"/>
      <c r="WXH4" s="20"/>
      <c r="WXI4" s="20"/>
      <c r="WXJ4" s="20"/>
      <c r="WXK4" s="20"/>
      <c r="WXL4" s="20"/>
      <c r="WXM4" s="20"/>
      <c r="WXN4" s="20"/>
      <c r="WXO4" s="20"/>
      <c r="WXP4" s="20"/>
      <c r="WXQ4" s="20"/>
      <c r="WXR4" s="20"/>
      <c r="WXS4" s="20"/>
      <c r="WXT4" s="20"/>
      <c r="WXU4" s="20"/>
      <c r="WXV4" s="20"/>
      <c r="WXW4" s="20"/>
      <c r="WXX4" s="20"/>
      <c r="WXY4" s="20"/>
      <c r="WXZ4" s="20"/>
      <c r="WYA4" s="20"/>
      <c r="WYB4" s="20"/>
      <c r="WYC4" s="20"/>
      <c r="WYD4" s="20"/>
      <c r="WYE4" s="20"/>
      <c r="WYF4" s="20"/>
      <c r="WYG4" s="20"/>
      <c r="WYH4" s="20"/>
      <c r="WYI4" s="20"/>
      <c r="WYJ4" s="20"/>
      <c r="WYK4" s="20"/>
      <c r="WYL4" s="20"/>
      <c r="WYM4" s="20"/>
      <c r="WYN4" s="20"/>
      <c r="WYO4" s="20"/>
      <c r="WYP4" s="20"/>
      <c r="WYQ4" s="20"/>
      <c r="WYR4" s="20"/>
      <c r="WYS4" s="20"/>
      <c r="WYT4" s="20"/>
      <c r="WYU4" s="20"/>
      <c r="WYV4" s="20"/>
      <c r="WYW4" s="20"/>
      <c r="WYX4" s="20"/>
      <c r="WYY4" s="20"/>
      <c r="WYZ4" s="20"/>
      <c r="WZA4" s="20"/>
      <c r="WZB4" s="20"/>
      <c r="WZC4" s="20"/>
      <c r="WZD4" s="20"/>
      <c r="WZE4" s="20"/>
      <c r="WZF4" s="20"/>
      <c r="WZG4" s="20"/>
      <c r="WZH4" s="20"/>
      <c r="WZI4" s="20"/>
      <c r="WZJ4" s="20"/>
      <c r="WZK4" s="20"/>
      <c r="WZL4" s="20"/>
      <c r="WZM4" s="20"/>
      <c r="WZN4" s="20"/>
      <c r="WZO4" s="20"/>
      <c r="WZP4" s="20"/>
      <c r="WZQ4" s="20"/>
      <c r="WZR4" s="20"/>
      <c r="WZS4" s="20"/>
      <c r="WZT4" s="20"/>
      <c r="WZU4" s="20"/>
      <c r="WZV4" s="20"/>
      <c r="WZW4" s="20"/>
      <c r="WZX4" s="20"/>
      <c r="WZY4" s="20"/>
      <c r="WZZ4" s="20"/>
      <c r="XAA4" s="20"/>
      <c r="XAB4" s="20"/>
      <c r="XAC4" s="20"/>
      <c r="XAD4" s="20"/>
      <c r="XAE4" s="20"/>
      <c r="XAF4" s="20"/>
      <c r="XAG4" s="20"/>
      <c r="XAH4" s="20"/>
      <c r="XAI4" s="20"/>
      <c r="XAJ4" s="20"/>
      <c r="XAK4" s="20"/>
      <c r="XAL4" s="20"/>
      <c r="XAM4" s="20"/>
      <c r="XAN4" s="20"/>
      <c r="XAO4" s="20"/>
      <c r="XAP4" s="20"/>
      <c r="XAQ4" s="20"/>
      <c r="XAR4" s="20"/>
      <c r="XAS4" s="20"/>
      <c r="XAT4" s="20"/>
      <c r="XAU4" s="20"/>
      <c r="XAV4" s="20"/>
      <c r="XAW4" s="20"/>
      <c r="XAX4" s="20"/>
      <c r="XAY4" s="20"/>
      <c r="XAZ4" s="20"/>
      <c r="XBA4" s="20"/>
      <c r="XBB4" s="20"/>
      <c r="XBC4" s="20"/>
      <c r="XBD4" s="20"/>
      <c r="XBE4" s="20"/>
      <c r="XBF4" s="20"/>
      <c r="XBG4" s="20"/>
      <c r="XBH4" s="20"/>
      <c r="XBI4" s="20"/>
      <c r="XBJ4" s="20"/>
      <c r="XBK4" s="20"/>
      <c r="XBL4" s="20"/>
      <c r="XBM4" s="20"/>
      <c r="XBN4" s="20"/>
      <c r="XBO4" s="20"/>
      <c r="XBP4" s="20"/>
      <c r="XBQ4" s="20"/>
      <c r="XBR4" s="20"/>
      <c r="XBS4" s="20"/>
      <c r="XBT4" s="20"/>
      <c r="XBU4" s="20"/>
      <c r="XBV4" s="20"/>
      <c r="XBW4" s="20"/>
      <c r="XBX4" s="20"/>
      <c r="XBY4" s="20"/>
      <c r="XBZ4" s="20"/>
      <c r="XCA4" s="20"/>
      <c r="XCB4" s="20"/>
      <c r="XCC4" s="20"/>
      <c r="XCD4" s="20"/>
      <c r="XCE4" s="20"/>
      <c r="XCF4" s="20"/>
      <c r="XCG4" s="20"/>
      <c r="XCH4" s="20"/>
      <c r="XCI4" s="20"/>
      <c r="XCJ4" s="20"/>
      <c r="XCK4" s="20"/>
      <c r="XCL4" s="20"/>
      <c r="XCM4" s="20"/>
      <c r="XCN4" s="20"/>
      <c r="XCO4" s="20"/>
      <c r="XCP4" s="20"/>
      <c r="XCQ4" s="20"/>
      <c r="XCR4" s="20"/>
      <c r="XCS4" s="20"/>
      <c r="XCT4" s="20"/>
      <c r="XCU4" s="20"/>
      <c r="XCV4" s="20"/>
      <c r="XCW4" s="20"/>
      <c r="XCX4" s="20"/>
      <c r="XCY4" s="20"/>
      <c r="XCZ4" s="20"/>
      <c r="XDA4" s="20"/>
      <c r="XDB4" s="20"/>
      <c r="XDC4" s="20"/>
      <c r="XDD4" s="20"/>
      <c r="XDE4" s="20"/>
      <c r="XDF4" s="20"/>
      <c r="XDG4" s="20"/>
      <c r="XDH4" s="20"/>
      <c r="XDI4" s="20"/>
      <c r="XDJ4" s="20"/>
      <c r="XDK4" s="20"/>
      <c r="XDL4" s="20"/>
      <c r="XDM4" s="20"/>
      <c r="XDN4" s="20"/>
      <c r="XDO4" s="20"/>
      <c r="XDP4" s="20"/>
      <c r="XDQ4" s="20"/>
      <c r="XDR4" s="20"/>
      <c r="XDS4" s="20"/>
      <c r="XDT4" s="20"/>
      <c r="XDU4" s="20"/>
      <c r="XDV4" s="20"/>
      <c r="XDW4" s="20"/>
      <c r="XDX4" s="20"/>
      <c r="XDY4" s="20"/>
      <c r="XDZ4" s="20"/>
      <c r="XEA4" s="20"/>
      <c r="XEB4" s="20"/>
      <c r="XEC4" s="20"/>
      <c r="XED4" s="20"/>
      <c r="XEE4" s="20"/>
      <c r="XEF4" s="20"/>
      <c r="XEG4" s="20"/>
      <c r="XEH4" s="20"/>
      <c r="XEI4" s="20"/>
      <c r="XEJ4" s="20"/>
      <c r="XEK4" s="20"/>
      <c r="XEL4" s="20"/>
      <c r="XEM4" s="20"/>
      <c r="XEN4" s="20"/>
      <c r="XEO4" s="20"/>
      <c r="XEP4" s="20"/>
      <c r="XEQ4" s="20"/>
      <c r="XER4" s="20"/>
      <c r="XES4" s="20"/>
      <c r="XET4" s="20"/>
      <c r="XEU4" s="20"/>
      <c r="XEV4" s="20"/>
      <c r="XEW4" s="20"/>
      <c r="XEX4" s="20"/>
      <c r="XEY4" s="20"/>
      <c r="XEZ4" s="20"/>
      <c r="XFA4" s="20"/>
      <c r="XFB4" s="20"/>
    </row>
    <row r="5" spans="1:16382" x14ac:dyDescent="0.2">
      <c r="A5" s="1" t="s">
        <v>55</v>
      </c>
      <c r="I5" s="1" t="s">
        <v>56</v>
      </c>
      <c r="Q5" s="1" t="s">
        <v>57</v>
      </c>
      <c r="Y5" s="1" t="s">
        <v>58</v>
      </c>
      <c r="AH5" s="1" t="s">
        <v>59</v>
      </c>
      <c r="AP5" s="1" t="s">
        <v>60</v>
      </c>
      <c r="AX5" s="1" t="s">
        <v>61</v>
      </c>
    </row>
    <row r="6" spans="1:16382" x14ac:dyDescent="0.2">
      <c r="A6" s="1" t="s">
        <v>29</v>
      </c>
      <c r="B6" s="1" t="s">
        <v>30</v>
      </c>
      <c r="C6" s="1" t="s">
        <v>31</v>
      </c>
      <c r="D6" s="1" t="s">
        <v>33</v>
      </c>
      <c r="E6" s="1" t="s">
        <v>32</v>
      </c>
      <c r="F6" s="1" t="s">
        <v>34</v>
      </c>
      <c r="G6" s="1" t="s">
        <v>35</v>
      </c>
      <c r="I6" s="1" t="s">
        <v>29</v>
      </c>
      <c r="J6" s="1" t="s">
        <v>30</v>
      </c>
      <c r="K6" s="1" t="s">
        <v>31</v>
      </c>
      <c r="L6" s="1" t="s">
        <v>33</v>
      </c>
      <c r="M6" s="1" t="s">
        <v>32</v>
      </c>
      <c r="N6" s="1" t="s">
        <v>34</v>
      </c>
      <c r="O6" s="1" t="s">
        <v>35</v>
      </c>
      <c r="Q6" s="1" t="s">
        <v>29</v>
      </c>
      <c r="R6" s="1" t="s">
        <v>30</v>
      </c>
      <c r="S6" s="1" t="s">
        <v>31</v>
      </c>
      <c r="T6" s="1" t="s">
        <v>33</v>
      </c>
      <c r="U6" s="1" t="s">
        <v>32</v>
      </c>
      <c r="V6" s="1" t="s">
        <v>34</v>
      </c>
      <c r="W6" s="1" t="s">
        <v>35</v>
      </c>
      <c r="Y6" s="1" t="s">
        <v>29</v>
      </c>
      <c r="Z6" s="1" t="s">
        <v>30</v>
      </c>
      <c r="AA6" s="1" t="s">
        <v>31</v>
      </c>
      <c r="AB6" s="1" t="s">
        <v>33</v>
      </c>
      <c r="AC6" s="1" t="s">
        <v>32</v>
      </c>
      <c r="AD6" s="1" t="s">
        <v>34</v>
      </c>
      <c r="AE6" s="1" t="s">
        <v>35</v>
      </c>
      <c r="AH6" s="1" t="s">
        <v>29</v>
      </c>
      <c r="AI6" s="1" t="s">
        <v>30</v>
      </c>
      <c r="AJ6" s="1" t="s">
        <v>31</v>
      </c>
      <c r="AK6" s="1" t="s">
        <v>33</v>
      </c>
      <c r="AL6" s="1" t="s">
        <v>32</v>
      </c>
      <c r="AM6" s="1" t="s">
        <v>34</v>
      </c>
      <c r="AN6" s="1" t="s">
        <v>35</v>
      </c>
      <c r="AP6" s="1" t="s">
        <v>29</v>
      </c>
      <c r="AQ6" s="1" t="s">
        <v>30</v>
      </c>
      <c r="AR6" s="1" t="s">
        <v>31</v>
      </c>
      <c r="AS6" s="1" t="s">
        <v>33</v>
      </c>
      <c r="AT6" s="1" t="s">
        <v>32</v>
      </c>
      <c r="AU6" s="1" t="s">
        <v>34</v>
      </c>
      <c r="AV6" s="1" t="s">
        <v>35</v>
      </c>
      <c r="AX6" s="1" t="s">
        <v>29</v>
      </c>
      <c r="AY6" s="1" t="s">
        <v>30</v>
      </c>
      <c r="AZ6" s="1" t="s">
        <v>31</v>
      </c>
      <c r="BA6" s="1" t="s">
        <v>33</v>
      </c>
      <c r="BB6" s="1" t="s">
        <v>32</v>
      </c>
      <c r="BC6" s="1" t="s">
        <v>34</v>
      </c>
      <c r="BD6" s="1" t="s">
        <v>35</v>
      </c>
    </row>
    <row r="7" spans="1:16382" x14ac:dyDescent="0.2">
      <c r="A7" s="1" t="s">
        <v>38</v>
      </c>
      <c r="B7" s="1" t="s">
        <v>39</v>
      </c>
      <c r="C7" s="1" t="s">
        <v>40</v>
      </c>
      <c r="D7" s="1" t="s">
        <v>41</v>
      </c>
      <c r="E7" s="1" t="s">
        <v>40</v>
      </c>
      <c r="F7" s="1" t="s">
        <v>42</v>
      </c>
      <c r="G7" s="1" t="s">
        <v>41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40</v>
      </c>
      <c r="N7" s="1" t="s">
        <v>42</v>
      </c>
      <c r="O7" s="1" t="s">
        <v>41</v>
      </c>
      <c r="Q7" s="1" t="s">
        <v>38</v>
      </c>
      <c r="R7" s="1" t="s">
        <v>39</v>
      </c>
      <c r="S7" s="1" t="s">
        <v>40</v>
      </c>
      <c r="T7" s="1" t="s">
        <v>41</v>
      </c>
      <c r="U7" s="1" t="s">
        <v>40</v>
      </c>
      <c r="V7" s="1" t="s">
        <v>42</v>
      </c>
      <c r="W7" s="1" t="s">
        <v>41</v>
      </c>
      <c r="Y7" s="1" t="s">
        <v>38</v>
      </c>
      <c r="Z7" s="1" t="s">
        <v>39</v>
      </c>
      <c r="AA7" s="1" t="s">
        <v>40</v>
      </c>
      <c r="AB7" s="1" t="s">
        <v>41</v>
      </c>
      <c r="AC7" s="1" t="s">
        <v>40</v>
      </c>
      <c r="AE7" s="1" t="s">
        <v>41</v>
      </c>
      <c r="AH7" s="1" t="s">
        <v>38</v>
      </c>
      <c r="AI7" s="1" t="s">
        <v>39</v>
      </c>
      <c r="AJ7" s="1" t="s">
        <v>40</v>
      </c>
      <c r="AK7" s="1" t="s">
        <v>41</v>
      </c>
      <c r="AL7" s="1" t="s">
        <v>40</v>
      </c>
      <c r="AM7" s="1" t="s">
        <v>42</v>
      </c>
      <c r="AN7" s="1" t="s">
        <v>41</v>
      </c>
      <c r="AP7" s="1" t="s">
        <v>38</v>
      </c>
      <c r="AQ7" s="1" t="s">
        <v>39</v>
      </c>
      <c r="AR7" s="1" t="s">
        <v>40</v>
      </c>
      <c r="AS7" s="1" t="s">
        <v>41</v>
      </c>
      <c r="AT7" s="1" t="s">
        <v>40</v>
      </c>
      <c r="AU7" s="1" t="s">
        <v>42</v>
      </c>
      <c r="AV7" s="1" t="s">
        <v>41</v>
      </c>
      <c r="AX7" s="1" t="s">
        <v>38</v>
      </c>
      <c r="AY7" s="1" t="s">
        <v>39</v>
      </c>
      <c r="AZ7" s="1" t="s">
        <v>40</v>
      </c>
      <c r="BA7" s="1" t="s">
        <v>41</v>
      </c>
      <c r="BB7" s="1" t="s">
        <v>40</v>
      </c>
      <c r="BC7" s="1" t="s">
        <v>42</v>
      </c>
      <c r="BD7" s="1" t="s">
        <v>41</v>
      </c>
    </row>
    <row r="8" spans="1:16382" x14ac:dyDescent="0.2">
      <c r="A8" s="1">
        <v>0</v>
      </c>
      <c r="B8" s="1">
        <v>0.98260250000000005</v>
      </c>
      <c r="C8" s="1">
        <v>0</v>
      </c>
      <c r="D8" s="1">
        <v>0</v>
      </c>
      <c r="E8" s="8">
        <v>-4.7700000000000001E-6</v>
      </c>
      <c r="F8" s="1">
        <v>3.0899450000000002</v>
      </c>
      <c r="G8" s="1">
        <v>9.5208480000000002E-3</v>
      </c>
      <c r="I8" s="1">
        <v>0</v>
      </c>
      <c r="J8" s="1">
        <v>0.31248730000000002</v>
      </c>
      <c r="K8" s="1">
        <v>0</v>
      </c>
      <c r="L8" s="1">
        <v>0</v>
      </c>
      <c r="M8" s="1">
        <v>1.3192499999999999E-4</v>
      </c>
      <c r="N8" s="1">
        <v>0.98266430000000005</v>
      </c>
      <c r="O8" s="1">
        <v>1.319249E-3</v>
      </c>
      <c r="Q8" s="1">
        <v>0</v>
      </c>
      <c r="R8" s="1">
        <v>1.0226569999999999</v>
      </c>
      <c r="S8" s="1">
        <v>0</v>
      </c>
      <c r="T8" s="1">
        <v>0</v>
      </c>
      <c r="U8" s="1">
        <v>-3.7987999999999997E-4</v>
      </c>
      <c r="V8" s="1">
        <v>3.2159019999999998</v>
      </c>
      <c r="W8" s="1">
        <v>-3.7988029999999999E-3</v>
      </c>
      <c r="Y8" s="1">
        <v>0</v>
      </c>
      <c r="Z8" s="1">
        <v>0.85989640000000001</v>
      </c>
      <c r="AA8" s="1">
        <v>0</v>
      </c>
      <c r="AB8" s="1">
        <v>0</v>
      </c>
      <c r="AC8" s="8">
        <v>9.5400000000000001E-6</v>
      </c>
      <c r="AD8" s="1">
        <v>2.7040769999999998</v>
      </c>
      <c r="AE8" s="1">
        <v>1.8739700000000001E-2</v>
      </c>
      <c r="AF8" s="8"/>
      <c r="AH8" s="1">
        <v>0</v>
      </c>
      <c r="AI8" s="1">
        <v>1.073202</v>
      </c>
      <c r="AJ8" s="1">
        <v>0</v>
      </c>
      <c r="AK8" s="1">
        <v>0</v>
      </c>
      <c r="AL8" s="8">
        <v>3.18E-5</v>
      </c>
      <c r="AM8" s="1">
        <v>3.3748469999999999</v>
      </c>
      <c r="AN8" s="1">
        <v>3.6557499999999998E-4</v>
      </c>
      <c r="AP8" s="1">
        <v>0</v>
      </c>
      <c r="AQ8" s="1">
        <v>0.98737079999999999</v>
      </c>
      <c r="AR8" s="1">
        <v>0</v>
      </c>
      <c r="AS8" s="1">
        <v>0</v>
      </c>
      <c r="AT8" s="8">
        <v>1.59E-6</v>
      </c>
      <c r="AU8" s="1">
        <v>3.10494</v>
      </c>
      <c r="AV8" s="1">
        <v>8.2969670000000006E-3</v>
      </c>
      <c r="AX8" s="1">
        <v>0</v>
      </c>
      <c r="AY8" s="1">
        <v>0.99770219999999998</v>
      </c>
      <c r="AZ8" s="1">
        <v>0</v>
      </c>
      <c r="BA8" s="1">
        <v>0</v>
      </c>
      <c r="BB8" s="8">
        <v>-6.3600000000000001E-6</v>
      </c>
      <c r="BC8" s="1">
        <v>3.1374279999999999</v>
      </c>
      <c r="BD8" s="1">
        <v>1.5751520000000001E-2</v>
      </c>
    </row>
    <row r="9" spans="1:16382" x14ac:dyDescent="0.2">
      <c r="A9" s="1">
        <v>0.2</v>
      </c>
      <c r="B9" s="1">
        <v>1.1348720000000001</v>
      </c>
      <c r="C9" s="1">
        <v>4.6750000000000003E-3</v>
      </c>
      <c r="D9" s="1">
        <v>9.3335029999999999E-3</v>
      </c>
      <c r="E9" s="8">
        <v>6.3600000000000001E-6</v>
      </c>
      <c r="F9" s="1">
        <v>3.568781</v>
      </c>
      <c r="G9" s="1">
        <v>9.5208480000000002E-3</v>
      </c>
      <c r="I9" s="1">
        <v>0.2</v>
      </c>
      <c r="J9" s="1">
        <v>0.42184189999999999</v>
      </c>
      <c r="K9" s="1">
        <v>4.6750000000000003E-3</v>
      </c>
      <c r="L9" s="1">
        <v>9.3296000000000004E-3</v>
      </c>
      <c r="M9" s="1">
        <v>-7.9631799999999996E-4</v>
      </c>
      <c r="N9" s="1">
        <v>1.3265469999999999</v>
      </c>
      <c r="O9" s="1">
        <v>5.5313109999999997E-3</v>
      </c>
      <c r="Q9" s="1">
        <v>0.2</v>
      </c>
      <c r="R9" s="1">
        <v>1.282851</v>
      </c>
      <c r="S9" s="1">
        <v>4.6750000000000003E-3</v>
      </c>
      <c r="T9" s="1">
        <v>9.3476110000000005E-3</v>
      </c>
      <c r="U9" s="1">
        <v>1.6053500000000001E-4</v>
      </c>
      <c r="V9" s="1">
        <v>4.034122</v>
      </c>
      <c r="W9" s="1">
        <v>1.605352E-3</v>
      </c>
      <c r="Y9" s="1">
        <v>0.2</v>
      </c>
      <c r="Z9" s="1">
        <v>1.099586</v>
      </c>
      <c r="AA9" s="1">
        <v>4.6750000000000003E-3</v>
      </c>
      <c r="AB9" s="1">
        <v>9.3459219999999996E-3</v>
      </c>
      <c r="AC9" s="8">
        <v>2.0699999999999998E-5</v>
      </c>
      <c r="AD9" s="1">
        <v>3.4578190000000002</v>
      </c>
      <c r="AE9" s="1">
        <v>1.8739700000000001E-2</v>
      </c>
      <c r="AF9" s="8"/>
      <c r="AH9" s="1">
        <v>0.2</v>
      </c>
      <c r="AI9" s="1">
        <v>1.350244</v>
      </c>
      <c r="AJ9" s="1">
        <v>4.6750000000000003E-3</v>
      </c>
      <c r="AK9" s="1">
        <v>9.3478820000000001E-3</v>
      </c>
      <c r="AL9" s="8">
        <v>1.91E-5</v>
      </c>
      <c r="AM9" s="1">
        <v>4.2460500000000003</v>
      </c>
      <c r="AN9" s="1">
        <v>3.6557499999999998E-4</v>
      </c>
      <c r="AP9" s="1">
        <v>0.2</v>
      </c>
      <c r="AQ9" s="1">
        <v>1.271566</v>
      </c>
      <c r="AR9" s="1">
        <v>4.6750000000000003E-3</v>
      </c>
      <c r="AS9" s="1">
        <v>9.3471449999999994E-3</v>
      </c>
      <c r="AT9" s="8">
        <v>-3.18E-6</v>
      </c>
      <c r="AU9" s="1">
        <v>3.998634</v>
      </c>
      <c r="AV9" s="1">
        <v>8.2969670000000006E-3</v>
      </c>
      <c r="AX9" s="1">
        <v>0.2</v>
      </c>
      <c r="AY9" s="1">
        <v>1.133283</v>
      </c>
      <c r="AZ9" s="1">
        <v>4.6750000000000003E-3</v>
      </c>
      <c r="BA9" s="1">
        <v>9.3465639999999999E-3</v>
      </c>
      <c r="BB9" s="8">
        <v>-2.3799999999999999E-5</v>
      </c>
      <c r="BC9" s="1">
        <v>3.5637829999999999</v>
      </c>
      <c r="BD9" s="1">
        <v>1.5751520000000001E-2</v>
      </c>
    </row>
    <row r="10" spans="1:16382" x14ac:dyDescent="0.2">
      <c r="A10" s="1">
        <v>0.4</v>
      </c>
      <c r="B10" s="1">
        <v>1.6134580000000001</v>
      </c>
      <c r="C10" s="1">
        <v>1.1325E-2</v>
      </c>
      <c r="D10" s="1">
        <v>2.261003E-2</v>
      </c>
      <c r="E10" s="8">
        <v>7.9500000000000001E-6</v>
      </c>
      <c r="F10" s="1">
        <v>5.0737670000000001</v>
      </c>
      <c r="G10" s="1">
        <v>9.5208480000000002E-3</v>
      </c>
      <c r="I10" s="1">
        <v>0.4</v>
      </c>
      <c r="J10" s="1">
        <v>0.42359029999999998</v>
      </c>
      <c r="K10" s="1">
        <v>1.1325E-2</v>
      </c>
      <c r="L10" s="1">
        <v>2.2600579999999999E-2</v>
      </c>
      <c r="M10" s="1">
        <v>-5.9207280000000001E-3</v>
      </c>
      <c r="N10" s="1">
        <v>1.3320449999999999</v>
      </c>
      <c r="O10" s="1">
        <v>5.5313109999999997E-3</v>
      </c>
      <c r="Q10" s="1">
        <v>0.4</v>
      </c>
      <c r="R10" s="1">
        <v>1.825809</v>
      </c>
      <c r="S10" s="1">
        <v>1.1325E-2</v>
      </c>
      <c r="T10" s="1">
        <v>2.2644210000000001E-2</v>
      </c>
      <c r="U10" s="1">
        <v>4.0133800000000004E-3</v>
      </c>
      <c r="V10" s="1">
        <v>5.7415390000000004</v>
      </c>
      <c r="W10" s="1">
        <v>4.0133799999999997E-2</v>
      </c>
      <c r="Y10" s="1">
        <v>0.4</v>
      </c>
      <c r="Z10" s="1">
        <v>1.5137989999999999</v>
      </c>
      <c r="AA10" s="1">
        <v>1.1325E-2</v>
      </c>
      <c r="AB10" s="1">
        <v>2.264012E-2</v>
      </c>
      <c r="AC10" s="8">
        <v>2.23E-5</v>
      </c>
      <c r="AD10" s="1">
        <v>4.7603739999999997</v>
      </c>
      <c r="AE10" s="1">
        <v>1.8739700000000001E-2</v>
      </c>
      <c r="AF10" s="8"/>
      <c r="AH10" s="1">
        <v>0.4</v>
      </c>
      <c r="AI10" s="1">
        <v>1.9909539999999999</v>
      </c>
      <c r="AJ10" s="1">
        <v>1.1325E-2</v>
      </c>
      <c r="AK10" s="1">
        <v>2.2644870000000001E-2</v>
      </c>
      <c r="AL10" s="8">
        <v>3.0199999999999999E-5</v>
      </c>
      <c r="AM10" s="1">
        <v>6.2608620000000004</v>
      </c>
      <c r="AN10" s="1">
        <v>3.6557499999999998E-4</v>
      </c>
      <c r="AP10" s="1">
        <v>0.4</v>
      </c>
      <c r="AQ10" s="1">
        <v>1.875559</v>
      </c>
      <c r="AR10" s="1">
        <v>1.1325E-2</v>
      </c>
      <c r="AS10" s="1">
        <v>2.2643079999999999E-2</v>
      </c>
      <c r="AT10" s="8">
        <v>-9.5400000000000001E-6</v>
      </c>
      <c r="AU10" s="1">
        <v>5.8979850000000003</v>
      </c>
      <c r="AV10" s="1">
        <v>8.2969670000000006E-3</v>
      </c>
      <c r="AX10" s="1">
        <v>0.4</v>
      </c>
      <c r="AY10" s="1">
        <v>1.273155</v>
      </c>
      <c r="AZ10" s="1">
        <v>1.1325E-2</v>
      </c>
      <c r="BA10" s="1">
        <v>2.2641680000000001E-2</v>
      </c>
      <c r="BB10" s="8">
        <v>-3.0199999999999999E-5</v>
      </c>
      <c r="BC10" s="1">
        <v>4.0036329999999998</v>
      </c>
      <c r="BD10" s="1">
        <v>1.5751520000000001E-2</v>
      </c>
    </row>
    <row r="11" spans="1:16382" x14ac:dyDescent="0.2">
      <c r="A11" s="1">
        <v>0.6</v>
      </c>
      <c r="B11" s="1">
        <v>2.3740130000000002</v>
      </c>
      <c r="C11" s="1">
        <v>1.7999999999999999E-2</v>
      </c>
      <c r="D11" s="1">
        <v>3.593648E-2</v>
      </c>
      <c r="E11" s="8">
        <v>-9.5400000000000001E-6</v>
      </c>
      <c r="F11" s="1">
        <v>7.4654499999999997</v>
      </c>
      <c r="G11" s="1">
        <v>9.5208480000000002E-3</v>
      </c>
      <c r="I11" s="1">
        <v>0.6</v>
      </c>
      <c r="J11" s="1">
        <v>0.43074289999999998</v>
      </c>
      <c r="K11" s="1">
        <v>1.7999999999999999E-2</v>
      </c>
      <c r="L11" s="1">
        <v>3.5921450000000001E-2</v>
      </c>
      <c r="M11" s="8">
        <v>-3.18E-6</v>
      </c>
      <c r="N11" s="1">
        <v>1.3545370000000001</v>
      </c>
      <c r="O11" s="1">
        <v>5.5313109999999997E-3</v>
      </c>
      <c r="Q11" s="1">
        <v>0.6</v>
      </c>
      <c r="R11" s="1">
        <v>2.3063020000000001</v>
      </c>
      <c r="S11" s="1">
        <v>1.7999999999999999E-2</v>
      </c>
      <c r="T11" s="1">
        <v>3.5990800000000003E-2</v>
      </c>
      <c r="U11" s="1">
        <v>7.125536E-3</v>
      </c>
      <c r="V11" s="1">
        <v>7.2525219999999999</v>
      </c>
      <c r="W11" s="1">
        <v>7.1255360000000004E-2</v>
      </c>
      <c r="Y11" s="1">
        <v>0.6</v>
      </c>
      <c r="Z11" s="1">
        <v>1.83026</v>
      </c>
      <c r="AA11" s="1">
        <v>1.7999999999999999E-2</v>
      </c>
      <c r="AB11" s="1">
        <v>3.5984299999999997E-2</v>
      </c>
      <c r="AC11" s="8">
        <v>3.4999999999999997E-5</v>
      </c>
      <c r="AD11" s="1">
        <v>5.7555339999999999</v>
      </c>
      <c r="AE11" s="1">
        <v>1.8739700000000001E-2</v>
      </c>
      <c r="AF11" s="8"/>
      <c r="AH11" s="1">
        <v>0.6</v>
      </c>
      <c r="AI11" s="1">
        <v>2.548854</v>
      </c>
      <c r="AJ11" s="1">
        <v>1.7999999999999999E-2</v>
      </c>
      <c r="AK11" s="1">
        <v>3.5991839999999997E-2</v>
      </c>
      <c r="AL11" s="8">
        <v>1.27E-5</v>
      </c>
      <c r="AM11" s="1">
        <v>8.0152629999999991</v>
      </c>
      <c r="AN11" s="1">
        <v>3.6557499999999998E-4</v>
      </c>
      <c r="AP11" s="1">
        <v>0.6</v>
      </c>
      <c r="AQ11" s="1">
        <v>2.3849800000000001</v>
      </c>
      <c r="AR11" s="1">
        <v>1.7999999999999999E-2</v>
      </c>
      <c r="AS11" s="1">
        <v>3.5989010000000002E-2</v>
      </c>
      <c r="AT11" s="8">
        <v>-1.59E-6</v>
      </c>
      <c r="AU11" s="1">
        <v>7.4999380000000002</v>
      </c>
      <c r="AV11" s="1">
        <v>8.2969670000000006E-3</v>
      </c>
      <c r="AX11" s="1">
        <v>0.6</v>
      </c>
      <c r="AY11" s="1">
        <v>1.2984279999999999</v>
      </c>
      <c r="AZ11" s="1">
        <v>1.7999999999999999E-2</v>
      </c>
      <c r="BA11" s="1">
        <v>3.5986770000000001E-2</v>
      </c>
      <c r="BB11" s="8">
        <v>-7.9500000000000001E-6</v>
      </c>
      <c r="BC11" s="1">
        <v>4.0831059999999999</v>
      </c>
      <c r="BD11" s="1">
        <v>1.5751520000000001E-2</v>
      </c>
    </row>
    <row r="12" spans="1:16382" x14ac:dyDescent="0.2">
      <c r="A12" s="1">
        <v>0.8</v>
      </c>
      <c r="B12" s="1">
        <v>3.2955809999999999</v>
      </c>
      <c r="C12" s="1">
        <v>2.4674999999999999E-2</v>
      </c>
      <c r="D12" s="1">
        <v>4.9262920000000002E-2</v>
      </c>
      <c r="E12" s="1">
        <v>0</v>
      </c>
      <c r="F12" s="1">
        <v>10.36346</v>
      </c>
      <c r="G12" s="1">
        <v>9.5208480000000002E-3</v>
      </c>
      <c r="I12" s="1">
        <v>0.8</v>
      </c>
      <c r="J12" s="1">
        <v>0.4261335</v>
      </c>
      <c r="K12" s="1">
        <v>2.4674999999999999E-2</v>
      </c>
      <c r="L12" s="1">
        <v>4.9242330000000001E-2</v>
      </c>
      <c r="M12" s="1">
        <v>-7.4863399999999997E-4</v>
      </c>
      <c r="N12" s="1">
        <v>1.340042</v>
      </c>
      <c r="O12" s="1">
        <v>5.5313109999999997E-3</v>
      </c>
      <c r="Q12" s="1">
        <v>0.8</v>
      </c>
      <c r="R12" s="1">
        <v>2.7696290000000001</v>
      </c>
      <c r="S12" s="1">
        <v>2.4674999999999999E-2</v>
      </c>
      <c r="T12" s="1">
        <v>4.9337390000000002E-2</v>
      </c>
      <c r="U12" s="1">
        <v>9.3666719999999995E-3</v>
      </c>
      <c r="V12" s="1">
        <v>8.7095249999999993</v>
      </c>
      <c r="W12" s="1">
        <v>9.3666719999999995E-2</v>
      </c>
      <c r="Y12" s="1">
        <v>0.8</v>
      </c>
      <c r="Z12" s="1">
        <v>1.8340749999999999</v>
      </c>
      <c r="AA12" s="1">
        <v>2.4649999999999998E-2</v>
      </c>
      <c r="AB12" s="1">
        <v>4.9278490000000001E-2</v>
      </c>
      <c r="AC12" s="8">
        <v>3.0199999999999999E-5</v>
      </c>
      <c r="AD12" s="1">
        <v>5.7675299999999998</v>
      </c>
      <c r="AE12" s="1">
        <v>1.8739700000000001E-2</v>
      </c>
      <c r="AF12" s="8"/>
      <c r="AH12" s="1">
        <v>0.8</v>
      </c>
      <c r="AI12" s="1">
        <v>3.0891099999999998</v>
      </c>
      <c r="AJ12" s="1">
        <v>2.4649999999999998E-2</v>
      </c>
      <c r="AK12" s="1">
        <v>4.9288829999999999E-2</v>
      </c>
      <c r="AL12" s="8">
        <v>3.18E-5</v>
      </c>
      <c r="AM12" s="1">
        <v>9.7141819999999992</v>
      </c>
      <c r="AN12" s="1">
        <v>3.6557499999999998E-4</v>
      </c>
      <c r="AP12" s="1">
        <v>0.8</v>
      </c>
      <c r="AQ12" s="1">
        <v>2.8543470000000002</v>
      </c>
      <c r="AR12" s="1">
        <v>2.4674999999999999E-2</v>
      </c>
      <c r="AS12" s="1">
        <v>4.9334929999999999E-2</v>
      </c>
      <c r="AT12" s="8">
        <v>-4.7700000000000001E-6</v>
      </c>
      <c r="AU12" s="1">
        <v>8.9759340000000005</v>
      </c>
      <c r="AV12" s="1">
        <v>8.2969670000000006E-3</v>
      </c>
      <c r="AX12" s="1">
        <v>0.8</v>
      </c>
      <c r="AY12" s="1">
        <v>1.285871</v>
      </c>
      <c r="AZ12" s="1">
        <v>2.4649999999999998E-2</v>
      </c>
      <c r="BA12" s="1">
        <v>4.928188E-2</v>
      </c>
      <c r="BB12" s="8">
        <v>-1.7499999999999998E-5</v>
      </c>
      <c r="BC12" s="1">
        <v>4.0436189999999996</v>
      </c>
      <c r="BD12" s="1">
        <v>1.5751520000000001E-2</v>
      </c>
    </row>
    <row r="13" spans="1:16382" x14ac:dyDescent="0.2">
      <c r="A13" s="1">
        <v>1</v>
      </c>
      <c r="B13" s="1">
        <v>4.1445100000000004</v>
      </c>
      <c r="C13" s="1">
        <v>3.1324999999999999E-2</v>
      </c>
      <c r="D13" s="1">
        <v>6.2539449999999996E-2</v>
      </c>
      <c r="E13" s="8">
        <v>7.9500000000000001E-6</v>
      </c>
      <c r="F13" s="1">
        <v>13.033049999999999</v>
      </c>
      <c r="G13" s="1">
        <v>9.5208480000000002E-3</v>
      </c>
      <c r="I13" s="1">
        <v>1</v>
      </c>
      <c r="J13" s="1">
        <v>0.39720539999999999</v>
      </c>
      <c r="K13" s="1">
        <v>3.1324999999999999E-2</v>
      </c>
      <c r="L13" s="1">
        <v>6.2513310000000002E-2</v>
      </c>
      <c r="M13" s="8">
        <v>5.0899999999999997E-5</v>
      </c>
      <c r="N13" s="1">
        <v>1.2490730000000001</v>
      </c>
      <c r="O13" s="1">
        <v>5.5313109999999997E-3</v>
      </c>
      <c r="Q13" s="1">
        <v>1</v>
      </c>
      <c r="R13" s="1">
        <v>3.2140409999999999</v>
      </c>
      <c r="S13" s="1">
        <v>3.1324999999999999E-2</v>
      </c>
      <c r="T13" s="1">
        <v>6.2633980000000006E-2</v>
      </c>
      <c r="U13" s="1">
        <v>1.1194549999999999E-2</v>
      </c>
      <c r="V13" s="1">
        <v>10.107049999999999</v>
      </c>
      <c r="W13" s="1">
        <v>0.1119455</v>
      </c>
      <c r="Y13" s="1">
        <v>1</v>
      </c>
      <c r="Z13" s="1">
        <v>1.838684</v>
      </c>
      <c r="AA13" s="1">
        <v>3.1324999999999999E-2</v>
      </c>
      <c r="AB13" s="1">
        <v>6.2622670000000005E-2</v>
      </c>
      <c r="AC13" s="8">
        <v>3.3399999999999999E-5</v>
      </c>
      <c r="AD13" s="1">
        <v>5.782025</v>
      </c>
      <c r="AE13" s="1">
        <v>1.8739700000000001E-2</v>
      </c>
      <c r="AF13" s="8"/>
      <c r="AH13" s="1">
        <v>1</v>
      </c>
      <c r="AI13" s="1">
        <v>3.5998030000000001</v>
      </c>
      <c r="AJ13" s="1">
        <v>3.1324999999999999E-2</v>
      </c>
      <c r="AK13" s="1">
        <v>6.2635800000000005E-2</v>
      </c>
      <c r="AL13" s="8">
        <v>3.6600000000000002E-5</v>
      </c>
      <c r="AM13" s="1">
        <v>11.320130000000001</v>
      </c>
      <c r="AN13" s="1">
        <v>3.6557499999999998E-4</v>
      </c>
      <c r="AP13" s="1">
        <v>1</v>
      </c>
      <c r="AQ13" s="1">
        <v>3.3084549999999999</v>
      </c>
      <c r="AR13" s="1">
        <v>3.1324999999999999E-2</v>
      </c>
      <c r="AS13" s="1">
        <v>6.2630870000000005E-2</v>
      </c>
      <c r="AT13" s="8">
        <v>1.59E-6</v>
      </c>
      <c r="AU13" s="1">
        <v>10.40395</v>
      </c>
      <c r="AV13" s="1">
        <v>8.2969670000000006E-3</v>
      </c>
      <c r="AX13" s="1">
        <v>1</v>
      </c>
      <c r="AY13" s="1">
        <v>1.294136</v>
      </c>
      <c r="AZ13" s="1">
        <v>3.1324999999999999E-2</v>
      </c>
      <c r="BA13" s="1">
        <v>6.2626970000000004E-2</v>
      </c>
      <c r="BB13" s="8">
        <v>-1.43E-5</v>
      </c>
      <c r="BC13" s="1">
        <v>4.0696099999999999</v>
      </c>
      <c r="BD13" s="1">
        <v>1.5751520000000001E-2</v>
      </c>
    </row>
    <row r="14" spans="1:16382" x14ac:dyDescent="0.2">
      <c r="A14" s="1">
        <v>1.2</v>
      </c>
      <c r="B14" s="1">
        <v>4.9982069999999998</v>
      </c>
      <c r="C14" s="1">
        <v>3.7999999999999999E-2</v>
      </c>
      <c r="D14" s="1">
        <v>7.5865890000000005E-2</v>
      </c>
      <c r="E14" s="8">
        <v>1.59E-5</v>
      </c>
      <c r="F14" s="1">
        <v>15.71763</v>
      </c>
      <c r="G14" s="1">
        <v>9.5208480000000002E-3</v>
      </c>
      <c r="I14" s="1">
        <v>1.2</v>
      </c>
      <c r="J14" s="1">
        <v>0.40435789999999999</v>
      </c>
      <c r="K14" s="1">
        <v>3.7999999999999999E-2</v>
      </c>
      <c r="L14" s="1">
        <v>7.5834180000000001E-2</v>
      </c>
      <c r="M14" s="1">
        <v>-7.4068699999999996E-4</v>
      </c>
      <c r="N14" s="1">
        <v>1.271566</v>
      </c>
      <c r="O14" s="1">
        <v>5.5313109999999997E-3</v>
      </c>
      <c r="Q14" s="1">
        <v>1.2</v>
      </c>
      <c r="R14" s="1">
        <v>3.6398570000000001</v>
      </c>
      <c r="S14" s="1">
        <v>3.7999999999999999E-2</v>
      </c>
      <c r="T14" s="1">
        <v>7.5980580000000006E-2</v>
      </c>
      <c r="U14" s="1">
        <v>1.2901620000000001E-2</v>
      </c>
      <c r="V14" s="1">
        <v>11.44609</v>
      </c>
      <c r="W14" s="1">
        <v>0.1290162</v>
      </c>
      <c r="Y14" s="1">
        <v>1.2</v>
      </c>
      <c r="Z14" s="1">
        <v>1.7867090000000001</v>
      </c>
      <c r="AA14" s="1">
        <v>3.7999999999999999E-2</v>
      </c>
      <c r="AB14" s="1">
        <v>7.5966850000000002E-2</v>
      </c>
      <c r="AC14" s="8">
        <v>6.3600000000000001E-6</v>
      </c>
      <c r="AD14" s="1">
        <v>5.6185809999999998</v>
      </c>
      <c r="AE14" s="1">
        <v>1.8739700000000001E-2</v>
      </c>
      <c r="AF14" s="8"/>
      <c r="AH14" s="1">
        <v>1.2</v>
      </c>
      <c r="AI14" s="1">
        <v>4.0744150000000001</v>
      </c>
      <c r="AJ14" s="1">
        <v>3.7999999999999999E-2</v>
      </c>
      <c r="AK14" s="1">
        <v>7.598278E-2</v>
      </c>
      <c r="AL14" s="8">
        <v>1.91E-5</v>
      </c>
      <c r="AM14" s="1">
        <v>12.812620000000001</v>
      </c>
      <c r="AN14" s="1">
        <v>3.6557499999999998E-4</v>
      </c>
      <c r="AP14" s="1">
        <v>1.2</v>
      </c>
      <c r="AQ14" s="1">
        <v>3.7342710000000001</v>
      </c>
      <c r="AR14" s="1">
        <v>3.7999999999999999E-2</v>
      </c>
      <c r="AS14" s="1">
        <v>7.5976799999999997E-2</v>
      </c>
      <c r="AT14" s="8">
        <v>-1.59E-6</v>
      </c>
      <c r="AU14" s="1">
        <v>11.742990000000001</v>
      </c>
      <c r="AV14" s="1">
        <v>8.2969670000000006E-3</v>
      </c>
      <c r="AX14" s="1">
        <v>1.2</v>
      </c>
      <c r="AY14" s="1">
        <v>1.2927059999999999</v>
      </c>
      <c r="AZ14" s="1">
        <v>3.7999999999999999E-2</v>
      </c>
      <c r="BA14" s="1">
        <v>7.5972070000000003E-2</v>
      </c>
      <c r="BB14" s="8">
        <v>-2.3799999999999999E-5</v>
      </c>
      <c r="BC14" s="1">
        <v>4.0651120000000001</v>
      </c>
      <c r="BD14" s="1">
        <v>1.5751520000000001E-2</v>
      </c>
    </row>
    <row r="15" spans="1:16382" x14ac:dyDescent="0.2">
      <c r="A15" s="1">
        <v>1.4</v>
      </c>
      <c r="B15" s="1">
        <v>5.7915049999999999</v>
      </c>
      <c r="C15" s="1">
        <v>4.4674999999999999E-2</v>
      </c>
      <c r="D15" s="1">
        <v>8.9192350000000004E-2</v>
      </c>
      <c r="E15" s="8">
        <v>7.9500000000000001E-6</v>
      </c>
      <c r="F15" s="1">
        <v>18.21228</v>
      </c>
      <c r="G15" s="1">
        <v>9.5208480000000002E-3</v>
      </c>
      <c r="I15" s="1">
        <v>1.4</v>
      </c>
      <c r="J15" s="1">
        <v>0.57061510000000004</v>
      </c>
      <c r="K15" s="1">
        <v>4.4674999999999999E-2</v>
      </c>
      <c r="L15" s="1">
        <v>8.9155059999999994E-2</v>
      </c>
      <c r="M15" s="8">
        <v>1.91E-5</v>
      </c>
      <c r="N15" s="1">
        <v>1.794387</v>
      </c>
      <c r="O15" s="1">
        <v>5.5313109999999997E-3</v>
      </c>
      <c r="Q15" s="1">
        <v>1.4</v>
      </c>
      <c r="R15" s="1">
        <v>4.0427840000000002</v>
      </c>
      <c r="S15" s="1">
        <v>4.4674999999999999E-2</v>
      </c>
      <c r="T15" s="1">
        <v>8.9327169999999997E-2</v>
      </c>
      <c r="U15" s="1">
        <v>1.6007420000000001E-2</v>
      </c>
      <c r="V15" s="1">
        <v>12.71316</v>
      </c>
      <c r="W15" s="1">
        <v>0.1600742</v>
      </c>
      <c r="Y15" s="1">
        <v>1.4</v>
      </c>
      <c r="Z15" s="1">
        <v>1.844565</v>
      </c>
      <c r="AA15" s="1">
        <v>4.4650000000000002E-2</v>
      </c>
      <c r="AB15" s="1">
        <v>8.9261049999999995E-2</v>
      </c>
      <c r="AC15" s="8">
        <v>2.23E-5</v>
      </c>
      <c r="AD15" s="1">
        <v>5.8005190000000004</v>
      </c>
      <c r="AE15" s="1">
        <v>1.8739700000000001E-2</v>
      </c>
      <c r="AF15" s="8"/>
      <c r="AH15" s="1">
        <v>1.4</v>
      </c>
      <c r="AI15" s="1">
        <v>4.5348800000000002</v>
      </c>
      <c r="AJ15" s="1">
        <v>4.4674999999999999E-2</v>
      </c>
      <c r="AK15" s="1">
        <v>8.9329759999999994E-2</v>
      </c>
      <c r="AL15" s="8">
        <v>2.0699999999999998E-5</v>
      </c>
      <c r="AM15" s="1">
        <v>14.260630000000001</v>
      </c>
      <c r="AN15" s="1">
        <v>3.6557499999999998E-4</v>
      </c>
      <c r="AP15" s="1">
        <v>1.4</v>
      </c>
      <c r="AQ15" s="1">
        <v>4.0895140000000003</v>
      </c>
      <c r="AR15" s="1">
        <v>4.4674999999999999E-2</v>
      </c>
      <c r="AS15" s="1">
        <v>8.9322719999999994E-2</v>
      </c>
      <c r="AT15" s="8">
        <v>1.59E-6</v>
      </c>
      <c r="AU15" s="1">
        <v>12.860110000000001</v>
      </c>
      <c r="AV15" s="1">
        <v>8.2969670000000006E-3</v>
      </c>
      <c r="AX15" s="1">
        <v>1.4</v>
      </c>
      <c r="AY15" s="1">
        <v>1.298586</v>
      </c>
      <c r="AZ15" s="1">
        <v>4.4650000000000002E-2</v>
      </c>
      <c r="BA15" s="1">
        <v>8.9267189999999996E-2</v>
      </c>
      <c r="BB15" s="8">
        <v>-9.5400000000000001E-6</v>
      </c>
      <c r="BC15" s="1">
        <v>4.0836050000000004</v>
      </c>
      <c r="BD15" s="1">
        <v>1.5751520000000001E-2</v>
      </c>
    </row>
    <row r="16" spans="1:16382" x14ac:dyDescent="0.2">
      <c r="A16" s="1">
        <v>1.6</v>
      </c>
      <c r="B16" s="1">
        <v>6.4120290000000004</v>
      </c>
      <c r="C16" s="1">
        <v>5.1325000000000003E-2</v>
      </c>
      <c r="D16" s="1">
        <v>0.1024689</v>
      </c>
      <c r="E16" s="8">
        <v>1.27E-5</v>
      </c>
      <c r="F16" s="1">
        <v>20.163609999999998</v>
      </c>
      <c r="G16" s="1">
        <v>9.5208480000000002E-3</v>
      </c>
      <c r="I16" s="1">
        <v>1.6</v>
      </c>
      <c r="J16" s="1">
        <v>0.66089629999999999</v>
      </c>
      <c r="K16" s="1">
        <v>5.1325000000000003E-2</v>
      </c>
      <c r="L16" s="1">
        <v>0.102426</v>
      </c>
      <c r="M16" s="1">
        <v>-1.185735E-3</v>
      </c>
      <c r="N16" s="1">
        <v>2.07829</v>
      </c>
      <c r="O16" s="1">
        <v>5.5313109999999997E-3</v>
      </c>
      <c r="Q16" s="1">
        <v>1.6</v>
      </c>
      <c r="R16" s="1">
        <v>4.4447580000000002</v>
      </c>
      <c r="S16" s="1">
        <v>5.1325000000000003E-2</v>
      </c>
      <c r="T16" s="1">
        <v>0.1026238</v>
      </c>
      <c r="U16" s="1">
        <v>1.812776E-2</v>
      </c>
      <c r="V16" s="1">
        <v>13.97723</v>
      </c>
      <c r="W16" s="1">
        <v>0.18127760000000001</v>
      </c>
      <c r="Y16" s="1">
        <v>1.6</v>
      </c>
      <c r="Z16" s="1">
        <v>1.878579</v>
      </c>
      <c r="AA16" s="1">
        <v>5.1325000000000003E-2</v>
      </c>
      <c r="AB16" s="1">
        <v>0.10260519999999999</v>
      </c>
      <c r="AC16" s="8">
        <v>2.6999999999999999E-5</v>
      </c>
      <c r="AD16" s="1">
        <v>5.9074819999999999</v>
      </c>
      <c r="AE16" s="1">
        <v>1.8739700000000001E-2</v>
      </c>
      <c r="AF16" s="8"/>
      <c r="AH16" s="1">
        <v>1.6</v>
      </c>
      <c r="AI16" s="1">
        <v>4.9858089999999997</v>
      </c>
      <c r="AJ16" s="1">
        <v>5.1325000000000003E-2</v>
      </c>
      <c r="AK16" s="1">
        <v>0.1026267</v>
      </c>
      <c r="AL16" s="8">
        <v>3.18E-5</v>
      </c>
      <c r="AM16" s="1">
        <v>15.678649999999999</v>
      </c>
      <c r="AN16" s="1">
        <v>3.6557499999999998E-4</v>
      </c>
      <c r="AP16" s="1">
        <v>1.6</v>
      </c>
      <c r="AQ16" s="1">
        <v>4.297733</v>
      </c>
      <c r="AR16" s="1">
        <v>5.1325000000000003E-2</v>
      </c>
      <c r="AS16" s="1">
        <v>0.1026186</v>
      </c>
      <c r="AT16" s="1">
        <v>0</v>
      </c>
      <c r="AU16" s="1">
        <v>13.51488</v>
      </c>
      <c r="AV16" s="1">
        <v>8.2969670000000006E-3</v>
      </c>
      <c r="AX16" s="1">
        <v>1.6</v>
      </c>
      <c r="AY16" s="1">
        <v>1.297315</v>
      </c>
      <c r="AZ16" s="1">
        <v>5.1325000000000003E-2</v>
      </c>
      <c r="BA16" s="1">
        <v>0.1026123</v>
      </c>
      <c r="BB16" s="8">
        <v>-2.0699999999999998E-5</v>
      </c>
      <c r="BC16" s="1">
        <v>4.0796070000000002</v>
      </c>
      <c r="BD16" s="1">
        <v>1.5751520000000001E-2</v>
      </c>
    </row>
    <row r="17" spans="1:56" x14ac:dyDescent="0.2">
      <c r="A17" s="1">
        <v>1.8</v>
      </c>
      <c r="B17" s="1">
        <v>6.9495839999999998</v>
      </c>
      <c r="C17" s="1">
        <v>5.8000000000000003E-2</v>
      </c>
      <c r="D17" s="1">
        <v>0.1157953</v>
      </c>
      <c r="E17" s="8">
        <v>9.5400000000000001E-6</v>
      </c>
      <c r="F17" s="1">
        <v>21.854030000000002</v>
      </c>
      <c r="G17" s="1">
        <v>9.5208480000000002E-3</v>
      </c>
      <c r="I17" s="1">
        <v>1.8</v>
      </c>
      <c r="J17" s="1">
        <v>0.7025401</v>
      </c>
      <c r="K17" s="1">
        <v>5.8000000000000003E-2</v>
      </c>
      <c r="L17" s="1">
        <v>0.1157469</v>
      </c>
      <c r="M17" s="1">
        <v>4.65711E-4</v>
      </c>
      <c r="N17" s="1">
        <v>2.2092450000000001</v>
      </c>
      <c r="O17" s="1">
        <v>5.5313109999999997E-3</v>
      </c>
      <c r="Q17" s="1">
        <v>1.8</v>
      </c>
      <c r="R17" s="1">
        <v>4.8158969999999997</v>
      </c>
      <c r="S17" s="1">
        <v>5.8000000000000003E-2</v>
      </c>
      <c r="T17" s="1">
        <v>0.1159704</v>
      </c>
      <c r="U17" s="1">
        <v>1.9920670000000001E-2</v>
      </c>
      <c r="V17" s="1">
        <v>15.14433</v>
      </c>
      <c r="W17" s="1">
        <v>0.19920669999999999</v>
      </c>
      <c r="Y17" s="1">
        <v>1.8</v>
      </c>
      <c r="Z17" s="1">
        <v>1.8768309999999999</v>
      </c>
      <c r="AA17" s="1">
        <v>5.8000000000000003E-2</v>
      </c>
      <c r="AB17" s="1">
        <v>0.11594939999999999</v>
      </c>
      <c r="AC17" s="1">
        <v>-6.7019460000000003E-2</v>
      </c>
      <c r="AD17" s="1">
        <v>5.9019839999999997</v>
      </c>
      <c r="AE17" s="1">
        <v>1.8739700000000001E-2</v>
      </c>
      <c r="AF17" s="8"/>
      <c r="AH17" s="1">
        <v>1.8</v>
      </c>
      <c r="AI17" s="1">
        <v>5.1736829999999996</v>
      </c>
      <c r="AJ17" s="1">
        <v>5.8000000000000003E-2</v>
      </c>
      <c r="AK17" s="1">
        <v>0.1159737</v>
      </c>
      <c r="AL17" s="8">
        <v>2.8600000000000001E-5</v>
      </c>
      <c r="AM17" s="1">
        <v>16.269439999999999</v>
      </c>
      <c r="AN17" s="1">
        <v>3.6557499999999998E-4</v>
      </c>
      <c r="AP17" s="1">
        <v>1.8</v>
      </c>
      <c r="AQ17" s="1">
        <v>4.4000950000000003</v>
      </c>
      <c r="AR17" s="1">
        <v>5.8000000000000003E-2</v>
      </c>
      <c r="AS17" s="1">
        <v>0.1159646</v>
      </c>
      <c r="AT17" s="8">
        <v>3.18E-6</v>
      </c>
      <c r="AU17" s="1">
        <v>13.83677</v>
      </c>
      <c r="AV17" s="1">
        <v>8.2969670000000006E-3</v>
      </c>
      <c r="AX17" s="1">
        <v>1.8</v>
      </c>
      <c r="AY17" s="1">
        <v>1.2922290000000001</v>
      </c>
      <c r="AZ17" s="1">
        <v>5.8000000000000003E-2</v>
      </c>
      <c r="BA17" s="1">
        <v>0.1159574</v>
      </c>
      <c r="BB17" s="8">
        <v>-3.6600000000000002E-5</v>
      </c>
      <c r="BC17" s="1">
        <v>4.063612</v>
      </c>
      <c r="BD17" s="1">
        <v>1.5751520000000001E-2</v>
      </c>
    </row>
    <row r="18" spans="1:56" x14ac:dyDescent="0.2">
      <c r="A18" s="1">
        <v>2</v>
      </c>
      <c r="B18" s="1">
        <v>7.4981059999999999</v>
      </c>
      <c r="C18" s="1">
        <v>6.4674999999999996E-2</v>
      </c>
      <c r="D18" s="1">
        <v>0.12912180000000001</v>
      </c>
      <c r="E18" s="8">
        <v>1.43E-5</v>
      </c>
      <c r="F18" s="1">
        <v>23.578949999999999</v>
      </c>
      <c r="G18" s="1">
        <v>9.5208480000000002E-3</v>
      </c>
      <c r="I18" s="1">
        <v>2</v>
      </c>
      <c r="J18" s="1">
        <v>0.74179969999999995</v>
      </c>
      <c r="K18" s="1">
        <v>6.4649999999999999E-2</v>
      </c>
      <c r="L18" s="1">
        <v>0.12901789999999999</v>
      </c>
      <c r="M18" s="1">
        <v>1.5830989999999999E-3</v>
      </c>
      <c r="N18" s="1">
        <v>2.332703</v>
      </c>
      <c r="O18" s="1">
        <v>5.5313109999999997E-3</v>
      </c>
      <c r="Q18" s="1">
        <v>2</v>
      </c>
      <c r="R18" s="1">
        <v>5.1956179999999996</v>
      </c>
      <c r="S18" s="1">
        <v>6.4649999999999999E-2</v>
      </c>
      <c r="T18" s="1">
        <v>0.12926699999999999</v>
      </c>
      <c r="U18" s="1">
        <v>2.443472E-2</v>
      </c>
      <c r="V18" s="1">
        <v>16.338419999999999</v>
      </c>
      <c r="W18" s="1">
        <v>0.24434719999999999</v>
      </c>
      <c r="Y18" s="1">
        <v>2</v>
      </c>
      <c r="Z18" s="1">
        <v>1.8852549999999999</v>
      </c>
      <c r="AA18" s="1">
        <v>6.4649999999999999E-2</v>
      </c>
      <c r="AB18" s="1">
        <v>0.12924359999999999</v>
      </c>
      <c r="AC18" s="1">
        <v>-3.5497349999999997E-2</v>
      </c>
      <c r="AD18" s="1">
        <v>5.9284749999999997</v>
      </c>
      <c r="AE18" s="1">
        <v>1.8739700000000001E-2</v>
      </c>
      <c r="AF18" s="8"/>
      <c r="AH18" s="1">
        <v>2</v>
      </c>
      <c r="AI18" s="1">
        <v>5.1852859999999996</v>
      </c>
      <c r="AJ18" s="1">
        <v>6.4674999999999996E-2</v>
      </c>
      <c r="AK18" s="1">
        <v>0.12932070000000001</v>
      </c>
      <c r="AL18" s="8">
        <v>2.3799999999999999E-5</v>
      </c>
      <c r="AM18" s="1">
        <v>16.30593</v>
      </c>
      <c r="AN18" s="1">
        <v>3.6557499999999998E-4</v>
      </c>
      <c r="AP18" s="1">
        <v>2</v>
      </c>
      <c r="AQ18" s="1">
        <v>4.3953259999999998</v>
      </c>
      <c r="AR18" s="1">
        <v>6.4674999999999996E-2</v>
      </c>
      <c r="AS18" s="1">
        <v>0.12931049999999999</v>
      </c>
      <c r="AT18" s="1">
        <v>-6.8827689999999997</v>
      </c>
      <c r="AU18" s="1">
        <v>13.82178</v>
      </c>
      <c r="AV18" s="1">
        <v>8.2969670000000006E-3</v>
      </c>
      <c r="AX18" s="1">
        <v>2</v>
      </c>
      <c r="AY18" s="1">
        <v>1.3167059999999999</v>
      </c>
      <c r="AZ18" s="1">
        <v>6.4674999999999996E-2</v>
      </c>
      <c r="BA18" s="1">
        <v>0.12930249999999999</v>
      </c>
      <c r="BB18" s="1">
        <v>-1.710637</v>
      </c>
      <c r="BC18" s="1">
        <v>4.1405849999999997</v>
      </c>
      <c r="BD18" s="1">
        <v>1.5751520000000001E-2</v>
      </c>
    </row>
    <row r="19" spans="1:56" x14ac:dyDescent="0.2">
      <c r="A19" s="1">
        <v>2.2000000000000002</v>
      </c>
      <c r="B19" s="1">
        <v>7.6193809999999997</v>
      </c>
      <c r="C19" s="1">
        <v>7.1325E-2</v>
      </c>
      <c r="D19" s="1">
        <v>0.14239830000000001</v>
      </c>
      <c r="E19" s="8">
        <v>3.18E-6</v>
      </c>
      <c r="F19" s="1">
        <v>23.960319999999999</v>
      </c>
      <c r="G19" s="1">
        <v>9.5208480000000002E-3</v>
      </c>
      <c r="I19" s="1">
        <v>2.2000000000000002</v>
      </c>
      <c r="J19" s="1">
        <v>0.8182526</v>
      </c>
      <c r="K19" s="1">
        <v>7.1325E-2</v>
      </c>
      <c r="L19" s="1">
        <v>0.14233879999999999</v>
      </c>
      <c r="M19" s="1">
        <v>3.1630199999999999E-3</v>
      </c>
      <c r="N19" s="1">
        <v>2.573121</v>
      </c>
      <c r="O19" s="1">
        <v>5.5313109999999997E-3</v>
      </c>
      <c r="Q19" s="1">
        <v>2.2000000000000002</v>
      </c>
      <c r="R19" s="1">
        <v>5.5311519999999996</v>
      </c>
      <c r="S19" s="1">
        <v>7.1325E-2</v>
      </c>
      <c r="T19" s="1">
        <v>0.1426135</v>
      </c>
      <c r="U19" s="1">
        <v>2.4558699999999999E-2</v>
      </c>
      <c r="V19" s="1">
        <v>17.393560000000001</v>
      </c>
      <c r="W19" s="1">
        <v>0.245587</v>
      </c>
      <c r="Y19" s="1">
        <v>2.2000000000000002</v>
      </c>
      <c r="Z19" s="1">
        <v>1.9049640000000001</v>
      </c>
      <c r="AA19" s="1">
        <v>7.1325E-2</v>
      </c>
      <c r="AB19" s="1">
        <v>0.14258779999999999</v>
      </c>
      <c r="AC19" s="1">
        <v>-5.2436189999999997E-3</v>
      </c>
      <c r="AD19" s="1">
        <v>5.9904539999999997</v>
      </c>
      <c r="AE19" s="1">
        <v>1.8739700000000001E-2</v>
      </c>
      <c r="AF19" s="8"/>
      <c r="AH19" s="1">
        <v>2.2000000000000002</v>
      </c>
      <c r="AI19" s="1">
        <v>5.2374210000000003</v>
      </c>
      <c r="AJ19" s="1">
        <v>7.1325E-2</v>
      </c>
      <c r="AK19" s="1">
        <v>0.14261769999999999</v>
      </c>
      <c r="AL19" s="8">
        <v>3.6600000000000002E-5</v>
      </c>
      <c r="AM19" s="1">
        <v>16.46988</v>
      </c>
      <c r="AN19" s="1">
        <v>3.6557499999999998E-4</v>
      </c>
      <c r="AP19" s="1">
        <v>2.2000000000000002</v>
      </c>
      <c r="AQ19" s="1">
        <v>4.419645</v>
      </c>
      <c r="AR19" s="1">
        <v>7.1325E-2</v>
      </c>
      <c r="AS19" s="1">
        <v>0.14260639999999999</v>
      </c>
      <c r="AT19" s="1">
        <v>-0.22044179999999999</v>
      </c>
      <c r="AU19" s="1">
        <v>13.898250000000001</v>
      </c>
      <c r="AV19" s="1">
        <v>8.2969670000000006E-3</v>
      </c>
      <c r="AX19" s="1">
        <v>2.2000000000000002</v>
      </c>
      <c r="AY19" s="1">
        <v>1.318614</v>
      </c>
      <c r="AZ19" s="1">
        <v>7.1325E-2</v>
      </c>
      <c r="BA19" s="1">
        <v>0.14259759999999999</v>
      </c>
      <c r="BB19" s="1">
        <v>-0.2558724</v>
      </c>
      <c r="BC19" s="1">
        <v>4.1465839999999998</v>
      </c>
      <c r="BD19" s="1">
        <v>1.5751520000000001E-2</v>
      </c>
    </row>
    <row r="20" spans="1:56" x14ac:dyDescent="0.2">
      <c r="A20" s="1">
        <v>2.4</v>
      </c>
      <c r="B20" s="1">
        <v>7.7665649999999999</v>
      </c>
      <c r="C20" s="1">
        <v>7.8E-2</v>
      </c>
      <c r="D20" s="1">
        <v>0.15572469999999999</v>
      </c>
      <c r="E20" s="8">
        <v>3.18E-6</v>
      </c>
      <c r="F20" s="1">
        <v>24.423159999999999</v>
      </c>
      <c r="G20" s="1">
        <v>9.5208480000000002E-3</v>
      </c>
      <c r="I20" s="1">
        <v>2.4</v>
      </c>
      <c r="J20" s="1">
        <v>0.90217590000000003</v>
      </c>
      <c r="K20" s="1">
        <v>7.8E-2</v>
      </c>
      <c r="L20" s="1">
        <v>0.15565960000000001</v>
      </c>
      <c r="M20" s="1">
        <v>6.6280400000000002E-4</v>
      </c>
      <c r="N20" s="1">
        <v>2.8370310000000001</v>
      </c>
      <c r="O20" s="1">
        <v>5.5313109999999997E-3</v>
      </c>
      <c r="Q20" s="1">
        <v>2.4</v>
      </c>
      <c r="R20" s="1">
        <v>5.7894389999999998</v>
      </c>
      <c r="S20" s="1">
        <v>7.8E-2</v>
      </c>
      <c r="T20" s="1">
        <v>0.15596009999999999</v>
      </c>
      <c r="U20" s="1">
        <v>2.6216509999999998E-2</v>
      </c>
      <c r="V20" s="1">
        <v>18.205780000000001</v>
      </c>
      <c r="W20" s="1">
        <v>0.26216509999999998</v>
      </c>
      <c r="Y20" s="1">
        <v>2.4</v>
      </c>
      <c r="Z20" s="1">
        <v>1.980623</v>
      </c>
      <c r="AA20" s="1">
        <v>7.8E-2</v>
      </c>
      <c r="AB20" s="1">
        <v>0.15593190000000001</v>
      </c>
      <c r="AC20" s="1">
        <v>1.87397E-3</v>
      </c>
      <c r="AD20" s="1">
        <v>6.2283730000000004</v>
      </c>
      <c r="AE20" s="1">
        <v>1.8739700000000001E-2</v>
      </c>
      <c r="AF20" s="8"/>
      <c r="AH20" s="1">
        <v>2.4</v>
      </c>
      <c r="AI20" s="1">
        <v>5.289555</v>
      </c>
      <c r="AJ20" s="1">
        <v>7.8E-2</v>
      </c>
      <c r="AK20" s="1">
        <v>0.15596470000000001</v>
      </c>
      <c r="AL20" s="1">
        <v>-0.36405880000000002</v>
      </c>
      <c r="AM20" s="1">
        <v>16.63382</v>
      </c>
      <c r="AN20" s="1">
        <v>3.6557499999999998E-4</v>
      </c>
      <c r="AP20" s="1">
        <v>2.4</v>
      </c>
      <c r="AQ20" s="1">
        <v>4.4221880000000002</v>
      </c>
      <c r="AR20" s="1">
        <v>7.8E-2</v>
      </c>
      <c r="AS20" s="1">
        <v>0.15595239999999999</v>
      </c>
      <c r="AT20" s="1">
        <v>8.0221500000000001E-2</v>
      </c>
      <c r="AU20" s="1">
        <v>13.90625</v>
      </c>
      <c r="AV20" s="1">
        <v>8.2969670000000006E-3</v>
      </c>
      <c r="AX20" s="1">
        <v>2.4</v>
      </c>
      <c r="AY20" s="1">
        <v>1.288891</v>
      </c>
      <c r="AZ20" s="1">
        <v>7.8E-2</v>
      </c>
      <c r="BA20" s="1">
        <v>0.15594269999999999</v>
      </c>
      <c r="BB20" s="1">
        <v>-2.7864770000000001E-2</v>
      </c>
      <c r="BC20" s="1">
        <v>4.0531160000000002</v>
      </c>
      <c r="BD20" s="1">
        <v>1.5751520000000001E-2</v>
      </c>
    </row>
    <row r="21" spans="1:56" x14ac:dyDescent="0.2">
      <c r="A21" s="1">
        <v>2.6</v>
      </c>
      <c r="B21" s="1">
        <v>7.8048710000000003</v>
      </c>
      <c r="C21" s="1">
        <v>8.4649989999999994E-2</v>
      </c>
      <c r="D21" s="1">
        <v>0.16900129999999999</v>
      </c>
      <c r="E21" s="8">
        <v>9.5400000000000001E-6</v>
      </c>
      <c r="F21" s="1">
        <v>24.543620000000001</v>
      </c>
      <c r="G21" s="1">
        <v>9.5208480000000002E-3</v>
      </c>
      <c r="I21" s="1">
        <v>2.6</v>
      </c>
      <c r="J21" s="1">
        <v>0.96511840000000004</v>
      </c>
      <c r="K21" s="1">
        <v>8.4649989999999994E-2</v>
      </c>
      <c r="L21" s="1">
        <v>0.16893059999999999</v>
      </c>
      <c r="M21" s="1">
        <v>2.3841859999999999E-3</v>
      </c>
      <c r="N21" s="1">
        <v>3.0349629999999999</v>
      </c>
      <c r="O21" s="1">
        <v>5.5313109999999997E-3</v>
      </c>
      <c r="Q21" s="1">
        <v>2.6</v>
      </c>
      <c r="R21" s="1">
        <v>6.1669349999999996</v>
      </c>
      <c r="S21" s="1">
        <v>8.4675E-2</v>
      </c>
      <c r="T21" s="1">
        <v>0.1693067</v>
      </c>
      <c r="U21" s="1">
        <v>2.610525E-2</v>
      </c>
      <c r="V21" s="1">
        <v>19.392880000000002</v>
      </c>
      <c r="W21" s="1">
        <v>0.26105250000000002</v>
      </c>
      <c r="Y21" s="1">
        <v>2.6</v>
      </c>
      <c r="Z21" s="1">
        <v>1.9885699999999999</v>
      </c>
      <c r="AA21" s="1">
        <v>8.4649989999999994E-2</v>
      </c>
      <c r="AB21" s="1">
        <v>0.16922609999999999</v>
      </c>
      <c r="AC21" s="8">
        <v>1.91E-5</v>
      </c>
      <c r="AD21" s="1">
        <v>6.2533649999999996</v>
      </c>
      <c r="AE21" s="1">
        <v>1.9073500000000001E-4</v>
      </c>
      <c r="AF21" s="8"/>
      <c r="AH21" s="1">
        <v>2.6</v>
      </c>
      <c r="AI21" s="1">
        <v>5.3288140000000004</v>
      </c>
      <c r="AJ21" s="1">
        <v>8.4675E-2</v>
      </c>
      <c r="AK21" s="1">
        <v>0.16931160000000001</v>
      </c>
      <c r="AL21" s="1">
        <v>-0.1145395</v>
      </c>
      <c r="AM21" s="1">
        <v>16.757280000000002</v>
      </c>
      <c r="AN21" s="1">
        <v>3.6557499999999998E-4</v>
      </c>
      <c r="AP21" s="1">
        <v>2.6</v>
      </c>
      <c r="AQ21" s="1">
        <v>4.4209160000000001</v>
      </c>
      <c r="AR21" s="1">
        <v>8.4675E-2</v>
      </c>
      <c r="AS21" s="1">
        <v>0.16929830000000001</v>
      </c>
      <c r="AT21" s="1">
        <v>1.6792620000000001E-2</v>
      </c>
      <c r="AU21" s="1">
        <v>13.90225</v>
      </c>
      <c r="AV21" s="1">
        <v>8.2969670000000006E-3</v>
      </c>
      <c r="AX21" s="1">
        <v>2.6</v>
      </c>
      <c r="AY21" s="1">
        <v>1.321634</v>
      </c>
      <c r="AZ21" s="1">
        <v>8.4675E-2</v>
      </c>
      <c r="BA21" s="1">
        <v>0.16928779999999999</v>
      </c>
      <c r="BB21" s="1">
        <v>1.575152E-3</v>
      </c>
      <c r="BC21" s="1">
        <v>4.1560810000000004</v>
      </c>
      <c r="BD21" s="1">
        <v>1.5751520000000001E-2</v>
      </c>
    </row>
    <row r="22" spans="1:56" x14ac:dyDescent="0.2">
      <c r="A22" s="1">
        <v>2.8</v>
      </c>
      <c r="B22" s="1">
        <v>7.8345940000000001</v>
      </c>
      <c r="C22" s="1">
        <v>9.1325000000000003E-2</v>
      </c>
      <c r="D22" s="1">
        <v>0.18232770000000001</v>
      </c>
      <c r="E22" s="8">
        <v>-3.18E-6</v>
      </c>
      <c r="F22" s="1">
        <v>24.637080000000001</v>
      </c>
      <c r="G22" s="1">
        <v>9.5208480000000002E-3</v>
      </c>
      <c r="I22" s="1">
        <v>2.8</v>
      </c>
      <c r="J22" s="1">
        <v>0.98307929999999999</v>
      </c>
      <c r="K22" s="1">
        <v>9.1325000000000003E-2</v>
      </c>
      <c r="L22" s="1">
        <v>0.18225150000000001</v>
      </c>
      <c r="M22" s="1">
        <v>1.262029E-3</v>
      </c>
      <c r="N22" s="1">
        <v>3.0914440000000001</v>
      </c>
      <c r="O22" s="1">
        <v>5.5313109999999997E-3</v>
      </c>
      <c r="Q22" s="1">
        <v>2.8</v>
      </c>
      <c r="R22" s="1">
        <v>6.3411390000000001</v>
      </c>
      <c r="S22" s="1">
        <v>9.1325000000000003E-2</v>
      </c>
      <c r="T22" s="1">
        <v>0.1826033</v>
      </c>
      <c r="U22" s="1">
        <v>2.8627710000000001E-2</v>
      </c>
      <c r="V22" s="1">
        <v>19.94069</v>
      </c>
      <c r="W22" s="1">
        <v>0.28627710000000001</v>
      </c>
      <c r="Y22" s="1">
        <v>2.8</v>
      </c>
      <c r="Z22" s="1">
        <v>2.0070079999999999</v>
      </c>
      <c r="AA22" s="1">
        <v>9.1325000000000003E-2</v>
      </c>
      <c r="AB22" s="1">
        <v>0.18257029999999999</v>
      </c>
      <c r="AC22" s="1">
        <v>8.12213E-4</v>
      </c>
      <c r="AD22" s="1">
        <v>6.3113440000000001</v>
      </c>
      <c r="AE22" s="1">
        <v>8.1221269999999998E-3</v>
      </c>
      <c r="AF22" s="8"/>
      <c r="AH22" s="1">
        <v>2.8</v>
      </c>
      <c r="AI22" s="1">
        <v>5.3482060000000002</v>
      </c>
      <c r="AJ22" s="1">
        <v>9.1325000000000003E-2</v>
      </c>
      <c r="AK22" s="1">
        <v>0.18260860000000001</v>
      </c>
      <c r="AL22" s="1">
        <v>-1.8081670000000001E-2</v>
      </c>
      <c r="AM22" s="1">
        <v>16.818259999999999</v>
      </c>
      <c r="AN22" s="1">
        <v>3.6557499999999998E-4</v>
      </c>
      <c r="AP22" s="1">
        <v>2.8</v>
      </c>
      <c r="AQ22" s="1">
        <v>4.442215</v>
      </c>
      <c r="AR22" s="1">
        <v>9.1325000000000003E-2</v>
      </c>
      <c r="AS22" s="1">
        <v>0.18259420000000001</v>
      </c>
      <c r="AT22" s="1">
        <v>2.6925400000000002E-3</v>
      </c>
      <c r="AU22" s="1">
        <v>13.96923</v>
      </c>
      <c r="AV22" s="1">
        <v>8.2969670000000006E-3</v>
      </c>
      <c r="AX22" s="1">
        <v>2.8</v>
      </c>
      <c r="AY22" s="1">
        <v>1.3405480000000001</v>
      </c>
      <c r="AZ22" s="1">
        <v>9.1325000000000003E-2</v>
      </c>
      <c r="BA22" s="1">
        <v>0.18258289999999999</v>
      </c>
      <c r="BB22" s="1">
        <v>2.945264E-3</v>
      </c>
      <c r="BC22" s="1">
        <v>4.21556</v>
      </c>
      <c r="BD22" s="1">
        <v>2.9452639999999999E-2</v>
      </c>
    </row>
    <row r="23" spans="1:56" x14ac:dyDescent="0.2">
      <c r="A23" s="1">
        <v>3</v>
      </c>
      <c r="B23" s="1">
        <v>7.8590710000000001</v>
      </c>
      <c r="C23" s="1">
        <v>9.8000000000000004E-2</v>
      </c>
      <c r="D23" s="1">
        <v>0.1956542</v>
      </c>
      <c r="E23" s="8">
        <v>-2.0699999999999998E-5</v>
      </c>
      <c r="F23" s="1">
        <v>24.71406</v>
      </c>
      <c r="G23" s="1">
        <v>9.5208480000000002E-3</v>
      </c>
      <c r="I23" s="1">
        <v>3</v>
      </c>
      <c r="J23" s="1">
        <v>0.99372859999999996</v>
      </c>
      <c r="K23" s="1">
        <v>9.8000000000000004E-2</v>
      </c>
      <c r="L23" s="1">
        <v>0.19557240000000001</v>
      </c>
      <c r="M23" s="1">
        <v>4.2978920000000002E-3</v>
      </c>
      <c r="N23" s="1">
        <v>3.124933</v>
      </c>
      <c r="O23" s="1">
        <v>5.5313109999999997E-3</v>
      </c>
      <c r="Q23" s="1">
        <v>3</v>
      </c>
      <c r="R23" s="1">
        <v>6.3791279999999997</v>
      </c>
      <c r="S23" s="1">
        <v>9.8000000000000004E-2</v>
      </c>
      <c r="T23" s="1">
        <v>0.19594990000000001</v>
      </c>
      <c r="U23" s="1">
        <v>2.9390650000000001E-2</v>
      </c>
      <c r="V23" s="1">
        <v>20.06015</v>
      </c>
      <c r="W23" s="1">
        <v>0.29390650000000001</v>
      </c>
      <c r="Y23" s="1">
        <v>3</v>
      </c>
      <c r="Z23" s="1">
        <v>2.0585059999999999</v>
      </c>
      <c r="AA23" s="1">
        <v>9.8000000000000004E-2</v>
      </c>
      <c r="AB23" s="1">
        <v>0.19591449999999999</v>
      </c>
      <c r="AC23" s="1">
        <v>1.629194E-3</v>
      </c>
      <c r="AD23" s="1">
        <v>6.4732890000000003</v>
      </c>
      <c r="AE23" s="1">
        <v>1.6291940000000001E-2</v>
      </c>
      <c r="AF23" s="8"/>
      <c r="AH23" s="1">
        <v>3</v>
      </c>
      <c r="AI23" s="1">
        <v>5.3571070000000001</v>
      </c>
      <c r="AJ23" s="1">
        <v>9.8000000000000004E-2</v>
      </c>
      <c r="AK23" s="1">
        <v>0.19595560000000001</v>
      </c>
      <c r="AL23" s="1">
        <v>3.0310950000000001E-3</v>
      </c>
      <c r="AM23" s="1">
        <v>16.846250000000001</v>
      </c>
      <c r="AN23" s="1">
        <v>3.6557499999999998E-4</v>
      </c>
      <c r="AP23" s="1">
        <v>3</v>
      </c>
      <c r="AQ23" s="1">
        <v>4.4403079999999999</v>
      </c>
      <c r="AR23" s="1">
        <v>9.8000000000000004E-2</v>
      </c>
      <c r="AS23" s="1">
        <v>0.19594020000000001</v>
      </c>
      <c r="AT23" s="1">
        <v>6.6280400000000002E-4</v>
      </c>
      <c r="AU23" s="1">
        <v>13.963229999999999</v>
      </c>
      <c r="AV23" s="1">
        <v>8.2969670000000006E-3</v>
      </c>
      <c r="AX23" s="1">
        <v>3</v>
      </c>
      <c r="AY23" s="1">
        <v>1.7736749999999999</v>
      </c>
      <c r="AZ23" s="1">
        <v>9.8000000000000004E-2</v>
      </c>
      <c r="BA23" s="1">
        <v>0.19592799999999999</v>
      </c>
      <c r="BB23" s="1">
        <v>3.1280520000000001E-3</v>
      </c>
      <c r="BC23" s="1">
        <v>5.5775949999999996</v>
      </c>
      <c r="BD23" s="1">
        <v>3.1280519999999999E-2</v>
      </c>
    </row>
    <row r="24" spans="1:56" x14ac:dyDescent="0.2">
      <c r="A24" s="1">
        <v>3.2</v>
      </c>
      <c r="B24" s="1">
        <v>7.8514410000000003</v>
      </c>
      <c r="C24" s="1">
        <v>0.104675</v>
      </c>
      <c r="D24" s="1">
        <v>0.20898059999999999</v>
      </c>
      <c r="E24" s="8">
        <v>-4.7700000000000001E-6</v>
      </c>
      <c r="F24" s="1">
        <v>24.690069999999999</v>
      </c>
      <c r="G24" s="1">
        <v>9.5208480000000002E-3</v>
      </c>
      <c r="I24" s="1">
        <v>3.2</v>
      </c>
      <c r="J24" s="1">
        <v>1.04634</v>
      </c>
      <c r="K24" s="1">
        <v>0.10465000000000001</v>
      </c>
      <c r="L24" s="1">
        <v>0.20884330000000001</v>
      </c>
      <c r="M24" s="1">
        <v>2.5113400000000003E-4</v>
      </c>
      <c r="N24" s="1">
        <v>3.2903760000000002</v>
      </c>
      <c r="O24" s="1">
        <v>5.5313109999999997E-3</v>
      </c>
      <c r="Q24" s="1">
        <v>3.2</v>
      </c>
      <c r="R24" s="1">
        <v>6.406148</v>
      </c>
      <c r="S24" s="1">
        <v>0.104675</v>
      </c>
      <c r="T24" s="1">
        <v>0.2092965</v>
      </c>
      <c r="U24" s="1">
        <v>3.1312310000000003E-2</v>
      </c>
      <c r="V24" s="1">
        <v>20.145119999999999</v>
      </c>
      <c r="W24" s="1">
        <v>0.31312299999999998</v>
      </c>
      <c r="Y24" s="1">
        <v>3.2</v>
      </c>
      <c r="Z24" s="1">
        <v>2.0329160000000002</v>
      </c>
      <c r="AA24" s="1">
        <v>0.104675</v>
      </c>
      <c r="AB24" s="1">
        <v>0.20925869999999999</v>
      </c>
      <c r="AC24" s="1">
        <v>2.4207429999999999E-3</v>
      </c>
      <c r="AD24" s="1">
        <v>6.392817</v>
      </c>
      <c r="AE24" s="1">
        <v>2.4207429999999999E-2</v>
      </c>
      <c r="AF24" s="8"/>
      <c r="AH24" s="1">
        <v>3.2</v>
      </c>
      <c r="AI24" s="1">
        <v>5.3663249999999998</v>
      </c>
      <c r="AJ24" s="1">
        <v>0.10465000000000001</v>
      </c>
      <c r="AK24" s="1">
        <v>0.20925260000000001</v>
      </c>
      <c r="AL24" s="1">
        <v>4.7667819999999998E-3</v>
      </c>
      <c r="AM24" s="1">
        <v>16.875240000000002</v>
      </c>
      <c r="AN24" s="1">
        <v>4.766782E-2</v>
      </c>
      <c r="AP24" s="1">
        <v>3.2</v>
      </c>
      <c r="AQ24" s="1">
        <v>4.4775010000000002</v>
      </c>
      <c r="AR24" s="1">
        <v>0.10465000000000001</v>
      </c>
      <c r="AS24" s="1">
        <v>0.20923610000000001</v>
      </c>
      <c r="AT24" s="1">
        <v>7.4863399999999997E-4</v>
      </c>
      <c r="AU24" s="1">
        <v>14.08019</v>
      </c>
      <c r="AV24" s="1">
        <v>8.2969670000000006E-3</v>
      </c>
      <c r="AX24" s="1">
        <v>3.2</v>
      </c>
      <c r="AY24" s="1">
        <v>1.817226</v>
      </c>
      <c r="AZ24" s="1">
        <v>0.104675</v>
      </c>
      <c r="BA24" s="1">
        <v>0.20927309999999999</v>
      </c>
      <c r="BB24" s="1">
        <v>5.5074690000000001E-3</v>
      </c>
      <c r="BC24" s="1">
        <v>5.7145479999999997</v>
      </c>
      <c r="BD24" s="1">
        <v>5.5074690000000003E-2</v>
      </c>
    </row>
    <row r="25" spans="1:56" x14ac:dyDescent="0.2">
      <c r="A25" s="1">
        <v>3.4</v>
      </c>
      <c r="B25" s="1">
        <v>7.8835490000000004</v>
      </c>
      <c r="C25" s="1">
        <v>0.11132499999999999</v>
      </c>
      <c r="D25" s="1">
        <v>0.22225710000000001</v>
      </c>
      <c r="E25" s="8">
        <v>-1.43E-5</v>
      </c>
      <c r="F25" s="1">
        <v>24.791029999999999</v>
      </c>
      <c r="G25" s="1">
        <v>9.5208480000000002E-3</v>
      </c>
      <c r="I25" s="1">
        <v>3.4</v>
      </c>
      <c r="J25" s="1">
        <v>1.0507899999999999</v>
      </c>
      <c r="K25" s="1">
        <v>0.11132499999999999</v>
      </c>
      <c r="L25" s="1">
        <v>0.22216420000000001</v>
      </c>
      <c r="M25" s="1">
        <v>2.8101599999999999E-3</v>
      </c>
      <c r="N25" s="1">
        <v>3.3043710000000002</v>
      </c>
      <c r="O25" s="1">
        <v>5.5313109999999997E-3</v>
      </c>
      <c r="Q25" s="1">
        <v>3.4</v>
      </c>
      <c r="R25" s="1">
        <v>6.4578059999999997</v>
      </c>
      <c r="S25" s="1">
        <v>0.11132499999999999</v>
      </c>
      <c r="T25" s="1">
        <v>0.22259309999999999</v>
      </c>
      <c r="U25" s="1">
        <v>2.9741920000000002E-2</v>
      </c>
      <c r="V25" s="1">
        <v>20.307559999999999</v>
      </c>
      <c r="W25" s="1">
        <v>0.29741919999999999</v>
      </c>
      <c r="Y25" s="1">
        <v>3.4</v>
      </c>
      <c r="Z25" s="1">
        <v>2.0337100000000001</v>
      </c>
      <c r="AA25" s="1">
        <v>0.11132499999999999</v>
      </c>
      <c r="AB25" s="1">
        <v>0.2225529</v>
      </c>
      <c r="AC25" s="1">
        <v>2.4636599999999998E-4</v>
      </c>
      <c r="AD25" s="1">
        <v>6.3953160000000002</v>
      </c>
      <c r="AE25" s="1">
        <v>2.463659E-3</v>
      </c>
      <c r="AF25" s="8"/>
      <c r="AH25" s="1">
        <v>3.4</v>
      </c>
      <c r="AI25" s="1">
        <v>5.3804720000000001</v>
      </c>
      <c r="AJ25" s="1">
        <v>0.11132499999999999</v>
      </c>
      <c r="AK25" s="1">
        <v>0.22259960000000001</v>
      </c>
      <c r="AL25" s="1">
        <v>6.3355770000000002E-3</v>
      </c>
      <c r="AM25" s="1">
        <v>16.919720000000002</v>
      </c>
      <c r="AN25" s="1">
        <v>6.3355770000000006E-2</v>
      </c>
      <c r="AP25" s="1">
        <v>3.4</v>
      </c>
      <c r="AQ25" s="1">
        <v>4.4792490000000003</v>
      </c>
      <c r="AR25" s="1">
        <v>0.11132499999999999</v>
      </c>
      <c r="AS25" s="1">
        <v>0.222582</v>
      </c>
      <c r="AT25" s="1">
        <v>7.4545500000000001E-4</v>
      </c>
      <c r="AU25" s="1">
        <v>14.08569</v>
      </c>
      <c r="AV25" s="1">
        <v>8.2969670000000006E-3</v>
      </c>
      <c r="AX25" s="1">
        <v>3.4</v>
      </c>
      <c r="AY25" s="1">
        <v>1.8397969999999999</v>
      </c>
      <c r="AZ25" s="1">
        <v>0.11132499999999999</v>
      </c>
      <c r="BA25" s="1">
        <v>0.22256819999999999</v>
      </c>
      <c r="BB25" s="1">
        <v>5.8190029999999997E-3</v>
      </c>
      <c r="BC25" s="1">
        <v>5.7855239999999997</v>
      </c>
      <c r="BD25" s="1">
        <v>5.8190029999999997E-2</v>
      </c>
    </row>
    <row r="26" spans="1:56" x14ac:dyDescent="0.2">
      <c r="A26" s="1">
        <v>3.6</v>
      </c>
      <c r="B26" s="1">
        <v>7.9216959999999998</v>
      </c>
      <c r="C26" s="1">
        <v>0.11799999999999999</v>
      </c>
      <c r="D26" s="1">
        <v>0.2355836</v>
      </c>
      <c r="E26" s="8">
        <v>1.59E-6</v>
      </c>
      <c r="F26" s="1">
        <v>24.910990000000002</v>
      </c>
      <c r="G26" s="1">
        <v>9.5208480000000002E-3</v>
      </c>
      <c r="I26" s="1">
        <v>3.6</v>
      </c>
      <c r="J26" s="1">
        <v>1.057148</v>
      </c>
      <c r="K26" s="1">
        <v>0.11799999999999999</v>
      </c>
      <c r="L26" s="1">
        <v>0.2354851</v>
      </c>
      <c r="M26" s="1">
        <v>3.182093E-3</v>
      </c>
      <c r="N26" s="1">
        <v>3.3243640000000001</v>
      </c>
      <c r="O26" s="1">
        <v>5.5313109999999997E-3</v>
      </c>
      <c r="Q26" s="1">
        <v>3.6</v>
      </c>
      <c r="R26" s="1">
        <v>6.4730639999999999</v>
      </c>
      <c r="S26" s="1">
        <v>0.11799999999999999</v>
      </c>
      <c r="T26" s="1">
        <v>0.2359397</v>
      </c>
      <c r="U26" s="1">
        <v>2.9501909999999999E-2</v>
      </c>
      <c r="V26" s="1">
        <v>20.355550000000001</v>
      </c>
      <c r="W26" s="1">
        <v>0.29501909999999998</v>
      </c>
      <c r="Y26" s="1">
        <v>3.6</v>
      </c>
      <c r="Z26" s="1">
        <v>2.1173160000000002</v>
      </c>
      <c r="AA26" s="1">
        <v>0.11799999999999999</v>
      </c>
      <c r="AB26" s="1">
        <v>0.235897</v>
      </c>
      <c r="AC26" s="1">
        <v>1.6037619999999999E-3</v>
      </c>
      <c r="AD26" s="1">
        <v>6.658226</v>
      </c>
      <c r="AE26" s="1">
        <v>1.6037619999999999E-2</v>
      </c>
      <c r="AF26" s="8"/>
      <c r="AH26" s="1">
        <v>3.6</v>
      </c>
      <c r="AI26" s="1">
        <v>5.3887369999999999</v>
      </c>
      <c r="AJ26" s="1">
        <v>0.11799999999999999</v>
      </c>
      <c r="AK26" s="1">
        <v>0.23594660000000001</v>
      </c>
      <c r="AL26" s="1">
        <v>6.9379810000000002E-3</v>
      </c>
      <c r="AM26" s="1">
        <v>16.945709999999998</v>
      </c>
      <c r="AN26" s="1">
        <v>6.937981E-2</v>
      </c>
      <c r="AP26" s="1">
        <v>3.6</v>
      </c>
      <c r="AQ26" s="1">
        <v>4.4816339999999997</v>
      </c>
      <c r="AR26" s="1">
        <v>0.11799999999999999</v>
      </c>
      <c r="AS26" s="1">
        <v>0.2359279</v>
      </c>
      <c r="AT26" s="1">
        <v>-3.4221009999999999E-3</v>
      </c>
      <c r="AU26" s="1">
        <v>14.09319</v>
      </c>
      <c r="AV26" s="1">
        <v>8.2969670000000006E-3</v>
      </c>
      <c r="AX26" s="1">
        <v>3.6</v>
      </c>
      <c r="AY26" s="1">
        <v>1.844247</v>
      </c>
      <c r="AZ26" s="1">
        <v>0.11799999999999999</v>
      </c>
      <c r="BA26" s="1">
        <v>0.23591329999999999</v>
      </c>
      <c r="BB26" s="1">
        <v>5.5201850000000004E-3</v>
      </c>
      <c r="BC26" s="1">
        <v>5.7995190000000001</v>
      </c>
      <c r="BD26" s="1">
        <v>5.5201849999999997E-2</v>
      </c>
    </row>
    <row r="27" spans="1:56" x14ac:dyDescent="0.2">
      <c r="A27" s="1">
        <v>3.8</v>
      </c>
      <c r="B27" s="1">
        <v>7.9344109999999999</v>
      </c>
      <c r="C27" s="1">
        <v>0.12467499999999999</v>
      </c>
      <c r="D27" s="1">
        <v>0.24890999999999999</v>
      </c>
      <c r="E27" s="8">
        <v>7.9500000000000001E-6</v>
      </c>
      <c r="F27" s="1">
        <v>24.950980000000001</v>
      </c>
      <c r="G27" s="1">
        <v>9.5208480000000002E-3</v>
      </c>
      <c r="I27" s="1">
        <v>3.8</v>
      </c>
      <c r="J27" s="1">
        <v>1.052856</v>
      </c>
      <c r="K27" s="1">
        <v>0.12465</v>
      </c>
      <c r="L27" s="1">
        <v>0.24875610000000001</v>
      </c>
      <c r="M27" s="1">
        <v>3.7670100000000001E-4</v>
      </c>
      <c r="N27" s="1">
        <v>3.3108689999999998</v>
      </c>
      <c r="O27" s="1">
        <v>5.5313109999999997E-3</v>
      </c>
      <c r="Q27" s="1">
        <v>3.8</v>
      </c>
      <c r="R27" s="1">
        <v>6.4930919999999999</v>
      </c>
      <c r="S27" s="1">
        <v>0.12467499999999999</v>
      </c>
      <c r="T27" s="1">
        <v>0.24928629999999999</v>
      </c>
      <c r="U27" s="1">
        <v>2.972762E-2</v>
      </c>
      <c r="V27" s="1">
        <v>20.418530000000001</v>
      </c>
      <c r="W27" s="1">
        <v>0.29727619999999999</v>
      </c>
      <c r="Y27" s="1">
        <v>3.8</v>
      </c>
      <c r="Z27" s="1">
        <v>2.3641589999999999</v>
      </c>
      <c r="AA27" s="1">
        <v>0.12465</v>
      </c>
      <c r="AB27" s="1">
        <v>0.2491912</v>
      </c>
      <c r="AC27" s="1">
        <v>1.8262860000000001E-3</v>
      </c>
      <c r="AD27" s="1">
        <v>7.4344609999999998</v>
      </c>
      <c r="AE27" s="1">
        <v>1.8262859999999999E-2</v>
      </c>
      <c r="AF27" s="8"/>
      <c r="AH27" s="1">
        <v>3.8</v>
      </c>
      <c r="AI27" s="1">
        <v>5.4887139999999999</v>
      </c>
      <c r="AJ27" s="1">
        <v>0.12467499999999999</v>
      </c>
      <c r="AK27" s="1">
        <v>0.2492935</v>
      </c>
      <c r="AL27" s="1">
        <v>6.1734520000000003E-3</v>
      </c>
      <c r="AM27" s="1">
        <v>17.260110000000001</v>
      </c>
      <c r="AN27" s="1">
        <v>6.1734520000000001E-2</v>
      </c>
      <c r="AP27" s="1">
        <v>3.8</v>
      </c>
      <c r="AQ27" s="1">
        <v>4.4922829999999996</v>
      </c>
      <c r="AR27" s="1">
        <v>0.12467499999999999</v>
      </c>
      <c r="AS27" s="1">
        <v>0.24927389999999999</v>
      </c>
      <c r="AT27" s="1">
        <v>8.2969700000000001E-4</v>
      </c>
      <c r="AU27" s="1">
        <v>14.126670000000001</v>
      </c>
      <c r="AV27" s="1">
        <v>8.2969670000000006E-3</v>
      </c>
      <c r="AX27" s="1">
        <v>3.8</v>
      </c>
      <c r="AY27" s="1">
        <v>1.849016</v>
      </c>
      <c r="AZ27" s="1">
        <v>0.12467499999999999</v>
      </c>
      <c r="BA27" s="1">
        <v>0.24925839999999999</v>
      </c>
      <c r="BB27" s="1">
        <v>6.0208639999999999E-3</v>
      </c>
      <c r="BC27" s="1">
        <v>5.814514</v>
      </c>
      <c r="BD27" s="1">
        <v>6.0208640000000001E-2</v>
      </c>
    </row>
    <row r="28" spans="1:56" x14ac:dyDescent="0.2">
      <c r="A28" s="1">
        <v>4</v>
      </c>
      <c r="B28" s="1">
        <v>7.9965590000000004</v>
      </c>
      <c r="C28" s="1">
        <v>0.131325</v>
      </c>
      <c r="D28" s="1">
        <v>0.26218649999999999</v>
      </c>
      <c r="E28" s="8">
        <v>1.43E-5</v>
      </c>
      <c r="F28" s="1">
        <v>25.146409999999999</v>
      </c>
      <c r="G28" s="1">
        <v>9.5208480000000002E-3</v>
      </c>
      <c r="I28" s="1">
        <v>4</v>
      </c>
      <c r="J28" s="1">
        <v>1.051744</v>
      </c>
      <c r="K28" s="1">
        <v>0.131325</v>
      </c>
      <c r="L28" s="1">
        <v>0.2620769</v>
      </c>
      <c r="M28" s="1">
        <v>-7.6929699999999995E-4</v>
      </c>
      <c r="N28" s="1">
        <v>3.3073700000000001</v>
      </c>
      <c r="O28" s="1">
        <v>5.5313109999999997E-3</v>
      </c>
      <c r="Q28" s="1">
        <v>4</v>
      </c>
      <c r="R28" s="1">
        <v>6.6253339999999996</v>
      </c>
      <c r="S28" s="1">
        <v>0.131325</v>
      </c>
      <c r="T28" s="1">
        <v>0.26258290000000001</v>
      </c>
      <c r="U28" s="1">
        <v>2.8320950000000001E-2</v>
      </c>
      <c r="V28" s="1">
        <v>20.834379999999999</v>
      </c>
      <c r="W28" s="1">
        <v>0.2832095</v>
      </c>
      <c r="Y28" s="1">
        <v>4</v>
      </c>
      <c r="Z28" s="1">
        <v>2.4333</v>
      </c>
      <c r="AA28" s="1">
        <v>0.131325</v>
      </c>
      <c r="AB28" s="1">
        <v>0.26253539999999997</v>
      </c>
      <c r="AC28" s="1">
        <v>3.9625169999999996E-3</v>
      </c>
      <c r="AD28" s="1">
        <v>7.6518860000000002</v>
      </c>
      <c r="AE28" s="1">
        <v>3.9625170000000001E-2</v>
      </c>
      <c r="AF28" s="8"/>
      <c r="AH28" s="1">
        <v>4</v>
      </c>
      <c r="AI28" s="1">
        <v>5.5799479999999999</v>
      </c>
      <c r="AJ28" s="1">
        <v>0.131325</v>
      </c>
      <c r="AK28" s="1">
        <v>0.2625905</v>
      </c>
      <c r="AL28" s="1">
        <v>6.9808960000000003E-3</v>
      </c>
      <c r="AM28" s="1">
        <v>17.54701</v>
      </c>
      <c r="AN28" s="1">
        <v>6.9808960000000003E-2</v>
      </c>
      <c r="AP28" s="1">
        <v>4</v>
      </c>
      <c r="AQ28" s="1">
        <v>4.4778190000000002</v>
      </c>
      <c r="AR28" s="1">
        <v>0.131325</v>
      </c>
      <c r="AS28" s="1">
        <v>0.26256980000000002</v>
      </c>
      <c r="AT28" s="1">
        <v>1.64032E-3</v>
      </c>
      <c r="AU28" s="1">
        <v>14.081189999999999</v>
      </c>
      <c r="AV28" s="1">
        <v>1.64032E-2</v>
      </c>
      <c r="AX28" s="1">
        <v>4</v>
      </c>
      <c r="AY28" s="1">
        <v>1.854738</v>
      </c>
      <c r="AZ28" s="1">
        <v>0.131325</v>
      </c>
      <c r="BA28" s="1">
        <v>0.2625535</v>
      </c>
      <c r="BB28" s="1">
        <v>7.9154970000000005E-3</v>
      </c>
      <c r="BC28" s="1">
        <v>5.8325079999999998</v>
      </c>
      <c r="BD28" s="1">
        <v>7.9154970000000005E-2</v>
      </c>
    </row>
    <row r="29" spans="1:56" x14ac:dyDescent="0.2">
      <c r="A29" s="1">
        <v>4.2</v>
      </c>
      <c r="B29" s="1">
        <v>8.0593419999999991</v>
      </c>
      <c r="C29" s="1">
        <v>0.13800000000000001</v>
      </c>
      <c r="D29" s="1">
        <v>0.27551300000000001</v>
      </c>
      <c r="E29" s="8">
        <v>6.3600000000000001E-6</v>
      </c>
      <c r="F29" s="1">
        <v>25.34384</v>
      </c>
      <c r="G29" s="1">
        <v>9.5208480000000002E-3</v>
      </c>
      <c r="I29" s="1">
        <v>4.2</v>
      </c>
      <c r="J29" s="1">
        <v>1.0641419999999999</v>
      </c>
      <c r="K29" s="1">
        <v>0.13800000000000001</v>
      </c>
      <c r="L29" s="1">
        <v>0.27539780000000003</v>
      </c>
      <c r="M29" s="1">
        <v>4.65711E-4</v>
      </c>
      <c r="N29" s="1">
        <v>3.3463569999999998</v>
      </c>
      <c r="O29" s="1">
        <v>5.5313109999999997E-3</v>
      </c>
      <c r="Q29" s="1">
        <v>4.2</v>
      </c>
      <c r="R29" s="1">
        <v>6.6936809999999998</v>
      </c>
      <c r="S29" s="1">
        <v>0.13800000000000001</v>
      </c>
      <c r="T29" s="1">
        <v>0.27592949999999999</v>
      </c>
      <c r="U29" s="1">
        <v>2.8138159999999999E-2</v>
      </c>
      <c r="V29" s="1">
        <v>21.049309999999998</v>
      </c>
      <c r="W29" s="1">
        <v>0.28138160000000001</v>
      </c>
      <c r="Y29" s="1">
        <v>4.2</v>
      </c>
      <c r="Z29" s="1">
        <v>2.528826</v>
      </c>
      <c r="AA29" s="1">
        <v>0.13800000000000001</v>
      </c>
      <c r="AB29" s="1">
        <v>0.2758796</v>
      </c>
      <c r="AC29" s="1">
        <v>2.1870930000000002E-3</v>
      </c>
      <c r="AD29" s="1">
        <v>7.9522839999999997</v>
      </c>
      <c r="AE29" s="1">
        <v>2.187093E-2</v>
      </c>
      <c r="AF29" s="8"/>
      <c r="AH29" s="1">
        <v>4.2</v>
      </c>
      <c r="AI29" s="1">
        <v>5.6339899999999998</v>
      </c>
      <c r="AJ29" s="1">
        <v>0.13800000000000001</v>
      </c>
      <c r="AK29" s="1">
        <v>0.2759375</v>
      </c>
      <c r="AL29" s="1">
        <v>5.3421650000000003E-3</v>
      </c>
      <c r="AM29" s="1">
        <v>17.716950000000001</v>
      </c>
      <c r="AN29" s="1">
        <v>5.3421650000000001E-2</v>
      </c>
      <c r="AP29" s="1">
        <v>4.2</v>
      </c>
      <c r="AQ29" s="1">
        <v>4.4992770000000002</v>
      </c>
      <c r="AR29" s="1">
        <v>0.13800000000000001</v>
      </c>
      <c r="AS29" s="1">
        <v>0.27591569999999999</v>
      </c>
      <c r="AT29" s="1">
        <v>1.64032E-3</v>
      </c>
      <c r="AU29" s="1">
        <v>14.148669999999999</v>
      </c>
      <c r="AV29" s="1">
        <v>1.64032E-2</v>
      </c>
      <c r="AX29" s="1">
        <v>4.2</v>
      </c>
      <c r="AY29" s="1">
        <v>1.8568039999999999</v>
      </c>
      <c r="AZ29" s="1">
        <v>0.13800000000000001</v>
      </c>
      <c r="BA29" s="1">
        <v>0.27589859999999999</v>
      </c>
      <c r="BB29" s="1">
        <v>9.4842910000000006E-3</v>
      </c>
      <c r="BC29" s="1">
        <v>5.8390050000000002</v>
      </c>
      <c r="BD29" s="1">
        <v>9.4842910000000002E-2</v>
      </c>
    </row>
    <row r="30" spans="1:56" x14ac:dyDescent="0.2">
      <c r="A30" s="1">
        <v>4.4000000000000004</v>
      </c>
      <c r="B30" s="1">
        <v>8.3336830000000006</v>
      </c>
      <c r="C30" s="1">
        <v>0.144675</v>
      </c>
      <c r="D30" s="1">
        <v>0.28883950000000003</v>
      </c>
      <c r="E30" s="8">
        <v>-7.9500000000000001E-6</v>
      </c>
      <c r="F30" s="1">
        <v>26.20655</v>
      </c>
      <c r="G30" s="1">
        <v>9.5208480000000002E-3</v>
      </c>
      <c r="I30" s="1">
        <v>4.4000000000000004</v>
      </c>
      <c r="J30" s="1">
        <v>1.07193</v>
      </c>
      <c r="K30" s="1">
        <v>0.14465</v>
      </c>
      <c r="L30" s="1">
        <v>0.2886688</v>
      </c>
      <c r="M30" s="1">
        <v>-8.0108600000000001E-4</v>
      </c>
      <c r="N30" s="1">
        <v>3.3708490000000002</v>
      </c>
      <c r="O30" s="1">
        <v>5.5313109999999997E-3</v>
      </c>
      <c r="Q30" s="1">
        <v>4.4000000000000004</v>
      </c>
      <c r="R30" s="1">
        <v>6.750902</v>
      </c>
      <c r="S30" s="1">
        <v>0.144675</v>
      </c>
      <c r="T30" s="1">
        <v>0.28927609999999998</v>
      </c>
      <c r="U30" s="1">
        <v>2.7173360000000001E-2</v>
      </c>
      <c r="V30" s="1">
        <v>21.22925</v>
      </c>
      <c r="W30" s="1">
        <v>0.27173360000000002</v>
      </c>
      <c r="Y30" s="1">
        <v>4.4000000000000004</v>
      </c>
      <c r="Z30" s="1">
        <v>2.5555289999999999</v>
      </c>
      <c r="AA30" s="1">
        <v>0.144675</v>
      </c>
      <c r="AB30" s="1">
        <v>0.28922379999999998</v>
      </c>
      <c r="AC30" s="1">
        <v>1.440048E-3</v>
      </c>
      <c r="AD30" s="1">
        <v>8.0362559999999998</v>
      </c>
      <c r="AE30" s="1">
        <v>1.440048E-2</v>
      </c>
      <c r="AF30" s="8"/>
      <c r="AH30" s="1">
        <v>4.4000000000000004</v>
      </c>
      <c r="AI30" s="1">
        <v>5.6405070000000004</v>
      </c>
      <c r="AJ30" s="1">
        <v>0.14465</v>
      </c>
      <c r="AK30" s="1">
        <v>0.28923450000000001</v>
      </c>
      <c r="AL30" s="1">
        <v>7.1525570000000004E-3</v>
      </c>
      <c r="AM30" s="1">
        <v>17.737439999999999</v>
      </c>
      <c r="AN30" s="1">
        <v>7.1525569999999997E-2</v>
      </c>
      <c r="AP30" s="1">
        <v>4.4000000000000004</v>
      </c>
      <c r="AQ30" s="1">
        <v>4.5633319999999999</v>
      </c>
      <c r="AR30" s="1">
        <v>0.14465</v>
      </c>
      <c r="AS30" s="1">
        <v>0.28921170000000002</v>
      </c>
      <c r="AT30" s="1">
        <v>1.597404E-3</v>
      </c>
      <c r="AU30" s="1">
        <v>14.350099999999999</v>
      </c>
      <c r="AV30" s="1">
        <v>1.5974039999999998E-2</v>
      </c>
      <c r="AX30" s="1">
        <v>4.4000000000000004</v>
      </c>
      <c r="AY30" s="1">
        <v>1.8905000000000001</v>
      </c>
      <c r="AZ30" s="1">
        <v>0.144675</v>
      </c>
      <c r="BA30" s="1">
        <v>0.28924369999999999</v>
      </c>
      <c r="BB30" s="1">
        <v>7.918675E-3</v>
      </c>
      <c r="BC30" s="1">
        <v>5.9449699999999996</v>
      </c>
      <c r="BD30" s="1">
        <v>7.918675E-2</v>
      </c>
    </row>
    <row r="31" spans="1:56" x14ac:dyDescent="0.2">
      <c r="A31" s="1">
        <v>4.5999999999999996</v>
      </c>
      <c r="B31" s="1">
        <v>8.3338420000000006</v>
      </c>
      <c r="C31" s="1">
        <v>0.15132499999999999</v>
      </c>
      <c r="D31" s="1">
        <v>0.302116</v>
      </c>
      <c r="E31" s="8">
        <v>-3.18E-6</v>
      </c>
      <c r="F31" s="1">
        <v>26.207049999999999</v>
      </c>
      <c r="G31" s="1">
        <v>9.5208480000000002E-3</v>
      </c>
      <c r="I31" s="1">
        <v>4.5999999999999996</v>
      </c>
      <c r="J31" s="1">
        <v>1.0665260000000001</v>
      </c>
      <c r="K31" s="1">
        <v>0.15132499999999999</v>
      </c>
      <c r="L31" s="1">
        <v>0.30198970000000003</v>
      </c>
      <c r="M31" s="1">
        <v>-2.198219E-3</v>
      </c>
      <c r="N31" s="1">
        <v>3.3538549999999998</v>
      </c>
      <c r="O31" s="1">
        <v>5.5313109999999997E-3</v>
      </c>
      <c r="Q31" s="1">
        <v>4.5999999999999996</v>
      </c>
      <c r="R31" s="1">
        <v>6.7694979999999996</v>
      </c>
      <c r="S31" s="1">
        <v>0.15132499999999999</v>
      </c>
      <c r="T31" s="1">
        <v>0.30257270000000003</v>
      </c>
      <c r="U31" s="1">
        <v>2.8554599999999999E-2</v>
      </c>
      <c r="V31" s="1">
        <v>21.28773</v>
      </c>
      <c r="W31" s="1">
        <v>0.28554600000000002</v>
      </c>
      <c r="Y31" s="1">
        <v>4.5999999999999996</v>
      </c>
      <c r="Z31" s="1">
        <v>2.5792120000000001</v>
      </c>
      <c r="AA31" s="1">
        <v>0.15132499999999999</v>
      </c>
      <c r="AB31" s="1">
        <v>0.30251800000000001</v>
      </c>
      <c r="AC31" s="1">
        <v>4.7763190000000002E-3</v>
      </c>
      <c r="AD31" s="1">
        <v>8.1107289999999992</v>
      </c>
      <c r="AE31" s="1">
        <v>4.7763189999999997E-2</v>
      </c>
      <c r="AF31" s="8"/>
      <c r="AH31" s="1">
        <v>4.5999999999999996</v>
      </c>
      <c r="AI31" s="1">
        <v>5.6974090000000004</v>
      </c>
      <c r="AJ31" s="1">
        <v>0.15132499999999999</v>
      </c>
      <c r="AK31" s="1">
        <v>0.3025814</v>
      </c>
      <c r="AL31" s="1">
        <v>7.1573260000000003E-3</v>
      </c>
      <c r="AM31" s="1">
        <v>17.91638</v>
      </c>
      <c r="AN31" s="1">
        <v>7.157326E-2</v>
      </c>
      <c r="AP31" s="1">
        <v>4.5999999999999996</v>
      </c>
      <c r="AQ31" s="1">
        <v>4.7068599999999998</v>
      </c>
      <c r="AR31" s="1">
        <v>0.15132499999999999</v>
      </c>
      <c r="AS31" s="1">
        <v>0.30255759999999998</v>
      </c>
      <c r="AT31" s="1">
        <v>1.5910469999999999E-3</v>
      </c>
      <c r="AU31" s="1">
        <v>14.801439999999999</v>
      </c>
      <c r="AV31" s="1">
        <v>1.5910469999999999E-2</v>
      </c>
      <c r="AX31" s="1">
        <v>4.5999999999999996</v>
      </c>
      <c r="AY31" s="1">
        <v>1.8936789999999999</v>
      </c>
      <c r="AZ31" s="1">
        <v>0.15132499999999999</v>
      </c>
      <c r="BA31" s="1">
        <v>0.3025388</v>
      </c>
      <c r="BB31" s="1">
        <v>7.4132290000000003E-3</v>
      </c>
      <c r="BC31" s="1">
        <v>5.9549659999999998</v>
      </c>
      <c r="BD31" s="1">
        <v>7.4132290000000003E-2</v>
      </c>
    </row>
    <row r="32" spans="1:56" x14ac:dyDescent="0.2">
      <c r="A32" s="1">
        <v>4.8</v>
      </c>
      <c r="B32" s="1">
        <v>8.3401990000000001</v>
      </c>
      <c r="C32" s="1">
        <v>0.158</v>
      </c>
      <c r="D32" s="1">
        <v>0.31544240000000001</v>
      </c>
      <c r="E32" s="8">
        <v>1.59E-6</v>
      </c>
      <c r="F32" s="1">
        <v>26.227039999999999</v>
      </c>
      <c r="G32" s="1">
        <v>9.5208480000000002E-3</v>
      </c>
      <c r="I32" s="1">
        <v>4.8</v>
      </c>
      <c r="J32" s="1">
        <v>1.0692280000000001</v>
      </c>
      <c r="K32" s="1">
        <v>0.158</v>
      </c>
      <c r="L32" s="1">
        <v>0.31531049999999999</v>
      </c>
      <c r="M32" s="1">
        <v>-2.1950400000000001E-3</v>
      </c>
      <c r="N32" s="1">
        <v>3.3623509999999999</v>
      </c>
      <c r="O32" s="1">
        <v>5.5313109999999997E-3</v>
      </c>
      <c r="Q32" s="1">
        <v>4.8</v>
      </c>
      <c r="R32" s="1">
        <v>6.7671140000000003</v>
      </c>
      <c r="S32" s="1">
        <v>0.158</v>
      </c>
      <c r="T32" s="1">
        <v>0.31591930000000001</v>
      </c>
      <c r="U32" s="1">
        <v>2.8738980000000001E-2</v>
      </c>
      <c r="V32" s="1">
        <v>21.28023</v>
      </c>
      <c r="W32" s="1">
        <v>0.28738979999999997</v>
      </c>
      <c r="Y32" s="1">
        <v>4.8</v>
      </c>
      <c r="Z32" s="1">
        <v>2.595742</v>
      </c>
      <c r="AA32" s="1">
        <v>0.158</v>
      </c>
      <c r="AB32" s="1">
        <v>0.31586209999999998</v>
      </c>
      <c r="AC32" s="1">
        <v>4.9527490000000002E-3</v>
      </c>
      <c r="AD32" s="1">
        <v>8.1627120000000009</v>
      </c>
      <c r="AE32" s="1">
        <v>4.952749E-2</v>
      </c>
      <c r="AF32" s="8"/>
      <c r="AH32" s="1">
        <v>4.8</v>
      </c>
      <c r="AI32" s="1">
        <v>5.7258610000000001</v>
      </c>
      <c r="AJ32" s="1">
        <v>0.158</v>
      </c>
      <c r="AK32" s="1">
        <v>0.3159284</v>
      </c>
      <c r="AL32" s="1">
        <v>7.5848900000000004E-3</v>
      </c>
      <c r="AM32" s="1">
        <v>18.005849999999999</v>
      </c>
      <c r="AN32" s="1">
        <v>7.5848899999999997E-2</v>
      </c>
      <c r="AP32" s="1">
        <v>4.8</v>
      </c>
      <c r="AQ32" s="1">
        <v>4.843553</v>
      </c>
      <c r="AR32" s="1">
        <v>0.158</v>
      </c>
      <c r="AS32" s="1">
        <v>0.3159035</v>
      </c>
      <c r="AT32" s="1">
        <v>2.3206070000000001E-3</v>
      </c>
      <c r="AU32" s="1">
        <v>15.231299999999999</v>
      </c>
      <c r="AV32" s="1">
        <v>2.3206069999999999E-2</v>
      </c>
      <c r="AX32" s="1">
        <v>4.8</v>
      </c>
      <c r="AY32" s="1">
        <v>1.956145</v>
      </c>
      <c r="AZ32" s="1">
        <v>0.158</v>
      </c>
      <c r="BA32" s="1">
        <v>0.3158839</v>
      </c>
      <c r="BB32" s="1">
        <v>8.4257129999999996E-3</v>
      </c>
      <c r="BC32" s="1">
        <v>6.1513989999999996</v>
      </c>
      <c r="BD32" s="1">
        <v>8.425713E-2</v>
      </c>
    </row>
    <row r="33" spans="1:56" x14ac:dyDescent="0.2">
      <c r="A33" s="1">
        <v>5</v>
      </c>
      <c r="B33" s="1">
        <v>8.3575250000000008</v>
      </c>
      <c r="C33" s="1">
        <v>0.16467499999999999</v>
      </c>
      <c r="D33" s="1">
        <v>0.32876880000000003</v>
      </c>
      <c r="E33" s="8">
        <v>-4.7700000000000001E-6</v>
      </c>
      <c r="F33" s="1">
        <v>26.28152</v>
      </c>
      <c r="G33" s="1">
        <v>9.5208480000000002E-3</v>
      </c>
      <c r="I33" s="1">
        <v>5</v>
      </c>
      <c r="J33" s="1">
        <v>1.070181</v>
      </c>
      <c r="K33" s="1">
        <v>0.16467499999999999</v>
      </c>
      <c r="L33" s="1">
        <v>0.32863140000000002</v>
      </c>
      <c r="M33" s="1">
        <v>-5.2785870000000004E-3</v>
      </c>
      <c r="N33" s="1">
        <v>3.3653499999999998</v>
      </c>
      <c r="O33" s="1">
        <v>5.5313109999999997E-3</v>
      </c>
      <c r="Q33" s="1">
        <v>5</v>
      </c>
      <c r="R33" s="1">
        <v>6.7720409999999998</v>
      </c>
      <c r="S33" s="1">
        <v>0.16467499999999999</v>
      </c>
      <c r="T33" s="1">
        <v>0.3292658</v>
      </c>
      <c r="U33" s="1">
        <v>3.014406E-2</v>
      </c>
      <c r="V33" s="1">
        <v>21.295729999999999</v>
      </c>
      <c r="W33" s="1">
        <v>0.3014406</v>
      </c>
      <c r="Y33" s="1">
        <v>5</v>
      </c>
      <c r="Z33" s="1">
        <v>2.5971730000000002</v>
      </c>
      <c r="AA33" s="1">
        <v>0.16467499999999999</v>
      </c>
      <c r="AB33" s="1">
        <v>0.32920630000000001</v>
      </c>
      <c r="AC33" s="1">
        <v>4.4361749999999997E-3</v>
      </c>
      <c r="AD33" s="1">
        <v>8.167211</v>
      </c>
      <c r="AE33" s="1">
        <v>4.4361749999999998E-2</v>
      </c>
      <c r="AF33" s="8"/>
      <c r="AH33" s="1">
        <v>5</v>
      </c>
      <c r="AI33" s="1">
        <v>5.8460239999999999</v>
      </c>
      <c r="AJ33" s="1">
        <v>0.16464999999999999</v>
      </c>
      <c r="AK33" s="1">
        <v>0.3292254</v>
      </c>
      <c r="AL33" s="1">
        <v>8.9518229999999994E-3</v>
      </c>
      <c r="AM33" s="1">
        <v>18.38372</v>
      </c>
      <c r="AN33" s="1">
        <v>8.9518230000000004E-2</v>
      </c>
      <c r="AP33" s="1">
        <v>5</v>
      </c>
      <c r="AQ33" s="1">
        <v>5.0139430000000003</v>
      </c>
      <c r="AR33" s="1">
        <v>0.16467499999999999</v>
      </c>
      <c r="AS33" s="1">
        <v>0.32924940000000003</v>
      </c>
      <c r="AT33" s="1">
        <v>2.4859109999999999E-3</v>
      </c>
      <c r="AU33" s="1">
        <v>15.767110000000001</v>
      </c>
      <c r="AV33" s="1">
        <v>2.485911E-2</v>
      </c>
      <c r="AX33" s="1">
        <v>5</v>
      </c>
      <c r="AY33" s="1">
        <v>1.970291</v>
      </c>
      <c r="AZ33" s="1">
        <v>0.16467499999999999</v>
      </c>
      <c r="BA33" s="1">
        <v>0.32922899999999999</v>
      </c>
      <c r="BB33" s="1">
        <v>8.7134050000000005E-3</v>
      </c>
      <c r="BC33" s="1">
        <v>6.1958840000000004</v>
      </c>
      <c r="BD33" s="1">
        <v>8.7134050000000005E-2</v>
      </c>
    </row>
    <row r="34" spans="1:56" x14ac:dyDescent="0.2">
      <c r="A34" s="1">
        <v>5.2</v>
      </c>
      <c r="B34" s="1">
        <v>8.3894730000000006</v>
      </c>
      <c r="C34" s="1">
        <v>0.17132500000000001</v>
      </c>
      <c r="D34" s="1">
        <v>0.3420454</v>
      </c>
      <c r="E34" s="8">
        <v>1.59E-6</v>
      </c>
      <c r="F34" s="1">
        <v>26.381989999999998</v>
      </c>
      <c r="G34" s="1">
        <v>9.5208480000000002E-3</v>
      </c>
      <c r="I34" s="1">
        <v>5.2</v>
      </c>
      <c r="J34" s="1">
        <v>1.069069</v>
      </c>
      <c r="K34" s="1">
        <v>0.17132500000000001</v>
      </c>
      <c r="L34" s="1">
        <v>0.3419024</v>
      </c>
      <c r="M34" s="1">
        <v>-2.6861799999999998E-4</v>
      </c>
      <c r="N34" s="1">
        <v>3.3618519999999998</v>
      </c>
      <c r="O34" s="1">
        <v>5.5313109999999997E-3</v>
      </c>
      <c r="Q34" s="1">
        <v>5.2</v>
      </c>
      <c r="R34" s="1">
        <v>6.7906380000000004</v>
      </c>
      <c r="S34" s="1">
        <v>0.17132500000000001</v>
      </c>
      <c r="T34" s="1">
        <v>0.34256239999999999</v>
      </c>
      <c r="U34" s="1">
        <v>2.95337E-2</v>
      </c>
      <c r="V34" s="1">
        <v>21.354209999999998</v>
      </c>
      <c r="W34" s="1">
        <v>0.29533710000000002</v>
      </c>
      <c r="Y34" s="1">
        <v>5.2</v>
      </c>
      <c r="Z34" s="1">
        <v>2.6137030000000001</v>
      </c>
      <c r="AA34" s="1">
        <v>0.17132500000000001</v>
      </c>
      <c r="AB34" s="1">
        <v>0.34250049999999999</v>
      </c>
      <c r="AC34" s="1">
        <v>3.9656960000000003E-3</v>
      </c>
      <c r="AD34" s="1">
        <v>8.2191930000000006</v>
      </c>
      <c r="AE34" s="1">
        <v>3.9656959999999998E-2</v>
      </c>
      <c r="AF34" s="8"/>
      <c r="AH34" s="1">
        <v>5.2</v>
      </c>
      <c r="AI34" s="1">
        <v>5.8844890000000003</v>
      </c>
      <c r="AJ34" s="1">
        <v>0.17132500000000001</v>
      </c>
      <c r="AK34" s="1">
        <v>0.3425724</v>
      </c>
      <c r="AL34" s="1">
        <v>7.3830290000000002E-3</v>
      </c>
      <c r="AM34" s="1">
        <v>18.50468</v>
      </c>
      <c r="AN34" s="1">
        <v>7.3830279999999998E-2</v>
      </c>
      <c r="AP34" s="1">
        <v>5.2</v>
      </c>
      <c r="AQ34" s="1">
        <v>5.012194</v>
      </c>
      <c r="AR34" s="1">
        <v>0.17132500000000001</v>
      </c>
      <c r="AS34" s="1">
        <v>0.3425454</v>
      </c>
      <c r="AT34" s="1">
        <v>3.8766859999999998E-3</v>
      </c>
      <c r="AU34" s="1">
        <v>15.761620000000001</v>
      </c>
      <c r="AV34" s="1">
        <v>3.876686E-2</v>
      </c>
      <c r="AX34" s="1">
        <v>5.2</v>
      </c>
      <c r="AY34" s="1">
        <v>1.974424</v>
      </c>
      <c r="AZ34" s="1">
        <v>0.17132500000000001</v>
      </c>
      <c r="BA34" s="1">
        <v>0.3425241</v>
      </c>
      <c r="BB34" s="1">
        <v>6.5946579999999998E-3</v>
      </c>
      <c r="BC34" s="1">
        <v>6.2088789999999996</v>
      </c>
      <c r="BD34" s="1">
        <v>6.5946580000000005E-2</v>
      </c>
    </row>
    <row r="35" spans="1:56" x14ac:dyDescent="0.2">
      <c r="A35" s="1">
        <v>5.4</v>
      </c>
      <c r="B35" s="1">
        <v>8.4336599999999997</v>
      </c>
      <c r="C35" s="1">
        <v>0.17799999999999999</v>
      </c>
      <c r="D35" s="1">
        <v>0.35537180000000002</v>
      </c>
      <c r="E35" s="8">
        <v>-9.5400000000000001E-6</v>
      </c>
      <c r="F35" s="1">
        <v>26.52094</v>
      </c>
      <c r="G35" s="1">
        <v>9.5208480000000002E-3</v>
      </c>
      <c r="I35" s="1">
        <v>5.4</v>
      </c>
      <c r="J35" s="1">
        <v>1.0697049999999999</v>
      </c>
      <c r="K35" s="1">
        <v>0.17799999999999999</v>
      </c>
      <c r="L35" s="1">
        <v>0.35522320000000002</v>
      </c>
      <c r="M35" s="1">
        <v>5.53131E-4</v>
      </c>
      <c r="N35" s="1">
        <v>3.3638509999999999</v>
      </c>
      <c r="O35" s="1">
        <v>5.5313109999999997E-3</v>
      </c>
      <c r="Q35" s="1">
        <v>5.4</v>
      </c>
      <c r="R35" s="1">
        <v>6.8694750000000004</v>
      </c>
      <c r="S35" s="1">
        <v>0.17799999999999999</v>
      </c>
      <c r="T35" s="1">
        <v>0.35590899999999998</v>
      </c>
      <c r="U35" s="1">
        <v>2.820015E-2</v>
      </c>
      <c r="V35" s="1">
        <v>21.602119999999999</v>
      </c>
      <c r="W35" s="1">
        <v>0.28200150000000002</v>
      </c>
      <c r="Y35" s="1">
        <v>5.4</v>
      </c>
      <c r="Z35" s="1">
        <v>2.6130680000000002</v>
      </c>
      <c r="AA35" s="1">
        <v>0.17799999999999999</v>
      </c>
      <c r="AB35" s="1">
        <v>0.35584470000000001</v>
      </c>
      <c r="AC35" s="1">
        <v>2.403259E-3</v>
      </c>
      <c r="AD35" s="1">
        <v>8.2171939999999992</v>
      </c>
      <c r="AE35" s="1">
        <v>2.403259E-2</v>
      </c>
      <c r="AF35" s="8"/>
      <c r="AH35" s="1">
        <v>5.4</v>
      </c>
      <c r="AI35" s="1">
        <v>5.9172310000000001</v>
      </c>
      <c r="AJ35" s="1">
        <v>0.17799999999999999</v>
      </c>
      <c r="AK35" s="1">
        <v>0.35591929999999999</v>
      </c>
      <c r="AL35" s="1">
        <v>7.7390669999999996E-3</v>
      </c>
      <c r="AM35" s="1">
        <v>18.60764</v>
      </c>
      <c r="AN35" s="1">
        <v>7.7390669999999995E-2</v>
      </c>
      <c r="AP35" s="1">
        <v>5.4</v>
      </c>
      <c r="AQ35" s="1">
        <v>5.0115590000000001</v>
      </c>
      <c r="AR35" s="1">
        <v>0.17799999999999999</v>
      </c>
      <c r="AS35" s="1">
        <v>0.35589130000000002</v>
      </c>
      <c r="AT35" s="1">
        <v>3.159841E-3</v>
      </c>
      <c r="AU35" s="1">
        <v>15.75962</v>
      </c>
      <c r="AV35" s="1">
        <v>3.159841E-2</v>
      </c>
      <c r="AX35" s="1">
        <v>5.4</v>
      </c>
      <c r="AY35" s="1">
        <v>1.9749000000000001</v>
      </c>
      <c r="AZ35" s="1">
        <v>0.17799999999999999</v>
      </c>
      <c r="BA35" s="1">
        <v>0.3558692</v>
      </c>
      <c r="BB35" s="1">
        <v>7.1144099999999998E-3</v>
      </c>
      <c r="BC35" s="1">
        <v>6.2103789999999996</v>
      </c>
      <c r="BD35" s="1">
        <v>7.1144100000000002E-2</v>
      </c>
    </row>
    <row r="36" spans="1:56" x14ac:dyDescent="0.2">
      <c r="A36" s="1">
        <v>5.6</v>
      </c>
      <c r="B36" s="1">
        <v>8.4759399999999996</v>
      </c>
      <c r="C36" s="1">
        <v>0.18467500000000001</v>
      </c>
      <c r="D36" s="1">
        <v>0.36869829999999998</v>
      </c>
      <c r="E36" s="1">
        <v>-4.1166899999999998E-4</v>
      </c>
      <c r="F36" s="1">
        <v>26.6539</v>
      </c>
      <c r="G36" s="1">
        <v>9.5208480000000002E-3</v>
      </c>
      <c r="I36" s="1">
        <v>5.6</v>
      </c>
      <c r="J36" s="1">
        <v>1.0790820000000001</v>
      </c>
      <c r="K36" s="1">
        <v>0.18465000000000001</v>
      </c>
      <c r="L36" s="1">
        <v>0.36849419999999999</v>
      </c>
      <c r="M36" s="1">
        <v>8.2333899999999997E-4</v>
      </c>
      <c r="N36" s="1">
        <v>3.3933409999999999</v>
      </c>
      <c r="O36" s="1">
        <v>8.2333879999999995E-3</v>
      </c>
      <c r="Q36" s="1">
        <v>5.6</v>
      </c>
      <c r="R36" s="1">
        <v>6.9047609999999997</v>
      </c>
      <c r="S36" s="1">
        <v>0.18467500000000001</v>
      </c>
      <c r="T36" s="1">
        <v>0.36925560000000002</v>
      </c>
      <c r="U36" s="1">
        <v>2.9768940000000001E-2</v>
      </c>
      <c r="V36" s="1">
        <v>21.713080000000001</v>
      </c>
      <c r="W36" s="1">
        <v>0.29768939999999999</v>
      </c>
      <c r="Y36" s="1">
        <v>5.6</v>
      </c>
      <c r="Z36" s="1">
        <v>2.610366</v>
      </c>
      <c r="AA36" s="1">
        <v>0.18467500000000001</v>
      </c>
      <c r="AB36" s="1">
        <v>0.36918889999999999</v>
      </c>
      <c r="AC36" s="1">
        <v>3.9625169999999996E-3</v>
      </c>
      <c r="AD36" s="1">
        <v>8.2086959999999998</v>
      </c>
      <c r="AE36" s="1">
        <v>3.9625170000000001E-2</v>
      </c>
      <c r="AF36" s="8"/>
      <c r="AH36" s="1">
        <v>5.6</v>
      </c>
      <c r="AI36" s="1">
        <v>5.9291520000000002</v>
      </c>
      <c r="AJ36" s="1">
        <v>0.18467500000000001</v>
      </c>
      <c r="AK36" s="1">
        <v>0.36926629999999999</v>
      </c>
      <c r="AL36" s="1">
        <v>5.558332E-3</v>
      </c>
      <c r="AM36" s="1">
        <v>18.645130000000002</v>
      </c>
      <c r="AN36" s="1">
        <v>5.5583319999999999E-2</v>
      </c>
      <c r="AP36" s="1">
        <v>5.6</v>
      </c>
      <c r="AQ36" s="1">
        <v>5.0158500000000004</v>
      </c>
      <c r="AR36" s="1">
        <v>0.18467500000000001</v>
      </c>
      <c r="AS36" s="1">
        <v>0.36923719999999999</v>
      </c>
      <c r="AT36" s="1">
        <v>8.5353899999999995E-4</v>
      </c>
      <c r="AU36" s="1">
        <v>15.773110000000001</v>
      </c>
      <c r="AV36" s="1">
        <v>8.5353849999999995E-3</v>
      </c>
      <c r="AX36" s="1">
        <v>5.6</v>
      </c>
      <c r="AY36" s="1">
        <v>1.976013</v>
      </c>
      <c r="AZ36" s="1">
        <v>0.18467500000000001</v>
      </c>
      <c r="BA36" s="1">
        <v>0.3692143</v>
      </c>
      <c r="BB36" s="1">
        <v>9.2188519999999996E-3</v>
      </c>
      <c r="BC36" s="1">
        <v>6.2138780000000002</v>
      </c>
      <c r="BD36" s="1">
        <v>9.2188519999999996E-2</v>
      </c>
    </row>
    <row r="37" spans="1:56" x14ac:dyDescent="0.2">
      <c r="A37" s="1">
        <v>5.8</v>
      </c>
      <c r="B37" s="1">
        <v>8.5298219999999993</v>
      </c>
      <c r="C37" s="1">
        <v>0.191325</v>
      </c>
      <c r="D37" s="1">
        <v>0.3819748</v>
      </c>
      <c r="E37" s="1">
        <v>1.5815099999999999E-3</v>
      </c>
      <c r="F37" s="1">
        <v>26.823340000000002</v>
      </c>
      <c r="G37" s="1">
        <v>9.5208480000000002E-3</v>
      </c>
      <c r="I37" s="1">
        <v>5.8</v>
      </c>
      <c r="J37" s="1">
        <v>1.0881419999999999</v>
      </c>
      <c r="K37" s="1">
        <v>0.191325</v>
      </c>
      <c r="L37" s="1">
        <v>0.38181510000000002</v>
      </c>
      <c r="M37" s="1">
        <v>1.61012E-3</v>
      </c>
      <c r="N37" s="1">
        <v>3.4218310000000001</v>
      </c>
      <c r="O37" s="1">
        <v>1.61012E-2</v>
      </c>
      <c r="Q37" s="1">
        <v>5.8</v>
      </c>
      <c r="R37" s="1">
        <v>7.0039429999999996</v>
      </c>
      <c r="S37" s="1">
        <v>0.191325</v>
      </c>
      <c r="T37" s="1">
        <v>0.38255220000000001</v>
      </c>
      <c r="U37" s="1">
        <v>2.9544830000000001E-2</v>
      </c>
      <c r="V37" s="1">
        <v>22.024979999999999</v>
      </c>
      <c r="W37" s="1">
        <v>0.2954483</v>
      </c>
      <c r="Y37" s="1">
        <v>5.8</v>
      </c>
      <c r="Z37" s="1">
        <v>2.6162459999999998</v>
      </c>
      <c r="AA37" s="1">
        <v>0.191325</v>
      </c>
      <c r="AB37" s="1">
        <v>0.38248310000000002</v>
      </c>
      <c r="AC37" s="1">
        <v>3.9752329999999999E-3</v>
      </c>
      <c r="AD37" s="1">
        <v>8.2271900000000002</v>
      </c>
      <c r="AE37" s="1">
        <v>3.9752330000000002E-2</v>
      </c>
      <c r="AF37" s="8"/>
      <c r="AH37" s="1">
        <v>5.8</v>
      </c>
      <c r="AI37" s="1">
        <v>5.9359869999999999</v>
      </c>
      <c r="AJ37" s="1">
        <v>0.191325</v>
      </c>
      <c r="AK37" s="1">
        <v>0.3825633</v>
      </c>
      <c r="AL37" s="1">
        <v>6.0510640000000001E-3</v>
      </c>
      <c r="AM37" s="1">
        <v>18.666620000000002</v>
      </c>
      <c r="AN37" s="1">
        <v>6.0510639999999997E-2</v>
      </c>
      <c r="AP37" s="1">
        <v>5.8</v>
      </c>
      <c r="AQ37" s="1">
        <v>5.0406459999999997</v>
      </c>
      <c r="AR37" s="1">
        <v>0.191325</v>
      </c>
      <c r="AS37" s="1">
        <v>0.38253320000000002</v>
      </c>
      <c r="AT37" s="1">
        <v>1.7801920000000001E-3</v>
      </c>
      <c r="AU37" s="1">
        <v>15.851089999999999</v>
      </c>
      <c r="AV37" s="1">
        <v>1.7801919999999999E-2</v>
      </c>
      <c r="AX37" s="1">
        <v>5.8</v>
      </c>
      <c r="AY37" s="1">
        <v>1.983484</v>
      </c>
      <c r="AZ37" s="1">
        <v>0.191325</v>
      </c>
      <c r="BA37" s="1">
        <v>0.3825094</v>
      </c>
      <c r="BB37" s="1">
        <v>9.2172620000000004E-3</v>
      </c>
      <c r="BC37" s="1">
        <v>6.2373690000000002</v>
      </c>
      <c r="BD37" s="1">
        <v>9.2172619999999997E-2</v>
      </c>
    </row>
    <row r="38" spans="1:56" x14ac:dyDescent="0.2">
      <c r="A38" s="1">
        <v>6</v>
      </c>
      <c r="B38" s="1">
        <v>8.5679689999999997</v>
      </c>
      <c r="C38" s="1">
        <v>0.19800000000000001</v>
      </c>
      <c r="D38" s="1">
        <v>0.39530130000000002</v>
      </c>
      <c r="E38" s="1">
        <v>3.8464860000000001E-3</v>
      </c>
      <c r="F38" s="1">
        <v>26.943300000000001</v>
      </c>
      <c r="G38" s="1">
        <v>9.5208480000000002E-3</v>
      </c>
      <c r="I38" s="1">
        <v>6</v>
      </c>
      <c r="J38" s="1">
        <v>1.1197729999999999</v>
      </c>
      <c r="K38" s="1">
        <v>0.19800000000000001</v>
      </c>
      <c r="L38" s="1">
        <v>0.39513599999999999</v>
      </c>
      <c r="M38" s="1">
        <v>1.0871889999999999E-3</v>
      </c>
      <c r="N38" s="1">
        <v>3.5212970000000001</v>
      </c>
      <c r="O38" s="1">
        <v>1.087189E-2</v>
      </c>
      <c r="Q38" s="1">
        <v>6</v>
      </c>
      <c r="R38" s="1">
        <v>7.0446330000000001</v>
      </c>
      <c r="S38" s="1">
        <v>0.19800000000000001</v>
      </c>
      <c r="T38" s="1">
        <v>0.3958988</v>
      </c>
      <c r="U38" s="1">
        <v>3.1359989999999997E-2</v>
      </c>
      <c r="V38" s="1">
        <v>22.152930000000001</v>
      </c>
      <c r="W38" s="1">
        <v>0.31359989999999999</v>
      </c>
      <c r="Y38" s="1">
        <v>6</v>
      </c>
      <c r="Z38" s="1">
        <v>2.6148159999999998</v>
      </c>
      <c r="AA38" s="1">
        <v>0.19800000000000001</v>
      </c>
      <c r="AB38" s="1">
        <v>0.39582729999999999</v>
      </c>
      <c r="AC38" s="1">
        <v>2.5383630000000001E-3</v>
      </c>
      <c r="AD38" s="1">
        <v>8.2226920000000003</v>
      </c>
      <c r="AE38" s="1">
        <v>2.5383630000000001E-2</v>
      </c>
      <c r="AF38" s="8"/>
      <c r="AH38" s="1">
        <v>6</v>
      </c>
      <c r="AI38" s="1">
        <v>5.926132</v>
      </c>
      <c r="AJ38" s="1">
        <v>0.19800000000000001</v>
      </c>
      <c r="AK38" s="1">
        <v>0.39591029999999999</v>
      </c>
      <c r="AL38" s="1">
        <v>7.9536439999999993E-3</v>
      </c>
      <c r="AM38" s="1">
        <v>18.635639999999999</v>
      </c>
      <c r="AN38" s="1">
        <v>7.953644E-2</v>
      </c>
      <c r="AP38" s="1">
        <v>6</v>
      </c>
      <c r="AQ38" s="1">
        <v>5.0695740000000002</v>
      </c>
      <c r="AR38" s="1">
        <v>0.19800000000000001</v>
      </c>
      <c r="AS38" s="1">
        <v>0.39587909999999998</v>
      </c>
      <c r="AT38" s="1">
        <v>1.6053500000000001E-4</v>
      </c>
      <c r="AU38" s="1">
        <v>15.94206</v>
      </c>
      <c r="AV38" s="1">
        <v>1.605352E-3</v>
      </c>
      <c r="AX38" s="1">
        <v>6</v>
      </c>
      <c r="AY38" s="1">
        <v>1.9884109999999999</v>
      </c>
      <c r="AZ38" s="1">
        <v>0.19800000000000001</v>
      </c>
      <c r="BA38" s="1">
        <v>0.3958545</v>
      </c>
      <c r="BB38" s="1">
        <v>7.9282120000000005E-3</v>
      </c>
      <c r="BC38" s="1">
        <v>6.2528639999999998</v>
      </c>
      <c r="BD38" s="1">
        <v>7.9282119999999998E-2</v>
      </c>
    </row>
    <row r="39" spans="1:56" x14ac:dyDescent="0.2">
      <c r="A39" s="1">
        <v>6.2</v>
      </c>
      <c r="B39" s="1">
        <v>8.559863</v>
      </c>
      <c r="C39" s="1">
        <v>0.20465</v>
      </c>
      <c r="D39" s="1">
        <v>0.40857779999999999</v>
      </c>
      <c r="E39" s="1">
        <v>3.1582519999999998E-3</v>
      </c>
      <c r="F39" s="1">
        <v>26.917809999999999</v>
      </c>
      <c r="G39" s="1">
        <v>9.5208480000000002E-3</v>
      </c>
      <c r="I39" s="1">
        <v>6.2</v>
      </c>
      <c r="J39" s="1">
        <v>1.1509259999999999</v>
      </c>
      <c r="K39" s="1">
        <v>0.20465</v>
      </c>
      <c r="L39" s="1">
        <v>0.40840700000000002</v>
      </c>
      <c r="M39" s="1">
        <v>1.0728840000000001E-3</v>
      </c>
      <c r="N39" s="1">
        <v>3.6192639999999998</v>
      </c>
      <c r="O39" s="1">
        <v>1.072884E-2</v>
      </c>
      <c r="Q39" s="1">
        <v>6.2</v>
      </c>
      <c r="R39" s="1">
        <v>7.1870479999999999</v>
      </c>
      <c r="S39" s="1">
        <v>0.20465</v>
      </c>
      <c r="T39" s="1">
        <v>0.40919539999999999</v>
      </c>
      <c r="U39" s="1">
        <v>3.1496679999999999E-2</v>
      </c>
      <c r="V39" s="1">
        <v>22.60078</v>
      </c>
      <c r="W39" s="1">
        <v>0.31496689999999999</v>
      </c>
      <c r="Y39" s="1">
        <v>6.2</v>
      </c>
      <c r="Z39" s="1">
        <v>2.6200610000000002</v>
      </c>
      <c r="AA39" s="1">
        <v>0.204675</v>
      </c>
      <c r="AB39" s="1">
        <v>0.40917140000000002</v>
      </c>
      <c r="AC39" s="1">
        <v>3.9815900000000001E-3</v>
      </c>
      <c r="AD39" s="1">
        <v>8.2391850000000009</v>
      </c>
      <c r="AE39" s="1">
        <v>3.9815900000000001E-2</v>
      </c>
      <c r="AF39" s="8"/>
      <c r="AH39" s="1">
        <v>6.2</v>
      </c>
      <c r="AI39" s="1">
        <v>5.9417090000000004</v>
      </c>
      <c r="AJ39" s="1">
        <v>0.204675</v>
      </c>
      <c r="AK39" s="1">
        <v>0.40925719999999999</v>
      </c>
      <c r="AL39" s="1">
        <v>8.9947389999999999E-3</v>
      </c>
      <c r="AM39" s="1">
        <v>18.684619999999999</v>
      </c>
      <c r="AN39" s="1">
        <v>8.9947390000000002E-2</v>
      </c>
      <c r="AP39" s="1">
        <v>6.2</v>
      </c>
      <c r="AQ39" s="1">
        <v>5.110741</v>
      </c>
      <c r="AR39" s="1">
        <v>0.204675</v>
      </c>
      <c r="AS39" s="1">
        <v>0.40922500000000001</v>
      </c>
      <c r="AT39" s="1">
        <v>3.1614299999999998E-3</v>
      </c>
      <c r="AU39" s="1">
        <v>16.07151</v>
      </c>
      <c r="AV39" s="1">
        <v>3.1614299999999998E-2</v>
      </c>
      <c r="AX39" s="1">
        <v>6.2</v>
      </c>
      <c r="AY39" s="1">
        <v>1.9957229999999999</v>
      </c>
      <c r="AZ39" s="1">
        <v>0.204675</v>
      </c>
      <c r="BA39" s="1">
        <v>0.4091996</v>
      </c>
      <c r="BB39" s="1">
        <v>8.1984209999999991E-3</v>
      </c>
      <c r="BC39" s="1">
        <v>6.2758560000000001</v>
      </c>
      <c r="BD39" s="1">
        <v>8.1984210000000002E-2</v>
      </c>
    </row>
    <row r="40" spans="1:56" x14ac:dyDescent="0.2">
      <c r="A40" s="1">
        <v>6.4</v>
      </c>
      <c r="B40" s="1">
        <v>8.5743270000000003</v>
      </c>
      <c r="C40" s="1">
        <v>0.21132500000000001</v>
      </c>
      <c r="D40" s="1">
        <v>0.42190420000000001</v>
      </c>
      <c r="E40" s="1">
        <v>1.7786029999999999E-3</v>
      </c>
      <c r="F40" s="1">
        <v>26.963290000000001</v>
      </c>
      <c r="G40" s="1">
        <v>9.5208480000000002E-3</v>
      </c>
      <c r="I40" s="1">
        <v>6.4</v>
      </c>
      <c r="J40" s="1">
        <v>1.1439319999999999</v>
      </c>
      <c r="K40" s="1">
        <v>0.21132500000000001</v>
      </c>
      <c r="L40" s="1">
        <v>0.42172779999999999</v>
      </c>
      <c r="M40" s="1">
        <v>4.7683719999999999E-3</v>
      </c>
      <c r="N40" s="1">
        <v>3.5972710000000001</v>
      </c>
      <c r="O40" s="1">
        <v>4.7683719999999999E-2</v>
      </c>
      <c r="Q40" s="1">
        <v>6.4</v>
      </c>
      <c r="R40" s="1">
        <v>7.2083469999999998</v>
      </c>
      <c r="S40" s="1">
        <v>0.21132500000000001</v>
      </c>
      <c r="T40" s="1">
        <v>0.42254199999999997</v>
      </c>
      <c r="U40" s="1">
        <v>3.3750530000000001E-2</v>
      </c>
      <c r="V40" s="1">
        <v>22.667760000000001</v>
      </c>
      <c r="W40" s="1">
        <v>0.33750530000000001</v>
      </c>
      <c r="Y40" s="1">
        <v>6.4</v>
      </c>
      <c r="Z40" s="1">
        <v>2.6257830000000002</v>
      </c>
      <c r="AA40" s="1">
        <v>0.21132500000000001</v>
      </c>
      <c r="AB40" s="1">
        <v>0.4224656</v>
      </c>
      <c r="AC40" s="1">
        <v>3.6350890000000002E-3</v>
      </c>
      <c r="AD40" s="1">
        <v>8.2571790000000007</v>
      </c>
      <c r="AE40" s="1">
        <v>3.6350889999999997E-2</v>
      </c>
      <c r="AF40" s="8"/>
      <c r="AH40" s="1">
        <v>6.4</v>
      </c>
      <c r="AI40" s="1">
        <v>5.9925709999999999</v>
      </c>
      <c r="AJ40" s="1">
        <v>0.21132500000000001</v>
      </c>
      <c r="AK40" s="1">
        <v>0.42255419999999999</v>
      </c>
      <c r="AL40" s="1">
        <v>8.4908799999999993E-3</v>
      </c>
      <c r="AM40" s="1">
        <v>18.844560000000001</v>
      </c>
      <c r="AN40" s="1">
        <v>8.4908800000000006E-2</v>
      </c>
      <c r="AP40" s="1">
        <v>6.4</v>
      </c>
      <c r="AQ40" s="1">
        <v>5.1361720000000002</v>
      </c>
      <c r="AR40" s="1">
        <v>0.21132500000000001</v>
      </c>
      <c r="AS40" s="1">
        <v>0.42252089999999998</v>
      </c>
      <c r="AT40" s="1">
        <v>3.1518940000000001E-3</v>
      </c>
      <c r="AU40" s="1">
        <v>16.151479999999999</v>
      </c>
      <c r="AV40" s="1">
        <v>3.1518940000000002E-2</v>
      </c>
      <c r="AX40" s="1">
        <v>6.4</v>
      </c>
      <c r="AY40" s="1">
        <v>1.99159</v>
      </c>
      <c r="AZ40" s="1">
        <v>0.21132500000000001</v>
      </c>
      <c r="BA40" s="1">
        <v>0.4224947</v>
      </c>
      <c r="BB40" s="1">
        <v>7.6580049999999998E-3</v>
      </c>
      <c r="BC40" s="1">
        <v>6.262861</v>
      </c>
      <c r="BD40" s="1">
        <v>7.6580049999999997E-2</v>
      </c>
    </row>
    <row r="41" spans="1:56" x14ac:dyDescent="0.2">
      <c r="A41" s="1">
        <v>6.6</v>
      </c>
      <c r="B41" s="1">
        <v>8.5652670000000004</v>
      </c>
      <c r="C41" s="1">
        <v>0.218</v>
      </c>
      <c r="D41" s="1">
        <v>0.43523070000000003</v>
      </c>
      <c r="E41" s="1">
        <v>3.1582519999999998E-3</v>
      </c>
      <c r="F41" s="1">
        <v>26.934799999999999</v>
      </c>
      <c r="G41" s="1">
        <v>9.5208480000000002E-3</v>
      </c>
      <c r="I41" s="1">
        <v>6.6</v>
      </c>
      <c r="J41" s="1">
        <v>1.156012</v>
      </c>
      <c r="K41" s="1">
        <v>0.218</v>
      </c>
      <c r="L41" s="1">
        <v>0.43504870000000001</v>
      </c>
      <c r="M41" s="1">
        <v>3.4348170000000002E-3</v>
      </c>
      <c r="N41" s="1">
        <v>3.6352579999999999</v>
      </c>
      <c r="O41" s="1">
        <v>3.4348169999999997E-2</v>
      </c>
      <c r="Q41" s="1">
        <v>6.6</v>
      </c>
      <c r="R41" s="1">
        <v>7.2280559999999996</v>
      </c>
      <c r="S41" s="1">
        <v>0.218</v>
      </c>
      <c r="T41" s="1">
        <v>0.43588860000000001</v>
      </c>
      <c r="U41" s="1">
        <v>3.6686259999999998E-2</v>
      </c>
      <c r="V41" s="1">
        <v>22.72974</v>
      </c>
      <c r="W41" s="1">
        <v>0.36686259999999998</v>
      </c>
      <c r="Y41" s="1">
        <v>6.6</v>
      </c>
      <c r="Z41" s="1">
        <v>2.6300750000000002</v>
      </c>
      <c r="AA41" s="1">
        <v>0.218</v>
      </c>
      <c r="AB41" s="1">
        <v>0.43580980000000002</v>
      </c>
      <c r="AC41" s="1">
        <v>3.9593379999999997E-3</v>
      </c>
      <c r="AD41" s="1">
        <v>8.2706750000000007</v>
      </c>
      <c r="AE41" s="1">
        <v>3.9593379999999997E-2</v>
      </c>
      <c r="AF41" s="8"/>
      <c r="AH41" s="1">
        <v>6.6</v>
      </c>
      <c r="AI41" s="1">
        <v>5.9747700000000004</v>
      </c>
      <c r="AJ41" s="1">
        <v>0.218</v>
      </c>
      <c r="AK41" s="1">
        <v>0.43590119999999999</v>
      </c>
      <c r="AL41" s="1">
        <v>8.2031889999999996E-3</v>
      </c>
      <c r="AM41" s="1">
        <v>18.78858</v>
      </c>
      <c r="AN41" s="1">
        <v>8.2031889999999996E-2</v>
      </c>
      <c r="AP41" s="1">
        <v>6.6</v>
      </c>
      <c r="AQ41" s="1">
        <v>5.1472980000000002</v>
      </c>
      <c r="AR41" s="1">
        <v>0.218</v>
      </c>
      <c r="AS41" s="1">
        <v>0.4358669</v>
      </c>
      <c r="AT41" s="1">
        <v>3.9577479999999996E-3</v>
      </c>
      <c r="AU41" s="1">
        <v>16.18647</v>
      </c>
      <c r="AV41" s="1">
        <v>3.9577479999999998E-2</v>
      </c>
      <c r="AX41" s="1">
        <v>6.6</v>
      </c>
      <c r="AY41" s="1">
        <v>1.9982660000000001</v>
      </c>
      <c r="AZ41" s="1">
        <v>0.218</v>
      </c>
      <c r="BA41" s="1">
        <v>0.4358398</v>
      </c>
      <c r="BB41" s="1">
        <v>7.1366629999999997E-3</v>
      </c>
      <c r="BC41" s="1">
        <v>6.2838539999999998</v>
      </c>
      <c r="BD41" s="1">
        <v>7.136663E-2</v>
      </c>
    </row>
    <row r="42" spans="1:56" x14ac:dyDescent="0.2">
      <c r="A42" s="1">
        <v>6.8</v>
      </c>
      <c r="B42" s="1">
        <v>8.5604980000000008</v>
      </c>
      <c r="C42" s="1">
        <v>0.22467500000000001</v>
      </c>
      <c r="D42" s="1">
        <v>0.44855709999999999</v>
      </c>
      <c r="E42" s="1">
        <v>3.0565259999999999E-3</v>
      </c>
      <c r="F42" s="1">
        <v>26.919799999999999</v>
      </c>
      <c r="G42" s="1">
        <v>9.5208480000000002E-3</v>
      </c>
      <c r="I42" s="1">
        <v>6.8</v>
      </c>
      <c r="J42" s="1">
        <v>1.501401</v>
      </c>
      <c r="K42" s="1">
        <v>0.22464999999999999</v>
      </c>
      <c r="L42" s="1">
        <v>0.44831969999999999</v>
      </c>
      <c r="M42" s="1">
        <v>3.433228E-3</v>
      </c>
      <c r="N42" s="1">
        <v>4.721387</v>
      </c>
      <c r="O42" s="1">
        <v>3.433228E-2</v>
      </c>
      <c r="Q42" s="1">
        <v>6.8</v>
      </c>
      <c r="R42" s="1">
        <v>7.2774890000000001</v>
      </c>
      <c r="S42" s="1">
        <v>0.22467500000000001</v>
      </c>
      <c r="T42" s="1">
        <v>0.4492352</v>
      </c>
      <c r="U42" s="1">
        <v>3.6789580000000002E-2</v>
      </c>
      <c r="V42" s="1">
        <v>22.885179999999998</v>
      </c>
      <c r="W42" s="1">
        <v>0.3678958</v>
      </c>
      <c r="Y42" s="1">
        <v>6.8</v>
      </c>
      <c r="Z42" s="1">
        <v>2.6318229999999998</v>
      </c>
      <c r="AA42" s="1">
        <v>0.22467500000000001</v>
      </c>
      <c r="AB42" s="1">
        <v>0.449154</v>
      </c>
      <c r="AC42" s="1">
        <v>3.1757349999999998E-3</v>
      </c>
      <c r="AD42" s="1">
        <v>8.2761739999999993</v>
      </c>
      <c r="AE42" s="1">
        <v>3.1757349999999997E-2</v>
      </c>
      <c r="AF42" s="8"/>
      <c r="AH42" s="1">
        <v>6.8</v>
      </c>
      <c r="AI42" s="1">
        <v>6.0421620000000003</v>
      </c>
      <c r="AJ42" s="1">
        <v>0.22467500000000001</v>
      </c>
      <c r="AK42" s="1">
        <v>0.44924819999999999</v>
      </c>
      <c r="AL42" s="1">
        <v>8.4765750000000001E-3</v>
      </c>
      <c r="AM42" s="1">
        <v>19.000509999999998</v>
      </c>
      <c r="AN42" s="1">
        <v>8.4765750000000001E-2</v>
      </c>
      <c r="AP42" s="1">
        <v>6.8</v>
      </c>
      <c r="AQ42" s="1">
        <v>5.1480930000000003</v>
      </c>
      <c r="AR42" s="1">
        <v>0.22467500000000001</v>
      </c>
      <c r="AS42" s="1">
        <v>0.44921280000000002</v>
      </c>
      <c r="AT42" s="1">
        <v>5.539258E-3</v>
      </c>
      <c r="AU42" s="1">
        <v>16.188970000000001</v>
      </c>
      <c r="AV42" s="1">
        <v>5.5392589999999998E-2</v>
      </c>
      <c r="AX42" s="1">
        <v>6.8</v>
      </c>
      <c r="AY42" s="1">
        <v>2.0009679999999999</v>
      </c>
      <c r="AZ42" s="1">
        <v>0.22467500000000001</v>
      </c>
      <c r="BA42" s="1">
        <v>0.4491849</v>
      </c>
      <c r="BB42" s="1">
        <v>1.00263E-2</v>
      </c>
      <c r="BC42" s="1">
        <v>6.292351</v>
      </c>
      <c r="BD42" s="1">
        <v>0.100263</v>
      </c>
    </row>
    <row r="43" spans="1:56" x14ac:dyDescent="0.2">
      <c r="A43" s="1">
        <v>7</v>
      </c>
      <c r="B43" s="1">
        <v>8.5560480000000005</v>
      </c>
      <c r="C43" s="1">
        <v>0.231325</v>
      </c>
      <c r="D43" s="1">
        <v>0.46183370000000001</v>
      </c>
      <c r="E43" s="1">
        <v>3.0374529999999999E-3</v>
      </c>
      <c r="F43" s="1">
        <v>26.905809999999999</v>
      </c>
      <c r="G43" s="1">
        <v>9.5208480000000002E-3</v>
      </c>
      <c r="I43" s="1">
        <v>7</v>
      </c>
      <c r="J43" s="1">
        <v>1.9466079999999999</v>
      </c>
      <c r="K43" s="1">
        <v>0.231325</v>
      </c>
      <c r="L43" s="1">
        <v>0.46164060000000001</v>
      </c>
      <c r="M43" s="1">
        <v>4.4647849999999998E-3</v>
      </c>
      <c r="N43" s="1">
        <v>6.1214089999999999</v>
      </c>
      <c r="O43" s="1">
        <v>4.4647850000000003E-2</v>
      </c>
      <c r="Q43" s="1">
        <v>7</v>
      </c>
      <c r="R43" s="1">
        <v>7.2860719999999999</v>
      </c>
      <c r="S43" s="1">
        <v>0.231325</v>
      </c>
      <c r="T43" s="1">
        <v>0.46253179999999999</v>
      </c>
      <c r="U43" s="1">
        <v>3.1679470000000001E-2</v>
      </c>
      <c r="V43" s="1">
        <v>22.91217</v>
      </c>
      <c r="W43" s="1">
        <v>0.31679469999999998</v>
      </c>
      <c r="Y43" s="1">
        <v>7</v>
      </c>
      <c r="Z43" s="1">
        <v>2.6322999999999999</v>
      </c>
      <c r="AA43" s="1">
        <v>0.231325</v>
      </c>
      <c r="AB43" s="1">
        <v>0.46244819999999998</v>
      </c>
      <c r="AC43" s="1">
        <v>4.6809520000000004E-3</v>
      </c>
      <c r="AD43" s="1">
        <v>8.2776730000000001</v>
      </c>
      <c r="AE43" s="1">
        <v>4.680952E-2</v>
      </c>
      <c r="AF43" s="8"/>
      <c r="AH43" s="1">
        <v>7</v>
      </c>
      <c r="AI43" s="1">
        <v>6.0566269999999998</v>
      </c>
      <c r="AJ43" s="1">
        <v>0.231325</v>
      </c>
      <c r="AK43" s="1">
        <v>0.46254519999999999</v>
      </c>
      <c r="AL43" s="1">
        <v>9.2776609999999995E-3</v>
      </c>
      <c r="AM43" s="1">
        <v>19.045999999999999</v>
      </c>
      <c r="AN43" s="1">
        <v>9.2776609999999995E-2</v>
      </c>
      <c r="AP43" s="1">
        <v>7</v>
      </c>
      <c r="AQ43" s="1">
        <v>5.1482520000000003</v>
      </c>
      <c r="AR43" s="1">
        <v>0.231325</v>
      </c>
      <c r="AS43" s="1">
        <v>0.4625088</v>
      </c>
      <c r="AT43" s="1">
        <v>4.0467580000000001E-3</v>
      </c>
      <c r="AU43" s="1">
        <v>16.18947</v>
      </c>
      <c r="AV43" s="1">
        <v>4.0467580000000003E-2</v>
      </c>
      <c r="AX43" s="1">
        <v>7</v>
      </c>
      <c r="AY43" s="1">
        <v>1.992067</v>
      </c>
      <c r="AZ43" s="1">
        <v>0.231325</v>
      </c>
      <c r="BA43" s="1">
        <v>0.46248</v>
      </c>
      <c r="BB43" s="1">
        <v>8.9581799999999996E-3</v>
      </c>
      <c r="BC43" s="1">
        <v>6.2643599999999999</v>
      </c>
      <c r="BD43" s="1">
        <v>8.9581800000000003E-2</v>
      </c>
    </row>
    <row r="44" spans="1:56" x14ac:dyDescent="0.2">
      <c r="A44" s="1">
        <v>7.2</v>
      </c>
      <c r="B44" s="1">
        <v>8.5870429999999995</v>
      </c>
      <c r="C44" s="1">
        <v>0.23799999999999999</v>
      </c>
      <c r="D44" s="1">
        <v>0.47516009999999997</v>
      </c>
      <c r="E44" s="1">
        <v>1.538595E-3</v>
      </c>
      <c r="F44" s="1">
        <v>27.00328</v>
      </c>
      <c r="G44" s="1">
        <v>9.5208480000000002E-3</v>
      </c>
      <c r="I44" s="1">
        <v>7.2</v>
      </c>
      <c r="J44" s="1">
        <v>2.5320049999999998</v>
      </c>
      <c r="K44" s="1">
        <v>0.23799999999999999</v>
      </c>
      <c r="L44" s="1">
        <v>0.47496139999999998</v>
      </c>
      <c r="M44" s="1">
        <v>2.8689700000000002E-3</v>
      </c>
      <c r="N44" s="1">
        <v>7.9622799999999998</v>
      </c>
      <c r="O44" s="1">
        <v>2.8689699999999999E-2</v>
      </c>
      <c r="Q44" s="1">
        <v>7.2</v>
      </c>
      <c r="R44" s="1">
        <v>7.3169069999999996</v>
      </c>
      <c r="S44" s="1">
        <v>0.23799999999999999</v>
      </c>
      <c r="T44" s="1">
        <v>0.47587839999999998</v>
      </c>
      <c r="U44" s="1">
        <v>3.3224419999999998E-2</v>
      </c>
      <c r="V44" s="1">
        <v>23.009139999999999</v>
      </c>
      <c r="W44" s="1">
        <v>0.33224419999999999</v>
      </c>
      <c r="Y44" s="1">
        <v>7.2</v>
      </c>
      <c r="Z44" s="1">
        <v>2.6303930000000002</v>
      </c>
      <c r="AA44" s="1">
        <v>0.23799999999999999</v>
      </c>
      <c r="AB44" s="1">
        <v>0.4757923</v>
      </c>
      <c r="AC44" s="1">
        <v>4.7413510000000004E-3</v>
      </c>
      <c r="AD44" s="1">
        <v>8.2716750000000001</v>
      </c>
      <c r="AE44" s="1">
        <v>4.7413509999999999E-2</v>
      </c>
      <c r="AF44" s="8"/>
      <c r="AH44" s="1">
        <v>7.2</v>
      </c>
      <c r="AI44" s="1">
        <v>6.0674349999999997</v>
      </c>
      <c r="AJ44" s="1">
        <v>0.23799999999999999</v>
      </c>
      <c r="AK44" s="1">
        <v>0.47589219999999999</v>
      </c>
      <c r="AL44" s="1">
        <v>1.1914569999999999E-2</v>
      </c>
      <c r="AM44" s="1">
        <v>19.079979999999999</v>
      </c>
      <c r="AN44" s="1">
        <v>0.11914569999999999</v>
      </c>
      <c r="AP44" s="1">
        <v>7.2</v>
      </c>
      <c r="AQ44" s="1">
        <v>5.1552449999999999</v>
      </c>
      <c r="AR44" s="1">
        <v>0.23799999999999999</v>
      </c>
      <c r="AS44" s="1">
        <v>0.47585470000000002</v>
      </c>
      <c r="AT44" s="1">
        <v>4.0260950000000004E-3</v>
      </c>
      <c r="AU44" s="1">
        <v>16.211459999999999</v>
      </c>
      <c r="AV44" s="1">
        <v>4.0260949999999997E-2</v>
      </c>
      <c r="AX44" s="1">
        <v>7.2</v>
      </c>
      <c r="AY44" s="1">
        <v>2.0049410000000001</v>
      </c>
      <c r="AZ44" s="1">
        <v>0.23799999999999999</v>
      </c>
      <c r="BA44" s="1">
        <v>0.4758251</v>
      </c>
      <c r="BB44" s="1">
        <v>7.9393390000000001E-3</v>
      </c>
      <c r="BC44" s="1">
        <v>6.3048460000000004</v>
      </c>
      <c r="BD44" s="1">
        <v>7.9393389999999994E-2</v>
      </c>
    </row>
    <row r="45" spans="1:56" x14ac:dyDescent="0.2">
      <c r="A45" s="1">
        <v>7.4</v>
      </c>
      <c r="B45" s="1">
        <v>8.6139039999999998</v>
      </c>
      <c r="C45" s="1">
        <v>0.24465000000000001</v>
      </c>
      <c r="D45" s="1">
        <v>0.4884366</v>
      </c>
      <c r="E45" s="1">
        <v>8.9804299999999995E-4</v>
      </c>
      <c r="F45" s="1">
        <v>27.08775</v>
      </c>
      <c r="G45" s="1">
        <v>9.5208480000000002E-3</v>
      </c>
      <c r="I45" s="1">
        <v>7.4</v>
      </c>
      <c r="J45" s="1">
        <v>3.0852949999999999</v>
      </c>
      <c r="K45" s="1">
        <v>0.244675</v>
      </c>
      <c r="L45" s="1">
        <v>0.4882823</v>
      </c>
      <c r="M45" s="1">
        <v>2.6686990000000001E-3</v>
      </c>
      <c r="N45" s="1">
        <v>9.7021870000000003</v>
      </c>
      <c r="O45" s="1">
        <v>2.6686990000000001E-2</v>
      </c>
      <c r="Q45" s="1">
        <v>7.4</v>
      </c>
      <c r="R45" s="1">
        <v>7.3294639999999998</v>
      </c>
      <c r="S45" s="1">
        <v>0.24465000000000001</v>
      </c>
      <c r="T45" s="1">
        <v>0.48917500000000003</v>
      </c>
      <c r="U45" s="1">
        <v>3.4317970000000003E-2</v>
      </c>
      <c r="V45" s="1">
        <v>23.048629999999999</v>
      </c>
      <c r="W45" s="1">
        <v>0.34317969999999998</v>
      </c>
      <c r="Y45" s="1">
        <v>7.4</v>
      </c>
      <c r="Z45" s="1">
        <v>2.6369090000000002</v>
      </c>
      <c r="AA45" s="1">
        <v>0.244675</v>
      </c>
      <c r="AB45" s="1">
        <v>0.48913649999999997</v>
      </c>
      <c r="AC45" s="1">
        <v>4.7254560000000003E-3</v>
      </c>
      <c r="AD45" s="1">
        <v>8.2921680000000002</v>
      </c>
      <c r="AE45" s="1">
        <v>4.7254560000000001E-2</v>
      </c>
      <c r="AF45" s="8"/>
      <c r="AH45" s="1">
        <v>7.4</v>
      </c>
      <c r="AI45" s="1">
        <v>6.0666399999999996</v>
      </c>
      <c r="AJ45" s="1">
        <v>0.244675</v>
      </c>
      <c r="AK45" s="1">
        <v>0.48923909999999998</v>
      </c>
      <c r="AL45" s="1">
        <v>1.0835330000000001E-2</v>
      </c>
      <c r="AM45" s="1">
        <v>19.077480000000001</v>
      </c>
      <c r="AN45" s="1">
        <v>0.1083533</v>
      </c>
      <c r="AP45" s="1">
        <v>7.4</v>
      </c>
      <c r="AQ45" s="1">
        <v>5.1617620000000004</v>
      </c>
      <c r="AR45" s="1">
        <v>0.244675</v>
      </c>
      <c r="AS45" s="1">
        <v>0.48920059999999999</v>
      </c>
      <c r="AT45" s="1">
        <v>4.6714149999999999E-3</v>
      </c>
      <c r="AU45" s="1">
        <v>16.231960000000001</v>
      </c>
      <c r="AV45" s="1">
        <v>4.6714150000000003E-2</v>
      </c>
      <c r="AX45" s="1">
        <v>7.4</v>
      </c>
      <c r="AY45" s="1">
        <v>2.0081199999999999</v>
      </c>
      <c r="AZ45" s="1">
        <v>0.24465000000000001</v>
      </c>
      <c r="BA45" s="1">
        <v>0.4891202</v>
      </c>
      <c r="BB45" s="1">
        <v>7.9298019999999997E-3</v>
      </c>
      <c r="BC45" s="1">
        <v>6.3148429999999998</v>
      </c>
      <c r="BD45" s="1">
        <v>7.9298019999999997E-2</v>
      </c>
    </row>
    <row r="46" spans="1:56" x14ac:dyDescent="0.2">
      <c r="A46" s="1">
        <v>7.6</v>
      </c>
      <c r="B46" s="1">
        <v>8.6142230000000009</v>
      </c>
      <c r="C46" s="1">
        <v>0.25132500000000002</v>
      </c>
      <c r="D46" s="1">
        <v>0.50176310000000002</v>
      </c>
      <c r="E46" s="1">
        <v>-3.851255E-3</v>
      </c>
      <c r="F46" s="1">
        <v>27.088750000000001</v>
      </c>
      <c r="G46" s="1">
        <v>9.5208480000000002E-3</v>
      </c>
      <c r="I46" s="1">
        <v>7.6</v>
      </c>
      <c r="J46" s="1">
        <v>3.5748479999999998</v>
      </c>
      <c r="K46" s="1">
        <v>0.25132500000000002</v>
      </c>
      <c r="L46" s="1">
        <v>0.50155329999999998</v>
      </c>
      <c r="M46" s="1">
        <v>3.9609270000000004E-3</v>
      </c>
      <c r="N46" s="1">
        <v>11.24166</v>
      </c>
      <c r="O46" s="1">
        <v>3.9609279999999997E-2</v>
      </c>
      <c r="Q46" s="1">
        <v>7.6</v>
      </c>
      <c r="R46" s="1">
        <v>7.3278749999999997</v>
      </c>
      <c r="S46" s="1">
        <v>0.25132500000000002</v>
      </c>
      <c r="T46" s="1">
        <v>0.50252149999999995</v>
      </c>
      <c r="U46" s="1">
        <v>3.24599E-2</v>
      </c>
      <c r="V46" s="1">
        <v>23.04363</v>
      </c>
      <c r="W46" s="1">
        <v>0.32459900000000003</v>
      </c>
      <c r="Y46" s="1">
        <v>7.6</v>
      </c>
      <c r="Z46" s="1">
        <v>2.6378629999999998</v>
      </c>
      <c r="AA46" s="1">
        <v>0.25132500000000002</v>
      </c>
      <c r="AB46" s="1">
        <v>0.50243070000000001</v>
      </c>
      <c r="AC46" s="1">
        <v>4.6793620000000003E-3</v>
      </c>
      <c r="AD46" s="1">
        <v>8.2951669999999993</v>
      </c>
      <c r="AE46" s="1">
        <v>4.6793620000000001E-2</v>
      </c>
      <c r="AF46" s="8"/>
      <c r="AH46" s="1">
        <v>7.6</v>
      </c>
      <c r="AI46" s="1">
        <v>6.1022439999999998</v>
      </c>
      <c r="AJ46" s="1">
        <v>0.25132500000000002</v>
      </c>
      <c r="AK46" s="1">
        <v>0.50253610000000004</v>
      </c>
      <c r="AL46" s="1">
        <v>9.2474619999999997E-3</v>
      </c>
      <c r="AM46" s="1">
        <v>19.189450000000001</v>
      </c>
      <c r="AN46" s="1">
        <v>9.2474619999999993E-2</v>
      </c>
      <c r="AP46" s="1">
        <v>7.6</v>
      </c>
      <c r="AQ46" s="1">
        <v>5.1647819999999998</v>
      </c>
      <c r="AR46" s="1">
        <v>0.25132500000000002</v>
      </c>
      <c r="AS46" s="1">
        <v>0.50249650000000001</v>
      </c>
      <c r="AT46" s="1">
        <v>5.459785E-3</v>
      </c>
      <c r="AU46" s="1">
        <v>16.24145</v>
      </c>
      <c r="AV46" s="1">
        <v>5.4597850000000003E-2</v>
      </c>
      <c r="AX46" s="1">
        <v>7.6</v>
      </c>
      <c r="AY46" s="1">
        <v>2.0057360000000002</v>
      </c>
      <c r="AZ46" s="1">
        <v>0.25132500000000002</v>
      </c>
      <c r="BA46" s="1">
        <v>0.50246519999999995</v>
      </c>
      <c r="BB46" s="1">
        <v>8.7197620000000007E-3</v>
      </c>
      <c r="BC46" s="1">
        <v>6.3073459999999999</v>
      </c>
      <c r="BD46" s="1">
        <v>8.7197620000000003E-2</v>
      </c>
    </row>
    <row r="47" spans="1:56" x14ac:dyDescent="0.2">
      <c r="A47" s="1">
        <v>7.8</v>
      </c>
      <c r="B47" s="1">
        <v>8.6170840000000002</v>
      </c>
      <c r="C47" s="1">
        <v>0.25800000000000001</v>
      </c>
      <c r="D47" s="1">
        <v>0.51508949999999998</v>
      </c>
      <c r="E47" s="8">
        <v>1.43E-5</v>
      </c>
      <c r="F47" s="1">
        <v>27.097750000000001</v>
      </c>
      <c r="G47" s="1">
        <v>9.5208480000000002E-3</v>
      </c>
      <c r="I47" s="1">
        <v>7.8</v>
      </c>
      <c r="J47" s="1">
        <v>3.9480529999999998</v>
      </c>
      <c r="K47" s="1">
        <v>0.25800000000000001</v>
      </c>
      <c r="L47" s="1">
        <v>0.51487419999999995</v>
      </c>
      <c r="M47" s="1">
        <v>3.145536E-3</v>
      </c>
      <c r="N47" s="1">
        <v>12.41526</v>
      </c>
      <c r="O47" s="1">
        <v>3.1455360000000002E-2</v>
      </c>
      <c r="Q47" s="1">
        <v>7.8</v>
      </c>
      <c r="R47" s="1">
        <v>7.3315299999999999</v>
      </c>
      <c r="S47" s="1">
        <v>0.25800000000000001</v>
      </c>
      <c r="T47" s="1">
        <v>0.51586810000000005</v>
      </c>
      <c r="U47" s="1">
        <v>3.0857720000000002E-2</v>
      </c>
      <c r="V47" s="1">
        <v>23.055119999999999</v>
      </c>
      <c r="W47" s="1">
        <v>0.3085772</v>
      </c>
      <c r="Y47" s="1">
        <v>7.8</v>
      </c>
      <c r="Z47" s="1">
        <v>2.628962</v>
      </c>
      <c r="AA47" s="1">
        <v>0.25800000000000001</v>
      </c>
      <c r="AB47" s="1">
        <v>0.51577479999999998</v>
      </c>
      <c r="AC47" s="1">
        <v>3.2234189999999999E-3</v>
      </c>
      <c r="AD47" s="1">
        <v>8.2671770000000002</v>
      </c>
      <c r="AE47" s="1">
        <v>3.2234190000000003E-2</v>
      </c>
      <c r="AF47" s="8"/>
      <c r="AH47" s="1">
        <v>7.8</v>
      </c>
      <c r="AI47" s="1">
        <v>6.0968400000000003</v>
      </c>
      <c r="AJ47" s="1">
        <v>0.25800000000000001</v>
      </c>
      <c r="AK47" s="1">
        <v>0.51588310000000004</v>
      </c>
      <c r="AL47" s="1">
        <v>1.139164E-2</v>
      </c>
      <c r="AM47" s="1">
        <v>19.172450000000001</v>
      </c>
      <c r="AN47" s="1">
        <v>0.1139164</v>
      </c>
      <c r="AP47" s="1">
        <v>7.8</v>
      </c>
      <c r="AQ47" s="1">
        <v>5.1581060000000001</v>
      </c>
      <c r="AR47" s="1">
        <v>0.25800000000000001</v>
      </c>
      <c r="AS47" s="1">
        <v>0.51584240000000003</v>
      </c>
      <c r="AT47" s="1">
        <v>4.6602880000000003E-3</v>
      </c>
      <c r="AU47" s="1">
        <v>16.220459999999999</v>
      </c>
      <c r="AV47" s="1">
        <v>4.6602879999999999E-2</v>
      </c>
      <c r="AX47" s="1">
        <v>7.8</v>
      </c>
      <c r="AY47" s="1">
        <v>2.0097100000000001</v>
      </c>
      <c r="AZ47" s="1">
        <v>0.25800000000000001</v>
      </c>
      <c r="BA47" s="1">
        <v>0.5158104</v>
      </c>
      <c r="BB47" s="1">
        <v>8.7372470000000001E-3</v>
      </c>
      <c r="BC47" s="1">
        <v>6.3198410000000003</v>
      </c>
      <c r="BD47" s="1">
        <v>8.7372469999999994E-2</v>
      </c>
    </row>
    <row r="48" spans="1:56" x14ac:dyDescent="0.2">
      <c r="A48" s="1">
        <v>8</v>
      </c>
      <c r="B48" s="1">
        <v>8.6174009999999992</v>
      </c>
      <c r="C48" s="1">
        <v>0.26465</v>
      </c>
      <c r="D48" s="1">
        <v>0.528366</v>
      </c>
      <c r="E48" s="1">
        <v>-4.1913990000000002E-3</v>
      </c>
      <c r="F48" s="1">
        <v>27.098739999999999</v>
      </c>
      <c r="G48" s="1">
        <v>9.5208480000000002E-3</v>
      </c>
      <c r="I48" s="1">
        <v>8</v>
      </c>
      <c r="J48" s="1">
        <v>4.4579510000000004</v>
      </c>
      <c r="K48" s="1">
        <v>0.26465</v>
      </c>
      <c r="L48" s="1">
        <v>0.52814510000000003</v>
      </c>
      <c r="M48" s="1">
        <v>3.4634269999999998E-3</v>
      </c>
      <c r="N48" s="1">
        <v>14.01871</v>
      </c>
      <c r="O48" s="1">
        <v>3.4634270000000002E-2</v>
      </c>
      <c r="Q48" s="1">
        <v>8</v>
      </c>
      <c r="R48" s="1">
        <v>7.3269209999999996</v>
      </c>
      <c r="S48" s="1">
        <v>0.26467499999999999</v>
      </c>
      <c r="T48" s="1">
        <v>0.52921470000000004</v>
      </c>
      <c r="U48" s="1">
        <v>3.0622480000000001E-2</v>
      </c>
      <c r="V48" s="1">
        <v>23.04063</v>
      </c>
      <c r="W48" s="1">
        <v>0.30622480000000002</v>
      </c>
      <c r="Y48" s="1">
        <v>8</v>
      </c>
      <c r="Z48" s="1">
        <v>2.633254</v>
      </c>
      <c r="AA48" s="1">
        <v>0.26465</v>
      </c>
      <c r="AB48" s="1">
        <v>0.52906909999999996</v>
      </c>
      <c r="AC48" s="1">
        <v>4.1007999999999999E-3</v>
      </c>
      <c r="AD48" s="1">
        <v>8.2806719999999991</v>
      </c>
      <c r="AE48" s="1">
        <v>4.1008000000000003E-2</v>
      </c>
      <c r="AF48" s="8"/>
      <c r="AH48" s="1">
        <v>8</v>
      </c>
      <c r="AI48" s="1">
        <v>6.0989060000000004</v>
      </c>
      <c r="AJ48" s="1">
        <v>0.26465</v>
      </c>
      <c r="AK48" s="1">
        <v>0.52917999999999998</v>
      </c>
      <c r="AL48" s="1">
        <v>9.7974140000000008E-3</v>
      </c>
      <c r="AM48" s="1">
        <v>19.17895</v>
      </c>
      <c r="AN48" s="1">
        <v>9.7974140000000001E-2</v>
      </c>
      <c r="AP48" s="1">
        <v>8</v>
      </c>
      <c r="AQ48" s="1">
        <v>5.1606500000000004</v>
      </c>
      <c r="AR48" s="1">
        <v>0.26467499999999999</v>
      </c>
      <c r="AS48" s="1">
        <v>0.5291884</v>
      </c>
      <c r="AT48" s="1">
        <v>3.9609270000000004E-3</v>
      </c>
      <c r="AU48" s="1">
        <v>16.228459999999998</v>
      </c>
      <c r="AV48" s="1">
        <v>3.9609279999999997E-2</v>
      </c>
      <c r="AX48" s="1">
        <v>8</v>
      </c>
      <c r="AY48" s="1">
        <v>2.010186</v>
      </c>
      <c r="AZ48" s="1">
        <v>0.26467499999999999</v>
      </c>
      <c r="BA48" s="1">
        <v>0.52915540000000005</v>
      </c>
      <c r="BB48" s="1">
        <v>8.1523259999999997E-3</v>
      </c>
      <c r="BC48" s="1">
        <v>6.3213410000000003</v>
      </c>
      <c r="BD48" s="1">
        <v>8.1523250000000005E-2</v>
      </c>
    </row>
    <row r="49" spans="1:56" x14ac:dyDescent="0.2">
      <c r="A49" s="1">
        <v>8.1999999999999993</v>
      </c>
      <c r="B49" s="1">
        <v>8.6350440000000006</v>
      </c>
      <c r="C49" s="1">
        <v>0.27132499999999998</v>
      </c>
      <c r="D49" s="1">
        <v>0.54169250000000002</v>
      </c>
      <c r="E49" s="1">
        <v>8.4082299999999998E-4</v>
      </c>
      <c r="F49" s="1">
        <v>27.154219999999999</v>
      </c>
      <c r="G49" s="1">
        <v>9.5208480000000002E-3</v>
      </c>
      <c r="I49" s="1">
        <v>8.1999999999999993</v>
      </c>
      <c r="J49" s="1">
        <v>4.954974</v>
      </c>
      <c r="K49" s="1">
        <v>0.27132499999999998</v>
      </c>
      <c r="L49" s="1">
        <v>0.541466</v>
      </c>
      <c r="M49" s="1">
        <v>4.2661030000000003E-3</v>
      </c>
      <c r="N49" s="1">
        <v>15.58168</v>
      </c>
      <c r="O49" s="1">
        <v>4.2661030000000003E-2</v>
      </c>
      <c r="Q49" s="1">
        <v>8.1999999999999993</v>
      </c>
      <c r="R49" s="1">
        <v>7.3264440000000004</v>
      </c>
      <c r="S49" s="1">
        <v>0.27132499999999998</v>
      </c>
      <c r="T49" s="1">
        <v>0.54251130000000003</v>
      </c>
      <c r="U49" s="1">
        <v>3.0627250000000002E-2</v>
      </c>
      <c r="V49" s="1">
        <v>23.03913</v>
      </c>
      <c r="W49" s="1">
        <v>0.3062725</v>
      </c>
      <c r="Y49" s="1">
        <v>8.1999999999999993</v>
      </c>
      <c r="Z49" s="1">
        <v>2.6361150000000002</v>
      </c>
      <c r="AA49" s="1">
        <v>0.27132499999999998</v>
      </c>
      <c r="AB49" s="1">
        <v>0.54241320000000004</v>
      </c>
      <c r="AC49" s="1">
        <v>4.8478449999999999E-3</v>
      </c>
      <c r="AD49" s="1">
        <v>8.289669</v>
      </c>
      <c r="AE49" s="1">
        <v>4.8478449999999999E-2</v>
      </c>
      <c r="AF49" s="8"/>
      <c r="AH49" s="1">
        <v>8.1999999999999993</v>
      </c>
      <c r="AI49" s="1">
        <v>6.106535</v>
      </c>
      <c r="AJ49" s="1">
        <v>0.27132499999999998</v>
      </c>
      <c r="AK49" s="1">
        <v>0.54252710000000004</v>
      </c>
      <c r="AL49" s="1">
        <v>8.7579089999999995E-3</v>
      </c>
      <c r="AM49" s="1">
        <v>19.202940000000002</v>
      </c>
      <c r="AN49" s="1">
        <v>8.7579089999999998E-2</v>
      </c>
      <c r="AP49" s="1">
        <v>8.1999999999999993</v>
      </c>
      <c r="AQ49" s="1">
        <v>5.178293</v>
      </c>
      <c r="AR49" s="1">
        <v>0.27132499999999998</v>
      </c>
      <c r="AS49" s="1">
        <v>0.54248430000000003</v>
      </c>
      <c r="AT49" s="1">
        <v>3.1487149999999998E-3</v>
      </c>
      <c r="AU49" s="1">
        <v>16.283940000000001</v>
      </c>
      <c r="AV49" s="1">
        <v>3.1487149999999998E-2</v>
      </c>
      <c r="AX49" s="1">
        <v>8.1999999999999993</v>
      </c>
      <c r="AY49" s="1">
        <v>2.0117759999999998</v>
      </c>
      <c r="AZ49" s="1">
        <v>0.27132499999999998</v>
      </c>
      <c r="BA49" s="1">
        <v>0.5424506</v>
      </c>
      <c r="BB49" s="1">
        <v>8.7245299999999994E-3</v>
      </c>
      <c r="BC49" s="1">
        <v>6.3263389999999999</v>
      </c>
      <c r="BD49" s="1">
        <v>8.7245299999999998E-2</v>
      </c>
    </row>
    <row r="50" spans="1:56" x14ac:dyDescent="0.2">
      <c r="A50" s="1">
        <v>8.4</v>
      </c>
      <c r="B50" s="1">
        <v>8.6417199999999994</v>
      </c>
      <c r="C50" s="1">
        <v>0.27800000000000002</v>
      </c>
      <c r="D50" s="1">
        <v>0.55501900000000004</v>
      </c>
      <c r="E50" s="1">
        <v>-4.5331319999999996E-3</v>
      </c>
      <c r="F50" s="1">
        <v>27.175219999999999</v>
      </c>
      <c r="G50" s="1">
        <v>9.5208480000000002E-3</v>
      </c>
      <c r="I50" s="1">
        <v>8.4</v>
      </c>
      <c r="J50" s="1">
        <v>5.4262480000000002</v>
      </c>
      <c r="K50" s="1">
        <v>0.27800000000000002</v>
      </c>
      <c r="L50" s="1">
        <v>0.55478689999999997</v>
      </c>
      <c r="M50" s="1">
        <v>4.4600170000000001E-3</v>
      </c>
      <c r="N50" s="1">
        <v>17.063669999999998</v>
      </c>
      <c r="O50" s="1">
        <v>4.4600170000000001E-2</v>
      </c>
      <c r="Q50" s="1">
        <v>8.4</v>
      </c>
      <c r="R50" s="1">
        <v>7.3250140000000004</v>
      </c>
      <c r="S50" s="1">
        <v>0.27800000000000002</v>
      </c>
      <c r="T50" s="1">
        <v>0.55585790000000002</v>
      </c>
      <c r="U50" s="1">
        <v>3.4597709999999997E-2</v>
      </c>
      <c r="V50" s="1">
        <v>23.03463</v>
      </c>
      <c r="W50" s="1">
        <v>0.34597709999999998</v>
      </c>
      <c r="Y50" s="1">
        <v>8.4</v>
      </c>
      <c r="Z50" s="1">
        <v>2.65042</v>
      </c>
      <c r="AA50" s="1">
        <v>0.27800000000000002</v>
      </c>
      <c r="AB50" s="1">
        <v>0.55575750000000002</v>
      </c>
      <c r="AC50" s="1">
        <v>2.4747850000000002E-3</v>
      </c>
      <c r="AD50" s="1">
        <v>8.3346540000000005</v>
      </c>
      <c r="AE50" s="1">
        <v>2.4747849999999998E-2</v>
      </c>
      <c r="AF50" s="8"/>
      <c r="AH50" s="1">
        <v>8.4</v>
      </c>
      <c r="AI50" s="1">
        <v>6.0993830000000004</v>
      </c>
      <c r="AJ50" s="1">
        <v>0.27800000000000002</v>
      </c>
      <c r="AK50" s="1">
        <v>0.55587399999999998</v>
      </c>
      <c r="AL50" s="1">
        <v>7.9695389999999994E-3</v>
      </c>
      <c r="AM50" s="1">
        <v>19.18045</v>
      </c>
      <c r="AN50" s="1">
        <v>7.9695390000000005E-2</v>
      </c>
      <c r="AP50" s="1">
        <v>8.4</v>
      </c>
      <c r="AQ50" s="1">
        <v>5.1701870000000003</v>
      </c>
      <c r="AR50" s="1">
        <v>0.27800000000000002</v>
      </c>
      <c r="AS50" s="1">
        <v>0.55583020000000005</v>
      </c>
      <c r="AT50" s="1">
        <v>2.3412699999999999E-3</v>
      </c>
      <c r="AU50" s="1">
        <v>16.25845</v>
      </c>
      <c r="AV50" s="1">
        <v>2.3412700000000002E-2</v>
      </c>
      <c r="AX50" s="1">
        <v>8.4</v>
      </c>
      <c r="AY50" s="1">
        <v>2.0135239999999999</v>
      </c>
      <c r="AZ50" s="1">
        <v>0.27800000000000002</v>
      </c>
      <c r="BA50" s="1">
        <v>0.5557957</v>
      </c>
      <c r="BB50" s="1">
        <v>8.1411999999999995E-3</v>
      </c>
      <c r="BC50" s="1">
        <v>6.3318370000000002</v>
      </c>
      <c r="BD50" s="1">
        <v>8.1411999999999998E-2</v>
      </c>
    </row>
    <row r="51" spans="1:56" x14ac:dyDescent="0.2">
      <c r="A51" s="1">
        <v>8.6</v>
      </c>
      <c r="B51" s="1">
        <v>8.6673100000000005</v>
      </c>
      <c r="C51" s="1">
        <v>0.28467500000000001</v>
      </c>
      <c r="D51" s="1">
        <v>0.5683454</v>
      </c>
      <c r="E51" s="1">
        <v>-5.2277249999999999E-3</v>
      </c>
      <c r="F51" s="1">
        <v>27.255690000000001</v>
      </c>
      <c r="G51" s="1">
        <v>9.5208480000000002E-3</v>
      </c>
      <c r="I51" s="1">
        <v>8.6</v>
      </c>
      <c r="J51" s="1">
        <v>5.8895749999999998</v>
      </c>
      <c r="K51" s="1">
        <v>0.28465000000000001</v>
      </c>
      <c r="L51" s="1">
        <v>0.5680579</v>
      </c>
      <c r="M51" s="1">
        <v>5.0783160000000003E-3</v>
      </c>
      <c r="N51" s="1">
        <v>18.520669999999999</v>
      </c>
      <c r="O51" s="1">
        <v>5.0783160000000001E-2</v>
      </c>
      <c r="Q51" s="1">
        <v>8.6</v>
      </c>
      <c r="R51" s="1">
        <v>7.3281919999999996</v>
      </c>
      <c r="S51" s="1">
        <v>0.28467500000000001</v>
      </c>
      <c r="T51" s="1">
        <v>0.5692045</v>
      </c>
      <c r="U51" s="1">
        <v>3.5066600000000003E-2</v>
      </c>
      <c r="V51" s="1">
        <v>23.044630000000002</v>
      </c>
      <c r="W51" s="1">
        <v>0.35066599999999998</v>
      </c>
      <c r="Y51" s="1">
        <v>8.6</v>
      </c>
      <c r="Z51" s="1">
        <v>2.6807789999999998</v>
      </c>
      <c r="AA51" s="1">
        <v>0.28467500000000001</v>
      </c>
      <c r="AB51" s="1">
        <v>0.56910159999999999</v>
      </c>
      <c r="AC51" s="1">
        <v>5.4502489999999999E-3</v>
      </c>
      <c r="AD51" s="1">
        <v>8.4301200000000005</v>
      </c>
      <c r="AE51" s="1">
        <v>5.4502490000000001E-2</v>
      </c>
      <c r="AF51" s="8"/>
      <c r="AH51" s="1">
        <v>8.6</v>
      </c>
      <c r="AI51" s="1">
        <v>6.1144829999999999</v>
      </c>
      <c r="AJ51" s="1">
        <v>0.28467500000000001</v>
      </c>
      <c r="AK51" s="1">
        <v>0.56922099999999998</v>
      </c>
      <c r="AL51" s="1">
        <v>7.9647699999999995E-3</v>
      </c>
      <c r="AM51" s="1">
        <v>19.227930000000001</v>
      </c>
      <c r="AN51" s="1">
        <v>7.9647700000000002E-2</v>
      </c>
      <c r="AP51" s="1">
        <v>8.6</v>
      </c>
      <c r="AQ51" s="1">
        <v>5.1743189999999997</v>
      </c>
      <c r="AR51" s="1">
        <v>0.28465000000000001</v>
      </c>
      <c r="AS51" s="1">
        <v>0.56912620000000003</v>
      </c>
      <c r="AT51" s="1">
        <v>1.5894570000000001E-3</v>
      </c>
      <c r="AU51" s="1">
        <v>16.271439999999998</v>
      </c>
      <c r="AV51" s="1">
        <v>1.589457E-2</v>
      </c>
      <c r="AX51" s="1">
        <v>8.6</v>
      </c>
      <c r="AY51" s="1">
        <v>2.0095510000000001</v>
      </c>
      <c r="AZ51" s="1">
        <v>0.28465000000000001</v>
      </c>
      <c r="BA51" s="1">
        <v>0.56909080000000001</v>
      </c>
      <c r="BB51" s="1">
        <v>9.4938279999999993E-3</v>
      </c>
      <c r="BC51" s="1">
        <v>6.3193419999999998</v>
      </c>
      <c r="BD51" s="1">
        <v>9.493828E-2</v>
      </c>
    </row>
    <row r="52" spans="1:56" x14ac:dyDescent="0.2">
      <c r="A52" s="1">
        <v>8.8000000000000007</v>
      </c>
      <c r="B52" s="1">
        <v>8.9262320000000006</v>
      </c>
      <c r="C52" s="1">
        <v>0.291325</v>
      </c>
      <c r="D52" s="1">
        <v>0.58162190000000002</v>
      </c>
      <c r="E52" s="1">
        <v>-3.8639709999999999E-3</v>
      </c>
      <c r="F52" s="1">
        <v>28.06991</v>
      </c>
      <c r="G52" s="1">
        <v>9.5208480000000002E-3</v>
      </c>
      <c r="I52" s="1">
        <v>8.8000000000000007</v>
      </c>
      <c r="J52" s="1">
        <v>6.3544910000000003</v>
      </c>
      <c r="K52" s="1">
        <v>0.291325</v>
      </c>
      <c r="L52" s="1">
        <v>0.58137879999999997</v>
      </c>
      <c r="M52" s="1">
        <v>4.2597449999999997E-3</v>
      </c>
      <c r="N52" s="1">
        <v>19.982669999999999</v>
      </c>
      <c r="O52" s="1">
        <v>4.2597450000000002E-2</v>
      </c>
      <c r="Q52" s="1">
        <v>8.8000000000000007</v>
      </c>
      <c r="R52" s="1">
        <v>7.3342320000000001</v>
      </c>
      <c r="S52" s="1">
        <v>0.291325</v>
      </c>
      <c r="T52" s="1">
        <v>0.58250109999999999</v>
      </c>
      <c r="U52" s="1">
        <v>3.5902660000000003E-2</v>
      </c>
      <c r="V52" s="1">
        <v>23.06362</v>
      </c>
      <c r="W52" s="1">
        <v>0.35902659999999997</v>
      </c>
      <c r="Y52" s="1">
        <v>8.8000000000000007</v>
      </c>
      <c r="Z52" s="1">
        <v>2.6772819999999999</v>
      </c>
      <c r="AA52" s="1">
        <v>0.291325</v>
      </c>
      <c r="AB52" s="1">
        <v>0.58239589999999997</v>
      </c>
      <c r="AC52" s="1">
        <v>5.5821739999999996E-3</v>
      </c>
      <c r="AD52" s="1">
        <v>8.4191240000000001</v>
      </c>
      <c r="AE52" s="1">
        <v>5.5821740000000002E-2</v>
      </c>
      <c r="AF52" s="8"/>
      <c r="AH52" s="1">
        <v>8.8000000000000007</v>
      </c>
      <c r="AI52" s="1">
        <v>6.0963630000000002</v>
      </c>
      <c r="AJ52" s="1">
        <v>0.29135</v>
      </c>
      <c r="AK52" s="1">
        <v>0.58256799999999997</v>
      </c>
      <c r="AL52" s="1">
        <v>8.7563199999999997E-3</v>
      </c>
      <c r="AM52" s="1">
        <v>19.170950000000001</v>
      </c>
      <c r="AN52" s="1">
        <v>8.7563199999999994E-2</v>
      </c>
      <c r="AP52" s="1">
        <v>8.8000000000000007</v>
      </c>
      <c r="AQ52" s="1">
        <v>5.1798820000000001</v>
      </c>
      <c r="AR52" s="1">
        <v>0.29135</v>
      </c>
      <c r="AS52" s="1">
        <v>0.58252210000000004</v>
      </c>
      <c r="AT52" s="1">
        <v>1.600583E-3</v>
      </c>
      <c r="AU52" s="1">
        <v>16.28894</v>
      </c>
      <c r="AV52" s="1">
        <v>1.6005829999999999E-2</v>
      </c>
      <c r="AX52" s="1">
        <v>8.8000000000000007</v>
      </c>
      <c r="AY52" s="1">
        <v>2.0100280000000001</v>
      </c>
      <c r="AZ52" s="1">
        <v>0.291325</v>
      </c>
      <c r="BA52" s="1">
        <v>0.58243590000000001</v>
      </c>
      <c r="BB52" s="1">
        <v>1.007716E-2</v>
      </c>
      <c r="BC52" s="1">
        <v>6.3208409999999997</v>
      </c>
      <c r="BD52" s="1">
        <v>0.1007716</v>
      </c>
    </row>
    <row r="53" spans="1:56" x14ac:dyDescent="0.2">
      <c r="A53" s="1">
        <v>9</v>
      </c>
      <c r="B53" s="1">
        <v>9.3321799999999993</v>
      </c>
      <c r="C53" s="1">
        <v>0.29799999999999999</v>
      </c>
      <c r="D53" s="1">
        <v>0.59494840000000004</v>
      </c>
      <c r="E53" s="1">
        <v>-6.8442030000000001E-3</v>
      </c>
      <c r="F53" s="1">
        <v>29.34648</v>
      </c>
      <c r="G53" s="1">
        <v>9.5208480000000002E-3</v>
      </c>
      <c r="I53" s="1">
        <v>9</v>
      </c>
      <c r="J53" s="1">
        <v>6.7946109999999997</v>
      </c>
      <c r="K53" s="1">
        <v>0.29799999999999999</v>
      </c>
      <c r="L53" s="1">
        <v>0.59469959999999999</v>
      </c>
      <c r="M53" s="1">
        <v>5.8809910000000003E-3</v>
      </c>
      <c r="N53" s="1">
        <v>21.366700000000002</v>
      </c>
      <c r="O53" s="1">
        <v>5.880991E-2</v>
      </c>
      <c r="Q53" s="1">
        <v>9</v>
      </c>
      <c r="R53" s="1">
        <v>7.3266030000000004</v>
      </c>
      <c r="S53" s="1">
        <v>0.29799999999999999</v>
      </c>
      <c r="T53" s="1">
        <v>0.59584769999999998</v>
      </c>
      <c r="U53" s="1">
        <v>3.2513939999999998E-2</v>
      </c>
      <c r="V53" s="1">
        <v>23.039629999999999</v>
      </c>
      <c r="W53" s="1">
        <v>0.32513930000000002</v>
      </c>
      <c r="Y53" s="1">
        <v>9</v>
      </c>
      <c r="Z53" s="1">
        <v>2.7054149999999999</v>
      </c>
      <c r="AA53" s="1">
        <v>0.29799999999999999</v>
      </c>
      <c r="AB53" s="1">
        <v>0.59574000000000005</v>
      </c>
      <c r="AC53" s="1">
        <v>5.5646899999999997E-3</v>
      </c>
      <c r="AD53" s="1">
        <v>8.5075939999999992</v>
      </c>
      <c r="AE53" s="1">
        <v>5.5646899999999999E-2</v>
      </c>
      <c r="AF53" s="8"/>
      <c r="AH53" s="1">
        <v>9</v>
      </c>
      <c r="AI53" s="1">
        <v>6.1082840000000003</v>
      </c>
      <c r="AJ53" s="1">
        <v>0.29799999999999999</v>
      </c>
      <c r="AK53" s="1">
        <v>0.59586499999999998</v>
      </c>
      <c r="AL53" s="1">
        <v>7.9488749999999993E-3</v>
      </c>
      <c r="AM53" s="1">
        <v>19.20844</v>
      </c>
      <c r="AN53" s="1">
        <v>7.9488749999999997E-2</v>
      </c>
      <c r="AP53" s="1">
        <v>9</v>
      </c>
      <c r="AQ53" s="1">
        <v>5.1751139999999998</v>
      </c>
      <c r="AR53" s="1">
        <v>0.29799999999999999</v>
      </c>
      <c r="AS53" s="1">
        <v>0.59581799999999996</v>
      </c>
      <c r="AT53" s="1">
        <v>1.606941E-3</v>
      </c>
      <c r="AU53" s="1">
        <v>16.27394</v>
      </c>
      <c r="AV53" s="1">
        <v>1.6069409999999999E-2</v>
      </c>
      <c r="AX53" s="1">
        <v>9</v>
      </c>
      <c r="AY53" s="1">
        <v>2.009233</v>
      </c>
      <c r="AZ53" s="1">
        <v>0.29799999999999999</v>
      </c>
      <c r="BA53" s="1">
        <v>0.59578100000000001</v>
      </c>
      <c r="BB53" s="1">
        <v>7.1287160000000002E-3</v>
      </c>
      <c r="BC53" s="1">
        <v>6.3183420000000003</v>
      </c>
      <c r="BD53" s="1">
        <v>7.1287160000000002E-2</v>
      </c>
    </row>
    <row r="54" spans="1:56" x14ac:dyDescent="0.2">
      <c r="A54" s="1">
        <v>9.1999999999999993</v>
      </c>
      <c r="B54" s="1">
        <v>9.7910570000000003</v>
      </c>
      <c r="C54" s="1">
        <v>0.30467499999999997</v>
      </c>
      <c r="D54" s="1">
        <v>0.6082748</v>
      </c>
      <c r="E54" s="1">
        <v>-9.9213909999999999E-3</v>
      </c>
      <c r="F54" s="1">
        <v>30.789480000000001</v>
      </c>
      <c r="G54" s="1">
        <v>9.5208480000000002E-3</v>
      </c>
      <c r="I54" s="1">
        <v>9.1999999999999993</v>
      </c>
      <c r="J54" s="1">
        <v>7.231554</v>
      </c>
      <c r="K54" s="1">
        <v>0.30464999999999998</v>
      </c>
      <c r="L54" s="1">
        <v>0.60797060000000003</v>
      </c>
      <c r="M54" s="1">
        <v>3.4872689999999999E-3</v>
      </c>
      <c r="N54" s="1">
        <v>22.740729999999999</v>
      </c>
      <c r="O54" s="1">
        <v>3.4872689999999998E-2</v>
      </c>
      <c r="Q54" s="1">
        <v>9.1999999999999993</v>
      </c>
      <c r="R54" s="1">
        <v>7.3283509999999996</v>
      </c>
      <c r="S54" s="1">
        <v>0.30467499999999997</v>
      </c>
      <c r="T54" s="1">
        <v>0.60919429999999997</v>
      </c>
      <c r="U54" s="1">
        <v>3.194491E-2</v>
      </c>
      <c r="V54" s="1">
        <v>23.04513</v>
      </c>
      <c r="W54" s="1">
        <v>0.31944909999999999</v>
      </c>
      <c r="Y54" s="1">
        <v>9.1999999999999993</v>
      </c>
      <c r="Z54" s="1">
        <v>2.7750330000000001</v>
      </c>
      <c r="AA54" s="1">
        <v>0.30464999999999998</v>
      </c>
      <c r="AB54" s="1">
        <v>0.60903419999999997</v>
      </c>
      <c r="AC54" s="1">
        <v>3.1725569999999999E-3</v>
      </c>
      <c r="AD54" s="1">
        <v>8.7265189999999997</v>
      </c>
      <c r="AE54" s="1">
        <v>3.1725570000000002E-2</v>
      </c>
      <c r="AF54" s="8"/>
      <c r="AH54" s="1">
        <v>9.1999999999999993</v>
      </c>
      <c r="AI54" s="1">
        <v>6.0971580000000003</v>
      </c>
      <c r="AJ54" s="1">
        <v>0.30467499999999997</v>
      </c>
      <c r="AK54" s="1">
        <v>0.60921190000000003</v>
      </c>
      <c r="AL54" s="1">
        <v>8.7594990000000005E-3</v>
      </c>
      <c r="AM54" s="1">
        <v>19.173449999999999</v>
      </c>
      <c r="AN54" s="1">
        <v>8.7594989999999998E-2</v>
      </c>
      <c r="AP54" s="1">
        <v>9.1999999999999993</v>
      </c>
      <c r="AQ54" s="1">
        <v>5.1752719999999997</v>
      </c>
      <c r="AR54" s="1">
        <v>0.30467499999999997</v>
      </c>
      <c r="AS54" s="1">
        <v>0.60916389999999998</v>
      </c>
      <c r="AT54" s="1">
        <v>1.730919E-3</v>
      </c>
      <c r="AU54" s="1">
        <v>16.274439999999998</v>
      </c>
      <c r="AV54" s="1">
        <v>1.7309189999999999E-2</v>
      </c>
      <c r="AX54" s="1">
        <v>9.1999999999999993</v>
      </c>
      <c r="AY54" s="1">
        <v>2.0098690000000001</v>
      </c>
      <c r="AZ54" s="1">
        <v>0.30467499999999997</v>
      </c>
      <c r="BA54" s="1">
        <v>0.6091261</v>
      </c>
      <c r="BB54" s="1">
        <v>9.3110399999999996E-3</v>
      </c>
      <c r="BC54" s="1">
        <v>6.320341</v>
      </c>
      <c r="BD54" s="1">
        <v>9.3110399999999996E-2</v>
      </c>
    </row>
    <row r="55" spans="1:56" x14ac:dyDescent="0.2">
      <c r="A55" s="1">
        <v>9.4</v>
      </c>
      <c r="B55" s="1">
        <v>10.40268</v>
      </c>
      <c r="C55" s="1">
        <v>0.31132500000000002</v>
      </c>
      <c r="D55" s="1">
        <v>0.62155130000000003</v>
      </c>
      <c r="E55" s="1">
        <v>-1.2469289999999999E-2</v>
      </c>
      <c r="F55" s="1">
        <v>32.712829999999997</v>
      </c>
      <c r="G55" s="1">
        <v>9.5208480000000002E-3</v>
      </c>
      <c r="I55" s="1">
        <v>9.4</v>
      </c>
      <c r="J55" s="1">
        <v>7.6618190000000004</v>
      </c>
      <c r="K55" s="1">
        <v>0.31132500000000002</v>
      </c>
      <c r="L55" s="1">
        <v>0.6212915</v>
      </c>
      <c r="M55" s="1">
        <v>4.7588350000000003E-3</v>
      </c>
      <c r="N55" s="1">
        <v>24.093769999999999</v>
      </c>
      <c r="O55" s="1">
        <v>4.7588350000000001E-2</v>
      </c>
      <c r="Q55" s="1">
        <v>9.4</v>
      </c>
      <c r="R55" s="1">
        <v>7.3294639999999998</v>
      </c>
      <c r="S55" s="1">
        <v>0.31132500000000002</v>
      </c>
      <c r="T55" s="1">
        <v>0.62249089999999996</v>
      </c>
      <c r="U55" s="1">
        <v>3.4812290000000003E-2</v>
      </c>
      <c r="V55" s="1">
        <v>23.048629999999999</v>
      </c>
      <c r="W55" s="1">
        <v>0.34812290000000001</v>
      </c>
      <c r="Y55" s="1">
        <v>9.4</v>
      </c>
      <c r="Z55" s="1">
        <v>2.87358</v>
      </c>
      <c r="AA55" s="1">
        <v>0.31132500000000002</v>
      </c>
      <c r="AB55" s="1">
        <v>0.6223784</v>
      </c>
      <c r="AC55" s="1">
        <v>3.95298E-3</v>
      </c>
      <c r="AD55" s="1">
        <v>9.0364140000000006</v>
      </c>
      <c r="AE55" s="1">
        <v>3.9529799999999997E-2</v>
      </c>
      <c r="AF55" s="8"/>
      <c r="AH55" s="1">
        <v>9.4</v>
      </c>
      <c r="AI55" s="1">
        <v>6.1039919999999999</v>
      </c>
      <c r="AJ55" s="1">
        <v>0.31132500000000002</v>
      </c>
      <c r="AK55" s="1">
        <v>0.62250890000000003</v>
      </c>
      <c r="AL55" s="1">
        <v>8.2572300000000008E-3</v>
      </c>
      <c r="AM55" s="1">
        <v>19.194939999999999</v>
      </c>
      <c r="AN55" s="1">
        <v>8.2572300000000001E-2</v>
      </c>
      <c r="AP55" s="1">
        <v>9.4</v>
      </c>
      <c r="AQ55" s="1">
        <v>5.1802000000000001</v>
      </c>
      <c r="AR55" s="1">
        <v>0.31132500000000002</v>
      </c>
      <c r="AS55" s="1">
        <v>0.62245989999999995</v>
      </c>
      <c r="AT55" s="1">
        <v>3.0628840000000001E-3</v>
      </c>
      <c r="AU55" s="1">
        <v>16.289940000000001</v>
      </c>
      <c r="AV55" s="1">
        <v>3.0628840000000001E-2</v>
      </c>
      <c r="AX55" s="1">
        <v>9.4</v>
      </c>
      <c r="AY55" s="1">
        <v>2.0106630000000001</v>
      </c>
      <c r="AZ55" s="1">
        <v>0.31132500000000002</v>
      </c>
      <c r="BA55" s="1">
        <v>0.62242120000000001</v>
      </c>
      <c r="BB55" s="1">
        <v>7.7867509999999997E-3</v>
      </c>
      <c r="BC55" s="1">
        <v>6.3228400000000002</v>
      </c>
      <c r="BD55" s="1">
        <v>7.7867510000000001E-2</v>
      </c>
    </row>
    <row r="56" spans="1:56" x14ac:dyDescent="0.2">
      <c r="A56" s="1">
        <v>9.6</v>
      </c>
      <c r="B56" s="1">
        <v>11.01812</v>
      </c>
      <c r="C56" s="1">
        <v>0.318</v>
      </c>
      <c r="D56" s="1">
        <v>0.63487780000000005</v>
      </c>
      <c r="E56" s="1">
        <v>-1.0215439999999999E-2</v>
      </c>
      <c r="F56" s="1">
        <v>34.648159999999997</v>
      </c>
      <c r="G56" s="1">
        <v>9.5208480000000002E-3</v>
      </c>
      <c r="I56" s="1">
        <v>9.6</v>
      </c>
      <c r="J56" s="1">
        <v>8.0718990000000002</v>
      </c>
      <c r="K56" s="1">
        <v>0.318</v>
      </c>
      <c r="L56" s="1">
        <v>0.63461230000000002</v>
      </c>
      <c r="M56" s="1">
        <v>4.7540660000000004E-3</v>
      </c>
      <c r="N56" s="1">
        <v>25.383330000000001</v>
      </c>
      <c r="O56" s="1">
        <v>4.7540659999999998E-2</v>
      </c>
      <c r="Q56" s="1">
        <v>9.6</v>
      </c>
      <c r="R56" s="1">
        <v>7.3299409999999998</v>
      </c>
      <c r="S56" s="1">
        <v>0.318</v>
      </c>
      <c r="T56" s="1">
        <v>0.63583750000000006</v>
      </c>
      <c r="U56" s="1">
        <v>3.4790040000000001E-2</v>
      </c>
      <c r="V56" s="1">
        <v>23.050129999999999</v>
      </c>
      <c r="W56" s="1">
        <v>0.3479004</v>
      </c>
      <c r="Y56" s="1">
        <v>9.6</v>
      </c>
      <c r="Z56" s="1">
        <v>3.2351809999999999</v>
      </c>
      <c r="AA56" s="1">
        <v>0.318</v>
      </c>
      <c r="AB56" s="1">
        <v>0.63572260000000003</v>
      </c>
      <c r="AC56" s="1">
        <v>3.9593379999999997E-3</v>
      </c>
      <c r="AD56" s="1">
        <v>10.17352</v>
      </c>
      <c r="AE56" s="1">
        <v>3.9593379999999997E-2</v>
      </c>
      <c r="AF56" s="8"/>
      <c r="AH56" s="1">
        <v>9.6</v>
      </c>
      <c r="AI56" s="1">
        <v>6.1044689999999999</v>
      </c>
      <c r="AJ56" s="1">
        <v>0.318</v>
      </c>
      <c r="AK56" s="1">
        <v>0.63585590000000003</v>
      </c>
      <c r="AL56" s="1">
        <v>1.0824200000000001E-2</v>
      </c>
      <c r="AM56" s="1">
        <v>19.196439999999999</v>
      </c>
      <c r="AN56" s="1">
        <v>0.108242</v>
      </c>
      <c r="AP56" s="1">
        <v>9.6</v>
      </c>
      <c r="AQ56" s="1">
        <v>5.1763849999999998</v>
      </c>
      <c r="AR56" s="1">
        <v>0.318</v>
      </c>
      <c r="AS56" s="1">
        <v>0.63580579999999998</v>
      </c>
      <c r="AT56" s="1">
        <v>8.4559100000000003E-4</v>
      </c>
      <c r="AU56" s="1">
        <v>16.277940000000001</v>
      </c>
      <c r="AV56" s="1">
        <v>8.4559130000000007E-3</v>
      </c>
      <c r="AX56" s="1">
        <v>9.6</v>
      </c>
      <c r="AY56" s="1">
        <v>2.0112990000000002</v>
      </c>
      <c r="AZ56" s="1">
        <v>0.318</v>
      </c>
      <c r="BA56" s="1">
        <v>0.63576630000000001</v>
      </c>
      <c r="BB56" s="1">
        <v>6.3260399999999998E-3</v>
      </c>
      <c r="BC56" s="1">
        <v>6.32484</v>
      </c>
      <c r="BD56" s="1">
        <v>6.3260399999999994E-2</v>
      </c>
    </row>
    <row r="57" spans="1:56" x14ac:dyDescent="0.2">
      <c r="A57" s="1">
        <v>9.8000000000000007</v>
      </c>
      <c r="B57" s="1">
        <v>11.69093</v>
      </c>
      <c r="C57" s="1">
        <v>0.32464999999999999</v>
      </c>
      <c r="D57" s="1">
        <v>0.64815429999999996</v>
      </c>
      <c r="E57" s="1">
        <v>-1.072407E-2</v>
      </c>
      <c r="F57" s="1">
        <v>36.763939999999998</v>
      </c>
      <c r="G57" s="1">
        <v>9.5208480000000002E-3</v>
      </c>
      <c r="I57" s="1">
        <v>9.8000000000000007</v>
      </c>
      <c r="J57" s="1">
        <v>8.4795949999999998</v>
      </c>
      <c r="K57" s="1">
        <v>0.32464999999999999</v>
      </c>
      <c r="L57" s="1">
        <v>0.6478834</v>
      </c>
      <c r="M57" s="1">
        <v>3.9625169999999996E-3</v>
      </c>
      <c r="N57" s="1">
        <v>26.665389999999999</v>
      </c>
      <c r="O57" s="1">
        <v>3.9625170000000001E-2</v>
      </c>
      <c r="Q57" s="1">
        <v>9.8000000000000007</v>
      </c>
      <c r="R57" s="1">
        <v>7.3308939999999998</v>
      </c>
      <c r="S57" s="1">
        <v>0.32464999999999999</v>
      </c>
      <c r="T57" s="1">
        <v>0.64913399999999999</v>
      </c>
      <c r="U57" s="1">
        <v>3.4035049999999997E-2</v>
      </c>
      <c r="V57" s="1">
        <v>23.053129999999999</v>
      </c>
      <c r="W57" s="1">
        <v>0.3403504</v>
      </c>
      <c r="Y57" s="1">
        <v>9.8000000000000007</v>
      </c>
      <c r="Z57" s="1">
        <v>3.2440820000000001</v>
      </c>
      <c r="AA57" s="1">
        <v>0.32467499999999999</v>
      </c>
      <c r="AB57" s="1">
        <v>0.6490667</v>
      </c>
      <c r="AC57" s="1">
        <v>6.3117349999999997E-3</v>
      </c>
      <c r="AD57" s="1">
        <v>10.20152</v>
      </c>
      <c r="AE57" s="1">
        <v>6.3117350000000003E-2</v>
      </c>
      <c r="AF57" s="8"/>
      <c r="AH57" s="1">
        <v>9.8000000000000007</v>
      </c>
      <c r="AI57" s="1">
        <v>6.105105</v>
      </c>
      <c r="AJ57" s="1">
        <v>0.32467499999999999</v>
      </c>
      <c r="AK57" s="1">
        <v>0.64920290000000003</v>
      </c>
      <c r="AL57" s="1">
        <v>1.063506E-2</v>
      </c>
      <c r="AM57" s="1">
        <v>19.198440000000002</v>
      </c>
      <c r="AN57" s="1">
        <v>0.1063506</v>
      </c>
      <c r="AP57" s="1">
        <v>9.8000000000000007</v>
      </c>
      <c r="AQ57" s="1">
        <v>5.1768619999999999</v>
      </c>
      <c r="AR57" s="1">
        <v>0.32467499999999999</v>
      </c>
      <c r="AS57" s="1">
        <v>0.6491517</v>
      </c>
      <c r="AT57" s="1">
        <v>3.089905E-3</v>
      </c>
      <c r="AU57" s="1">
        <v>16.279440000000001</v>
      </c>
      <c r="AV57" s="1">
        <v>3.0899050000000001E-2</v>
      </c>
      <c r="AX57" s="1">
        <v>9.8000000000000007</v>
      </c>
      <c r="AY57" s="1">
        <v>2.110163</v>
      </c>
      <c r="AZ57" s="1">
        <v>0.32467499999999999</v>
      </c>
      <c r="BA57" s="1">
        <v>0.64911140000000001</v>
      </c>
      <c r="BB57" s="1">
        <v>8.5465119999999992E-3</v>
      </c>
      <c r="BC57" s="1">
        <v>6.6357340000000002</v>
      </c>
      <c r="BD57" s="1">
        <v>8.5465120000000006E-2</v>
      </c>
    </row>
    <row r="58" spans="1:56" x14ac:dyDescent="0.2">
      <c r="A58" s="1">
        <v>10</v>
      </c>
      <c r="B58" s="1">
        <v>12.375349999999999</v>
      </c>
      <c r="C58" s="1">
        <v>0.33132499999999998</v>
      </c>
      <c r="D58" s="1">
        <v>0.66148070000000003</v>
      </c>
      <c r="E58" s="1">
        <v>-8.5242589999999993E-3</v>
      </c>
      <c r="F58" s="1">
        <v>38.91621</v>
      </c>
      <c r="G58" s="1">
        <v>9.5208480000000002E-3</v>
      </c>
      <c r="I58" s="1">
        <v>10</v>
      </c>
      <c r="J58" s="1">
        <v>8.8788669999999996</v>
      </c>
      <c r="K58" s="1">
        <v>0.33132499999999998</v>
      </c>
      <c r="L58" s="1">
        <v>0.66120420000000002</v>
      </c>
      <c r="M58" s="1">
        <v>5.5615109999999999E-3</v>
      </c>
      <c r="N58" s="1">
        <v>27.920970000000001</v>
      </c>
      <c r="O58" s="1">
        <v>5.5615100000000001E-2</v>
      </c>
      <c r="Q58" s="1">
        <v>10</v>
      </c>
      <c r="R58" s="1">
        <v>7.332643</v>
      </c>
      <c r="S58" s="1">
        <v>0.33132499999999998</v>
      </c>
      <c r="T58" s="1">
        <v>0.66248070000000003</v>
      </c>
      <c r="U58" s="1">
        <v>3.2237370000000001E-2</v>
      </c>
      <c r="V58" s="1">
        <v>23.058620000000001</v>
      </c>
      <c r="W58" s="1">
        <v>0.32237369999999999</v>
      </c>
      <c r="Y58" s="1">
        <v>10</v>
      </c>
      <c r="Z58" s="1">
        <v>3.7158329999999999</v>
      </c>
      <c r="AA58" s="1">
        <v>0.33132499999999998</v>
      </c>
      <c r="AB58" s="1">
        <v>0.66236099999999998</v>
      </c>
      <c r="AC58" s="1">
        <v>8.7006879999999998E-3</v>
      </c>
      <c r="AD58" s="1">
        <v>11.68501</v>
      </c>
      <c r="AE58" s="1">
        <v>8.7006879999999995E-2</v>
      </c>
      <c r="AF58" s="8"/>
      <c r="AH58" s="1">
        <v>10</v>
      </c>
      <c r="AI58" s="1">
        <v>6.1059000000000001</v>
      </c>
      <c r="AJ58" s="1">
        <v>0.33132499999999998</v>
      </c>
      <c r="AK58" s="1">
        <v>0.66249979999999997</v>
      </c>
      <c r="AL58" s="1">
        <v>8.749962E-3</v>
      </c>
      <c r="AM58" s="1">
        <v>19.200939999999999</v>
      </c>
      <c r="AN58" s="1">
        <v>8.749962E-2</v>
      </c>
      <c r="AP58" s="1">
        <v>10</v>
      </c>
      <c r="AQ58" s="1">
        <v>5.1763849999999998</v>
      </c>
      <c r="AR58" s="1">
        <v>0.33132499999999998</v>
      </c>
      <c r="AS58" s="1">
        <v>0.66244760000000003</v>
      </c>
      <c r="AT58" s="1">
        <v>2.2570289999999998E-3</v>
      </c>
      <c r="AU58" s="1">
        <v>16.277940000000001</v>
      </c>
      <c r="AV58" s="1">
        <v>2.257029E-2</v>
      </c>
      <c r="AX58" s="1">
        <v>10</v>
      </c>
      <c r="AY58" s="1">
        <v>2.5494889999999999</v>
      </c>
      <c r="AZ58" s="1">
        <v>0.33132499999999998</v>
      </c>
      <c r="BA58" s="1">
        <v>0.66240650000000001</v>
      </c>
      <c r="BB58" s="1">
        <v>1.0280610000000001E-2</v>
      </c>
      <c r="BC58" s="1">
        <v>8.0172620000000006</v>
      </c>
      <c r="BD58" s="1">
        <v>0.1028061</v>
      </c>
    </row>
    <row r="59" spans="1:56" x14ac:dyDescent="0.2">
      <c r="A59" s="1">
        <v>10.199999999999999</v>
      </c>
      <c r="B59" s="1">
        <v>13.046110000000001</v>
      </c>
      <c r="C59" s="1">
        <v>0.33800000000000002</v>
      </c>
      <c r="D59" s="1">
        <v>0.6748073</v>
      </c>
      <c r="E59" s="1">
        <v>-7.0699059999999999E-3</v>
      </c>
      <c r="F59" s="1">
        <v>41.025489999999998</v>
      </c>
      <c r="G59" s="1">
        <v>9.5208480000000002E-3</v>
      </c>
      <c r="I59" s="1">
        <v>10.199999999999999</v>
      </c>
      <c r="J59" s="1">
        <v>9.26431</v>
      </c>
      <c r="K59" s="1">
        <v>0.33800000000000002</v>
      </c>
      <c r="L59" s="1">
        <v>0.67452509999999999</v>
      </c>
      <c r="M59" s="1">
        <v>3.4952160000000002E-3</v>
      </c>
      <c r="N59" s="1">
        <v>29.133050000000001</v>
      </c>
      <c r="O59" s="1">
        <v>3.4952160000000003E-2</v>
      </c>
      <c r="Q59" s="1">
        <v>10.199999999999999</v>
      </c>
      <c r="R59" s="1">
        <v>7.3342320000000001</v>
      </c>
      <c r="S59" s="1">
        <v>0.33800000000000002</v>
      </c>
      <c r="T59" s="1">
        <v>0.67582730000000002</v>
      </c>
      <c r="U59" s="1">
        <v>3.7194890000000001E-2</v>
      </c>
      <c r="V59" s="1">
        <v>23.06362</v>
      </c>
      <c r="W59" s="1">
        <v>0.37194890000000003</v>
      </c>
      <c r="Y59" s="1">
        <v>10.199999999999999</v>
      </c>
      <c r="Z59" s="1">
        <v>4.1216220000000003</v>
      </c>
      <c r="AA59" s="1">
        <v>0.33800000000000002</v>
      </c>
      <c r="AB59" s="1">
        <v>0.67570509999999995</v>
      </c>
      <c r="AC59" s="1">
        <v>9.5160799999999997E-3</v>
      </c>
      <c r="AD59" s="1">
        <v>12.961069999999999</v>
      </c>
      <c r="AE59" s="1">
        <v>9.5160800000000004E-2</v>
      </c>
      <c r="AF59" s="8"/>
      <c r="AH59" s="1">
        <v>10.199999999999999</v>
      </c>
      <c r="AI59" s="1">
        <v>6.1066950000000002</v>
      </c>
      <c r="AJ59" s="1">
        <v>0.33800000000000002</v>
      </c>
      <c r="AK59" s="1">
        <v>0.67584690000000003</v>
      </c>
      <c r="AL59" s="1">
        <v>7.9584119999999998E-3</v>
      </c>
      <c r="AM59" s="1">
        <v>19.203440000000001</v>
      </c>
      <c r="AN59" s="1">
        <v>7.9584119999999994E-2</v>
      </c>
      <c r="AP59" s="1">
        <v>10.199999999999999</v>
      </c>
      <c r="AQ59" s="1">
        <v>5.1763849999999998</v>
      </c>
      <c r="AR59" s="1">
        <v>0.33800000000000002</v>
      </c>
      <c r="AS59" s="1">
        <v>0.67579359999999999</v>
      </c>
      <c r="AT59" s="1">
        <v>9.7115799999999996E-4</v>
      </c>
      <c r="AU59" s="1">
        <v>16.277940000000001</v>
      </c>
      <c r="AV59" s="1">
        <v>9.7115829999999993E-3</v>
      </c>
      <c r="AX59" s="1">
        <v>10.199999999999999</v>
      </c>
      <c r="AY59" s="1">
        <v>2.9775299999999998</v>
      </c>
      <c r="AZ59" s="1">
        <v>0.33800000000000002</v>
      </c>
      <c r="BA59" s="1">
        <v>0.67575160000000001</v>
      </c>
      <c r="BB59" s="1">
        <v>1.0280610000000001E-2</v>
      </c>
      <c r="BC59" s="1">
        <v>9.3633019999999991</v>
      </c>
      <c r="BD59" s="1">
        <v>0.1028061</v>
      </c>
    </row>
    <row r="60" spans="1:56" x14ac:dyDescent="0.2">
      <c r="A60" s="1">
        <v>10.4</v>
      </c>
      <c r="B60" s="1">
        <v>13.709070000000001</v>
      </c>
      <c r="C60" s="1">
        <v>0.34467500000000001</v>
      </c>
      <c r="D60" s="1">
        <v>0.68813369999999996</v>
      </c>
      <c r="E60" s="1">
        <v>-6.926855E-3</v>
      </c>
      <c r="F60" s="1">
        <v>43.110280000000003</v>
      </c>
      <c r="G60" s="1">
        <v>9.5208480000000002E-3</v>
      </c>
      <c r="I60" s="1">
        <v>10.4</v>
      </c>
      <c r="J60" s="1">
        <v>9.6526150000000008</v>
      </c>
      <c r="K60" s="1">
        <v>0.34465000000000001</v>
      </c>
      <c r="L60" s="1">
        <v>0.68779610000000002</v>
      </c>
      <c r="M60" s="1">
        <v>6.049474E-3</v>
      </c>
      <c r="N60" s="1">
        <v>30.354130000000001</v>
      </c>
      <c r="O60" s="1">
        <v>6.0494739999999998E-2</v>
      </c>
      <c r="Q60" s="1">
        <v>10.4</v>
      </c>
      <c r="R60" s="1">
        <v>7.3361400000000003</v>
      </c>
      <c r="S60" s="1">
        <v>0.34467500000000001</v>
      </c>
      <c r="T60" s="1">
        <v>0.68917390000000001</v>
      </c>
      <c r="U60" s="1">
        <v>3.7778220000000001E-2</v>
      </c>
      <c r="V60" s="1">
        <v>23.06962</v>
      </c>
      <c r="W60" s="1">
        <v>0.37778220000000001</v>
      </c>
      <c r="Y60" s="1">
        <v>10.4</v>
      </c>
      <c r="Z60" s="1">
        <v>4.4954619999999998</v>
      </c>
      <c r="AA60" s="1">
        <v>0.34467500000000001</v>
      </c>
      <c r="AB60" s="1">
        <v>0.68904929999999998</v>
      </c>
      <c r="AC60" s="1">
        <v>1.1806489999999999E-2</v>
      </c>
      <c r="AD60" s="1">
        <v>14.136670000000001</v>
      </c>
      <c r="AE60" s="1">
        <v>0.1180649</v>
      </c>
      <c r="AF60" s="8"/>
      <c r="AH60" s="1">
        <v>10.4</v>
      </c>
      <c r="AI60" s="1">
        <v>6.1066950000000002</v>
      </c>
      <c r="AJ60" s="1">
        <v>0.34465000000000001</v>
      </c>
      <c r="AK60" s="1">
        <v>0.68914379999999997</v>
      </c>
      <c r="AL60" s="1">
        <v>9.2093149999999992E-3</v>
      </c>
      <c r="AM60" s="1">
        <v>19.203440000000001</v>
      </c>
      <c r="AN60" s="1">
        <v>9.2093149999999999E-2</v>
      </c>
      <c r="AP60" s="1">
        <v>10.4</v>
      </c>
      <c r="AQ60" s="1">
        <v>5.1763849999999998</v>
      </c>
      <c r="AR60" s="1">
        <v>0.34467500000000001</v>
      </c>
      <c r="AS60" s="1">
        <v>0.68913950000000002</v>
      </c>
      <c r="AT60" s="1">
        <v>2.376239E-3</v>
      </c>
      <c r="AU60" s="1">
        <v>16.277940000000001</v>
      </c>
      <c r="AV60" s="1">
        <v>2.3762390000000001E-2</v>
      </c>
      <c r="AX60" s="1">
        <v>10.4</v>
      </c>
      <c r="AY60" s="1">
        <v>3.404617</v>
      </c>
      <c r="AZ60" s="1">
        <v>0.34467500000000001</v>
      </c>
      <c r="BA60" s="1">
        <v>0.68909670000000001</v>
      </c>
      <c r="BB60" s="1">
        <v>1.3394359999999999E-2</v>
      </c>
      <c r="BC60" s="1">
        <v>10.706340000000001</v>
      </c>
      <c r="BD60" s="1">
        <v>0.1339436</v>
      </c>
    </row>
    <row r="61" spans="1:56" x14ac:dyDescent="0.2">
      <c r="A61" s="1">
        <v>10.6</v>
      </c>
      <c r="B61" s="1">
        <v>14.35852</v>
      </c>
      <c r="C61" s="1">
        <v>0.351325</v>
      </c>
      <c r="D61" s="1">
        <v>0.70141019999999998</v>
      </c>
      <c r="E61" s="1">
        <v>-5.9350330000000001E-3</v>
      </c>
      <c r="F61" s="1">
        <v>45.15258</v>
      </c>
      <c r="G61" s="1">
        <v>9.5208480000000002E-3</v>
      </c>
      <c r="I61" s="1">
        <v>10.6</v>
      </c>
      <c r="J61" s="1">
        <v>10.02725</v>
      </c>
      <c r="K61" s="1">
        <v>0.351325</v>
      </c>
      <c r="L61" s="1">
        <v>0.70111699999999999</v>
      </c>
      <c r="M61" s="1">
        <v>6.5151849999999997E-3</v>
      </c>
      <c r="N61" s="1">
        <v>31.532229999999998</v>
      </c>
      <c r="O61" s="1">
        <v>6.5151849999999997E-2</v>
      </c>
      <c r="Q61" s="1">
        <v>10.6</v>
      </c>
      <c r="R61" s="1">
        <v>7.3391590000000004</v>
      </c>
      <c r="S61" s="1">
        <v>0.351325</v>
      </c>
      <c r="T61" s="1">
        <v>0.70247040000000005</v>
      </c>
      <c r="U61" s="1">
        <v>3.5586359999999997E-2</v>
      </c>
      <c r="V61" s="1">
        <v>23.07912</v>
      </c>
      <c r="W61" s="1">
        <v>0.3558636</v>
      </c>
      <c r="Y61" s="1">
        <v>10.6</v>
      </c>
      <c r="Z61" s="1">
        <v>4.8298839999999998</v>
      </c>
      <c r="AA61" s="1">
        <v>0.351325</v>
      </c>
      <c r="AB61" s="1">
        <v>0.70234350000000001</v>
      </c>
      <c r="AC61" s="1">
        <v>1.4355980000000001E-2</v>
      </c>
      <c r="AD61" s="1">
        <v>15.18831</v>
      </c>
      <c r="AE61" s="1">
        <v>0.14355979999999999</v>
      </c>
      <c r="AF61" s="8"/>
      <c r="AH61" s="1">
        <v>10.6</v>
      </c>
      <c r="AI61" s="1">
        <v>6.1079660000000002</v>
      </c>
      <c r="AJ61" s="1">
        <v>0.351325</v>
      </c>
      <c r="AK61" s="1">
        <v>0.70249090000000003</v>
      </c>
      <c r="AL61" s="1">
        <v>1.213233E-2</v>
      </c>
      <c r="AM61" s="1">
        <v>19.207439999999998</v>
      </c>
      <c r="AN61" s="1">
        <v>0.1213233</v>
      </c>
      <c r="AP61" s="1">
        <v>10.6</v>
      </c>
      <c r="AQ61" s="1">
        <v>5.1757489999999997</v>
      </c>
      <c r="AR61" s="1">
        <v>0.351325</v>
      </c>
      <c r="AS61" s="1">
        <v>0.70243549999999999</v>
      </c>
      <c r="AT61" s="1">
        <v>2.2474930000000001E-3</v>
      </c>
      <c r="AU61" s="1">
        <v>16.275939999999999</v>
      </c>
      <c r="AV61" s="1">
        <v>2.2474930000000001E-2</v>
      </c>
      <c r="AX61" s="1">
        <v>10.6</v>
      </c>
      <c r="AY61" s="1">
        <v>3.822803</v>
      </c>
      <c r="AZ61" s="1">
        <v>0.351325</v>
      </c>
      <c r="BA61" s="1">
        <v>0.70239189999999996</v>
      </c>
      <c r="BB61" s="1">
        <v>1.371702E-2</v>
      </c>
      <c r="BC61" s="1">
        <v>12.02139</v>
      </c>
      <c r="BD61" s="1">
        <v>0.13717019999999999</v>
      </c>
    </row>
    <row r="62" spans="1:56" x14ac:dyDescent="0.2">
      <c r="A62" s="1">
        <v>10.8</v>
      </c>
      <c r="B62" s="1">
        <v>14.98922</v>
      </c>
      <c r="C62" s="1">
        <v>0.35799999999999998</v>
      </c>
      <c r="D62" s="1">
        <v>0.71473660000000006</v>
      </c>
      <c r="E62" s="1">
        <v>-5.1689149999999996E-3</v>
      </c>
      <c r="F62" s="1">
        <v>47.135899999999999</v>
      </c>
      <c r="G62" s="1">
        <v>9.5208480000000002E-3</v>
      </c>
      <c r="I62" s="1">
        <v>10.8</v>
      </c>
      <c r="J62" s="1">
        <v>10.40014</v>
      </c>
      <c r="K62" s="1">
        <v>0.35799999999999998</v>
      </c>
      <c r="L62" s="1">
        <v>0.71443780000000001</v>
      </c>
      <c r="M62" s="1">
        <v>7.1684519999999996E-3</v>
      </c>
      <c r="N62" s="1">
        <v>32.704830000000001</v>
      </c>
      <c r="O62" s="1">
        <v>7.1684520000000002E-2</v>
      </c>
      <c r="Q62" s="1">
        <v>10.8</v>
      </c>
      <c r="R62" s="1">
        <v>7.3957439999999997</v>
      </c>
      <c r="S62" s="1">
        <v>0.35799999999999998</v>
      </c>
      <c r="T62" s="1">
        <v>0.71581700000000004</v>
      </c>
      <c r="U62" s="1">
        <v>3.811995E-2</v>
      </c>
      <c r="V62" s="1">
        <v>23.257059999999999</v>
      </c>
      <c r="W62" s="1">
        <v>0.38119950000000002</v>
      </c>
      <c r="Y62" s="1">
        <v>10.8</v>
      </c>
      <c r="Z62" s="1">
        <v>5.213419</v>
      </c>
      <c r="AA62" s="1">
        <v>0.35799999999999998</v>
      </c>
      <c r="AB62" s="1">
        <v>0.71568759999999998</v>
      </c>
      <c r="AC62" s="1">
        <v>1.4424319999999999E-2</v>
      </c>
      <c r="AD62" s="1">
        <v>16.394400000000001</v>
      </c>
      <c r="AE62" s="1">
        <v>0.14424319999999999</v>
      </c>
      <c r="AF62" s="8"/>
      <c r="AH62" s="1">
        <v>10.8</v>
      </c>
      <c r="AI62" s="1">
        <v>6.1095560000000004</v>
      </c>
      <c r="AJ62" s="1">
        <v>0.35799999999999998</v>
      </c>
      <c r="AK62" s="1">
        <v>0.71583779999999997</v>
      </c>
      <c r="AL62" s="1">
        <v>9.2188519999999996E-3</v>
      </c>
      <c r="AM62" s="1">
        <v>19.212440000000001</v>
      </c>
      <c r="AN62" s="1">
        <v>9.2188519999999996E-2</v>
      </c>
      <c r="AP62" s="1">
        <v>10.8</v>
      </c>
      <c r="AQ62" s="1">
        <v>5.1754319999999998</v>
      </c>
      <c r="AR62" s="1">
        <v>0.35799999999999998</v>
      </c>
      <c r="AS62" s="1">
        <v>0.71578140000000001</v>
      </c>
      <c r="AT62" s="1">
        <v>7.8678099999999996E-4</v>
      </c>
      <c r="AU62" s="1">
        <v>16.274940000000001</v>
      </c>
      <c r="AV62" s="1">
        <v>7.8678129999999995E-3</v>
      </c>
      <c r="AX62" s="1">
        <v>10.8</v>
      </c>
      <c r="AY62" s="1">
        <v>4.2312940000000001</v>
      </c>
      <c r="AZ62" s="1">
        <v>0.35799999999999998</v>
      </c>
      <c r="BA62" s="1">
        <v>0.71573690000000001</v>
      </c>
      <c r="BB62" s="1">
        <v>1.43973E-2</v>
      </c>
      <c r="BC62" s="1">
        <v>13.305960000000001</v>
      </c>
      <c r="BD62" s="1">
        <v>0.14397299999999999</v>
      </c>
    </row>
    <row r="63" spans="1:56" x14ac:dyDescent="0.2">
      <c r="A63" s="1">
        <v>11</v>
      </c>
      <c r="B63" s="1">
        <v>15.61117</v>
      </c>
      <c r="C63" s="1">
        <v>0.36464999999999997</v>
      </c>
      <c r="D63" s="1">
        <v>0.72801320000000003</v>
      </c>
      <c r="E63" s="1">
        <v>-4.5204160000000002E-3</v>
      </c>
      <c r="F63" s="1">
        <v>49.091729999999998</v>
      </c>
      <c r="G63" s="1">
        <v>9.5208480000000002E-3</v>
      </c>
      <c r="I63" s="1">
        <v>11</v>
      </c>
      <c r="J63" s="1">
        <v>10.75935</v>
      </c>
      <c r="K63" s="1">
        <v>0.36467500000000003</v>
      </c>
      <c r="L63" s="1">
        <v>0.72775860000000003</v>
      </c>
      <c r="M63" s="1">
        <v>6.3594180000000004E-3</v>
      </c>
      <c r="N63" s="1">
        <v>33.834440000000001</v>
      </c>
      <c r="O63" s="1">
        <v>6.359418E-2</v>
      </c>
      <c r="Q63" s="1">
        <v>11</v>
      </c>
      <c r="R63" s="1">
        <v>7.445017</v>
      </c>
      <c r="S63" s="1">
        <v>0.36467500000000003</v>
      </c>
      <c r="T63" s="1">
        <v>0.72916360000000002</v>
      </c>
      <c r="U63" s="1">
        <v>4.0801360000000002E-2</v>
      </c>
      <c r="V63" s="1">
        <v>23.411999999999999</v>
      </c>
      <c r="W63" s="1">
        <v>0.40801359999999998</v>
      </c>
      <c r="Y63" s="1">
        <v>11</v>
      </c>
      <c r="Z63" s="1">
        <v>5.5573779999999999</v>
      </c>
      <c r="AA63" s="1">
        <v>0.36464999999999997</v>
      </c>
      <c r="AB63" s="1">
        <v>0.72898189999999996</v>
      </c>
      <c r="AC63" s="1">
        <v>1.6783079999999999E-2</v>
      </c>
      <c r="AD63" s="1">
        <v>17.476030000000002</v>
      </c>
      <c r="AE63" s="1">
        <v>0.1678308</v>
      </c>
      <c r="AF63" s="8"/>
      <c r="AH63" s="1">
        <v>11</v>
      </c>
      <c r="AI63" s="1">
        <v>6.1128939999999998</v>
      </c>
      <c r="AJ63" s="1">
        <v>0.36464999999999997</v>
      </c>
      <c r="AK63" s="1">
        <v>0.72913470000000002</v>
      </c>
      <c r="AL63" s="1">
        <v>1.031558E-2</v>
      </c>
      <c r="AM63" s="1">
        <v>19.222930000000002</v>
      </c>
      <c r="AN63" s="1">
        <v>0.10315580000000001</v>
      </c>
      <c r="AP63" s="1">
        <v>11</v>
      </c>
      <c r="AQ63" s="1">
        <v>5.1755909999999998</v>
      </c>
      <c r="AR63" s="1">
        <v>0.36464999999999997</v>
      </c>
      <c r="AS63" s="1">
        <v>0.72907730000000004</v>
      </c>
      <c r="AT63" s="1">
        <v>8.9804299999999995E-4</v>
      </c>
      <c r="AU63" s="1">
        <v>16.27544</v>
      </c>
      <c r="AV63" s="1">
        <v>8.9804329999999995E-3</v>
      </c>
      <c r="AX63" s="1">
        <v>11</v>
      </c>
      <c r="AY63" s="1">
        <v>4.642963</v>
      </c>
      <c r="AZ63" s="1">
        <v>0.36464999999999997</v>
      </c>
      <c r="BA63" s="1">
        <v>0.72903200000000001</v>
      </c>
      <c r="BB63" s="1">
        <v>1.6109149999999999E-2</v>
      </c>
      <c r="BC63" s="1">
        <v>14.60051</v>
      </c>
      <c r="BD63" s="1">
        <v>0.1610915</v>
      </c>
    </row>
    <row r="64" spans="1:56" x14ac:dyDescent="0.2">
      <c r="A64" s="1">
        <v>11.2</v>
      </c>
      <c r="B64" s="1">
        <v>16.229790000000001</v>
      </c>
      <c r="C64" s="1">
        <v>0.37132500000000002</v>
      </c>
      <c r="D64" s="1">
        <v>0.74133959999999999</v>
      </c>
      <c r="E64" s="1">
        <v>-5.3278600000000002E-3</v>
      </c>
      <c r="F64" s="1">
        <v>51.03707</v>
      </c>
      <c r="G64" s="1">
        <v>9.5208480000000002E-3</v>
      </c>
      <c r="I64" s="1">
        <v>11.2</v>
      </c>
      <c r="J64" s="1">
        <v>11.11285</v>
      </c>
      <c r="K64" s="1">
        <v>0.37132500000000002</v>
      </c>
      <c r="L64" s="1">
        <v>0.74102970000000001</v>
      </c>
      <c r="M64" s="1">
        <v>7.9552340000000003E-3</v>
      </c>
      <c r="N64" s="1">
        <v>34.946060000000003</v>
      </c>
      <c r="O64" s="1">
        <v>7.9552339999999999E-2</v>
      </c>
      <c r="Q64" s="1">
        <v>11.2</v>
      </c>
      <c r="R64" s="1">
        <v>7.4405669999999997</v>
      </c>
      <c r="S64" s="1">
        <v>0.37132500000000002</v>
      </c>
      <c r="T64" s="1">
        <v>0.74246029999999996</v>
      </c>
      <c r="U64" s="1">
        <v>3.8030939999999999E-2</v>
      </c>
      <c r="V64" s="1">
        <v>23.398009999999999</v>
      </c>
      <c r="W64" s="1">
        <v>0.38030940000000002</v>
      </c>
      <c r="Y64" s="1">
        <v>11.2</v>
      </c>
      <c r="Z64" s="1">
        <v>5.8639849999999996</v>
      </c>
      <c r="AA64" s="1">
        <v>0.37132500000000002</v>
      </c>
      <c r="AB64" s="1">
        <v>0.74232600000000004</v>
      </c>
      <c r="AC64" s="1">
        <v>1.6983350000000001E-2</v>
      </c>
      <c r="AD64" s="1">
        <v>18.440200000000001</v>
      </c>
      <c r="AE64" s="1">
        <v>0.1698335</v>
      </c>
      <c r="AF64" s="8"/>
      <c r="AH64" s="1">
        <v>11.2</v>
      </c>
      <c r="AI64" s="1">
        <v>6.1171850000000001</v>
      </c>
      <c r="AJ64" s="1">
        <v>0.37132500000000002</v>
      </c>
      <c r="AK64" s="1">
        <v>0.74248179999999997</v>
      </c>
      <c r="AL64" s="1">
        <v>9.0726209999999995E-3</v>
      </c>
      <c r="AM64" s="1">
        <v>19.236429999999999</v>
      </c>
      <c r="AN64" s="1">
        <v>9.0726210000000002E-2</v>
      </c>
      <c r="AP64" s="1">
        <v>11.2</v>
      </c>
      <c r="AQ64" s="1">
        <v>5.1755909999999998</v>
      </c>
      <c r="AR64" s="1">
        <v>0.37132500000000002</v>
      </c>
      <c r="AS64" s="1">
        <v>0.74242319999999995</v>
      </c>
      <c r="AT64" s="1">
        <v>6.6757199999999996E-4</v>
      </c>
      <c r="AU64" s="1">
        <v>16.27544</v>
      </c>
      <c r="AV64" s="1">
        <v>6.6757199999999996E-3</v>
      </c>
      <c r="AX64" s="1">
        <v>11.2</v>
      </c>
      <c r="AY64" s="1">
        <v>5.0346060000000001</v>
      </c>
      <c r="AZ64" s="1">
        <v>0.37132500000000002</v>
      </c>
      <c r="BA64" s="1">
        <v>0.74237710000000001</v>
      </c>
      <c r="BB64" s="1">
        <v>1.7646149999999999E-2</v>
      </c>
      <c r="BC64" s="1">
        <v>15.832090000000001</v>
      </c>
      <c r="BD64" s="1">
        <v>0.17646149999999999</v>
      </c>
    </row>
    <row r="65" spans="1:56" x14ac:dyDescent="0.2">
      <c r="A65" s="1">
        <v>11.4</v>
      </c>
      <c r="B65" s="1">
        <v>16.843160000000001</v>
      </c>
      <c r="C65" s="1">
        <v>0.378</v>
      </c>
      <c r="D65" s="1">
        <v>0.75466599999999995</v>
      </c>
      <c r="E65" s="8">
        <v>-8.7399999999999997E-5</v>
      </c>
      <c r="F65" s="1">
        <v>52.965910000000001</v>
      </c>
      <c r="G65" s="1">
        <v>9.5208480000000002E-3</v>
      </c>
      <c r="I65" s="1">
        <v>11.4</v>
      </c>
      <c r="J65" s="1">
        <v>11.459669999999999</v>
      </c>
      <c r="K65" s="1">
        <v>0.378</v>
      </c>
      <c r="L65" s="1">
        <v>0.75435050000000003</v>
      </c>
      <c r="M65" s="1">
        <v>7.5499219999999997E-3</v>
      </c>
      <c r="N65" s="1">
        <v>36.03669</v>
      </c>
      <c r="O65" s="1">
        <v>7.5499209999999997E-2</v>
      </c>
      <c r="Q65" s="1">
        <v>11.4</v>
      </c>
      <c r="R65" s="1">
        <v>7.4888859999999999</v>
      </c>
      <c r="S65" s="1">
        <v>0.378</v>
      </c>
      <c r="T65" s="1">
        <v>0.7558068</v>
      </c>
      <c r="U65" s="1">
        <v>3.5235089999999997E-2</v>
      </c>
      <c r="V65" s="1">
        <v>23.549959999999999</v>
      </c>
      <c r="W65" s="1">
        <v>0.35235090000000002</v>
      </c>
      <c r="Y65" s="1">
        <v>11.4</v>
      </c>
      <c r="Z65" s="1">
        <v>6.2152539999999998</v>
      </c>
      <c r="AA65" s="1">
        <v>0.378</v>
      </c>
      <c r="AB65" s="1">
        <v>0.75567019999999996</v>
      </c>
      <c r="AC65" s="1">
        <v>2.0062130000000001E-2</v>
      </c>
      <c r="AD65" s="1">
        <v>19.544820000000001</v>
      </c>
      <c r="AE65" s="1">
        <v>0.2006213</v>
      </c>
      <c r="AF65" s="8"/>
      <c r="AH65" s="1">
        <v>11.4</v>
      </c>
      <c r="AI65" s="1">
        <v>6.1217940000000004</v>
      </c>
      <c r="AJ65" s="1">
        <v>0.378</v>
      </c>
      <c r="AK65" s="1">
        <v>0.75582870000000002</v>
      </c>
      <c r="AL65" s="1">
        <v>9.6893310000000007E-3</v>
      </c>
      <c r="AM65" s="1">
        <v>19.250920000000001</v>
      </c>
      <c r="AN65" s="1">
        <v>9.6893309999999996E-2</v>
      </c>
      <c r="AP65" s="1">
        <v>11.4</v>
      </c>
      <c r="AQ65" s="1">
        <v>5.1763849999999998</v>
      </c>
      <c r="AR65" s="1">
        <v>0.378</v>
      </c>
      <c r="AS65" s="1">
        <v>0.75576909999999997</v>
      </c>
      <c r="AT65" s="1">
        <v>2.3396810000000001E-3</v>
      </c>
      <c r="AU65" s="1">
        <v>16.277940000000001</v>
      </c>
      <c r="AV65" s="1">
        <v>2.3396810000000001E-2</v>
      </c>
      <c r="AX65" s="1">
        <v>11.4</v>
      </c>
      <c r="AY65" s="1">
        <v>5.4267250000000002</v>
      </c>
      <c r="AZ65" s="1">
        <v>0.378</v>
      </c>
      <c r="BA65" s="1">
        <v>0.75572220000000001</v>
      </c>
      <c r="BB65" s="1">
        <v>1.8510820000000001E-2</v>
      </c>
      <c r="BC65" s="1">
        <v>17.065169999999998</v>
      </c>
      <c r="BD65" s="1">
        <v>0.1851082</v>
      </c>
    </row>
    <row r="66" spans="1:56" x14ac:dyDescent="0.2">
      <c r="A66" s="1">
        <v>11.6</v>
      </c>
      <c r="B66" s="1">
        <v>17.429829999999999</v>
      </c>
      <c r="C66" s="1">
        <v>0.38467499999999999</v>
      </c>
      <c r="D66" s="1">
        <v>0.76799249999999997</v>
      </c>
      <c r="E66" s="1">
        <v>9.5208499999999998E-4</v>
      </c>
      <c r="F66" s="1">
        <v>54.810780000000001</v>
      </c>
      <c r="G66" s="1">
        <v>9.5208480000000002E-3</v>
      </c>
      <c r="I66" s="1">
        <v>11.6</v>
      </c>
      <c r="J66" s="1">
        <v>11.802670000000001</v>
      </c>
      <c r="K66" s="1">
        <v>0.38464999999999999</v>
      </c>
      <c r="L66" s="1">
        <v>0.76762149999999996</v>
      </c>
      <c r="M66" s="1">
        <v>7.1605050000000002E-3</v>
      </c>
      <c r="N66" s="1">
        <v>37.115319999999997</v>
      </c>
      <c r="O66" s="1">
        <v>7.1605050000000003E-2</v>
      </c>
      <c r="Q66" s="1">
        <v>11.6</v>
      </c>
      <c r="R66" s="1">
        <v>7.7525769999999996</v>
      </c>
      <c r="S66" s="1">
        <v>0.38467499999999999</v>
      </c>
      <c r="T66" s="1">
        <v>0.76915339999999999</v>
      </c>
      <c r="U66" s="1">
        <v>3.699144E-2</v>
      </c>
      <c r="V66" s="1">
        <v>24.379169999999998</v>
      </c>
      <c r="W66" s="1">
        <v>0.36991439999999998</v>
      </c>
      <c r="Y66" s="1">
        <v>11.6</v>
      </c>
      <c r="Z66" s="1">
        <v>6.5657300000000003</v>
      </c>
      <c r="AA66" s="1">
        <v>0.38467499999999999</v>
      </c>
      <c r="AB66" s="1">
        <v>0.76901439999999999</v>
      </c>
      <c r="AC66" s="1">
        <v>2.1573700000000001E-2</v>
      </c>
      <c r="AD66" s="1">
        <v>20.64695</v>
      </c>
      <c r="AE66" s="1">
        <v>0.21573700000000001</v>
      </c>
      <c r="AF66" s="8"/>
      <c r="AH66" s="1">
        <v>11.6</v>
      </c>
      <c r="AI66" s="1">
        <v>6.126404</v>
      </c>
      <c r="AJ66" s="1">
        <v>0.38467499999999999</v>
      </c>
      <c r="AK66" s="1">
        <v>0.76917570000000002</v>
      </c>
      <c r="AL66" s="1">
        <v>7.9600020000000007E-3</v>
      </c>
      <c r="AM66" s="1">
        <v>19.265419999999999</v>
      </c>
      <c r="AN66" s="1">
        <v>7.9600019999999994E-2</v>
      </c>
      <c r="AP66" s="1">
        <v>11.6</v>
      </c>
      <c r="AQ66" s="1">
        <v>5.2625339999999996</v>
      </c>
      <c r="AR66" s="1">
        <v>0.38467499999999999</v>
      </c>
      <c r="AS66" s="1">
        <v>0.76911510000000005</v>
      </c>
      <c r="AT66" s="1">
        <v>8.2651800000000004E-4</v>
      </c>
      <c r="AU66" s="1">
        <v>16.548850000000002</v>
      </c>
      <c r="AV66" s="1">
        <v>8.2651779999999998E-3</v>
      </c>
      <c r="AX66" s="1">
        <v>11.6</v>
      </c>
      <c r="AY66" s="1">
        <v>5.8083530000000003</v>
      </c>
      <c r="AZ66" s="1">
        <v>0.38467499999999999</v>
      </c>
      <c r="BA66" s="1">
        <v>0.76906730000000001</v>
      </c>
      <c r="BB66" s="1">
        <v>2.3202899999999999E-2</v>
      </c>
      <c r="BC66" s="1">
        <v>18.265260000000001</v>
      </c>
      <c r="BD66" s="1">
        <v>0.23202900000000001</v>
      </c>
    </row>
    <row r="67" spans="1:56" x14ac:dyDescent="0.2">
      <c r="A67" s="1">
        <v>11.8</v>
      </c>
      <c r="B67" s="1">
        <v>18.004740000000002</v>
      </c>
      <c r="C67" s="1">
        <v>0.39132499999999998</v>
      </c>
      <c r="D67" s="1">
        <v>0.78126899999999999</v>
      </c>
      <c r="E67" s="1">
        <v>1.8135709999999999E-3</v>
      </c>
      <c r="F67" s="1">
        <v>56.618659999999998</v>
      </c>
      <c r="G67" s="1">
        <v>1.8135709999999999E-2</v>
      </c>
      <c r="I67" s="1">
        <v>11.8</v>
      </c>
      <c r="J67" s="1">
        <v>12.11739</v>
      </c>
      <c r="K67" s="1">
        <v>0.39132499999999998</v>
      </c>
      <c r="L67" s="1">
        <v>0.78094240000000004</v>
      </c>
      <c r="M67" s="1">
        <v>8.3096820000000005E-3</v>
      </c>
      <c r="N67" s="1">
        <v>38.104979999999998</v>
      </c>
      <c r="O67" s="1">
        <v>8.3096820000000002E-2</v>
      </c>
      <c r="Q67" s="1">
        <v>11.8</v>
      </c>
      <c r="R67" s="1">
        <v>7.9495120000000004</v>
      </c>
      <c r="S67" s="1">
        <v>0.39132499999999998</v>
      </c>
      <c r="T67" s="1">
        <v>0.78244999999999998</v>
      </c>
      <c r="U67" s="1">
        <v>4.0796600000000002E-2</v>
      </c>
      <c r="V67" s="1">
        <v>24.998460000000001</v>
      </c>
      <c r="W67" s="1">
        <v>0.407966</v>
      </c>
      <c r="Y67" s="1">
        <v>11.8</v>
      </c>
      <c r="Z67" s="1">
        <v>6.8473819999999996</v>
      </c>
      <c r="AA67" s="1">
        <v>0.39132499999999998</v>
      </c>
      <c r="AB67" s="1">
        <v>0.78230860000000002</v>
      </c>
      <c r="AC67" s="1">
        <v>2.3940400000000001E-2</v>
      </c>
      <c r="AD67" s="1">
        <v>21.53265</v>
      </c>
      <c r="AE67" s="1">
        <v>0.23940410000000001</v>
      </c>
      <c r="AF67" s="8"/>
      <c r="AH67" s="1">
        <v>11.8</v>
      </c>
      <c r="AI67" s="1">
        <v>6.1324439999999996</v>
      </c>
      <c r="AJ67" s="1">
        <v>0.39132499999999998</v>
      </c>
      <c r="AK67" s="1">
        <v>0.78247270000000002</v>
      </c>
      <c r="AL67" s="1">
        <v>7.9727170000000007E-3</v>
      </c>
      <c r="AM67" s="1">
        <v>19.284410000000001</v>
      </c>
      <c r="AN67" s="1">
        <v>7.972717E-2</v>
      </c>
      <c r="AP67" s="1">
        <v>11.8</v>
      </c>
      <c r="AQ67" s="1">
        <v>5.54657</v>
      </c>
      <c r="AR67" s="1">
        <v>0.39132499999999998</v>
      </c>
      <c r="AS67" s="1">
        <v>0.78241110000000003</v>
      </c>
      <c r="AT67" s="1">
        <v>3.205935E-3</v>
      </c>
      <c r="AU67" s="1">
        <v>17.442039999999999</v>
      </c>
      <c r="AV67" s="1">
        <v>3.205935E-2</v>
      </c>
      <c r="AX67" s="1">
        <v>11.8</v>
      </c>
      <c r="AY67" s="1">
        <v>6.1810809999999998</v>
      </c>
      <c r="AZ67" s="1">
        <v>0.39132499999999998</v>
      </c>
      <c r="BA67" s="1">
        <v>0.78236229999999995</v>
      </c>
      <c r="BB67" s="1">
        <v>2.4027819999999998E-2</v>
      </c>
      <c r="BC67" s="1">
        <v>19.437360000000002</v>
      </c>
      <c r="BD67" s="1">
        <v>0.2402782</v>
      </c>
    </row>
    <row r="68" spans="1:56" x14ac:dyDescent="0.2">
      <c r="A68" s="1">
        <v>12</v>
      </c>
      <c r="B68" s="1">
        <v>18.569790000000001</v>
      </c>
      <c r="C68" s="1">
        <v>0.39800000000000002</v>
      </c>
      <c r="D68" s="1">
        <v>0.79459550000000001</v>
      </c>
      <c r="E68" s="1">
        <v>2.9373170000000001E-3</v>
      </c>
      <c r="F68" s="1">
        <v>58.395560000000003</v>
      </c>
      <c r="G68" s="1">
        <v>2.9373170000000001E-2</v>
      </c>
      <c r="I68" s="1">
        <v>12</v>
      </c>
      <c r="J68" s="1">
        <v>12.436870000000001</v>
      </c>
      <c r="K68" s="1">
        <v>0.39800000000000002</v>
      </c>
      <c r="L68" s="1">
        <v>0.79426330000000001</v>
      </c>
      <c r="M68" s="1">
        <v>9.1425580000000003E-3</v>
      </c>
      <c r="N68" s="1">
        <v>39.109639999999999</v>
      </c>
      <c r="O68" s="1">
        <v>9.1425580000000006E-2</v>
      </c>
      <c r="Q68" s="1">
        <v>12</v>
      </c>
      <c r="R68" s="1">
        <v>8.1996920000000006</v>
      </c>
      <c r="S68" s="1">
        <v>0.39800000000000002</v>
      </c>
      <c r="T68" s="1">
        <v>0.79579659999999997</v>
      </c>
      <c r="U68" s="1">
        <v>4.0806130000000003E-2</v>
      </c>
      <c r="V68" s="1">
        <v>25.78519</v>
      </c>
      <c r="W68" s="1">
        <v>0.40806130000000002</v>
      </c>
      <c r="Y68" s="1">
        <v>12</v>
      </c>
      <c r="Z68" s="1">
        <v>7.1549420000000001</v>
      </c>
      <c r="AA68" s="1">
        <v>0.39800000000000002</v>
      </c>
      <c r="AB68" s="1">
        <v>0.79565280000000005</v>
      </c>
      <c r="AC68" s="1">
        <v>2.3048720000000002E-2</v>
      </c>
      <c r="AD68" s="1">
        <v>22.49981</v>
      </c>
      <c r="AE68" s="1">
        <v>0.2304872</v>
      </c>
      <c r="AF68" s="8"/>
      <c r="AH68" s="1">
        <v>12</v>
      </c>
      <c r="AI68" s="1">
        <v>6.2301960000000003</v>
      </c>
      <c r="AJ68" s="1">
        <v>0.39800000000000002</v>
      </c>
      <c r="AK68" s="1">
        <v>0.79581970000000002</v>
      </c>
      <c r="AL68" s="1">
        <v>8.4066390000000005E-3</v>
      </c>
      <c r="AM68" s="1">
        <v>19.591809999999999</v>
      </c>
      <c r="AN68" s="1">
        <v>8.4066390000000005E-2</v>
      </c>
      <c r="AP68" s="1">
        <v>12</v>
      </c>
      <c r="AQ68" s="1">
        <v>5.8999059999999997</v>
      </c>
      <c r="AR68" s="1">
        <v>0.39800000000000002</v>
      </c>
      <c r="AS68" s="1">
        <v>0.79575689999999999</v>
      </c>
      <c r="AT68" s="1">
        <v>6.1845779999999996E-3</v>
      </c>
      <c r="AU68" s="1">
        <v>18.553159999999998</v>
      </c>
      <c r="AV68" s="1">
        <v>6.1845780000000003E-2</v>
      </c>
      <c r="AX68" s="1">
        <v>12</v>
      </c>
      <c r="AY68" s="1">
        <v>6.5498349999999999</v>
      </c>
      <c r="AZ68" s="1">
        <v>0.39800000000000002</v>
      </c>
      <c r="BA68" s="1">
        <v>0.79570750000000001</v>
      </c>
      <c r="BB68" s="1">
        <v>2.562205E-2</v>
      </c>
      <c r="BC68" s="1">
        <v>20.596969999999999</v>
      </c>
      <c r="BD68" s="1">
        <v>0.25622050000000002</v>
      </c>
    </row>
    <row r="69" spans="1:56" x14ac:dyDescent="0.2">
      <c r="A69" s="1">
        <v>12.2</v>
      </c>
      <c r="B69" s="1">
        <v>19.140090000000001</v>
      </c>
      <c r="C69" s="1">
        <v>0.40465000000000001</v>
      </c>
      <c r="D69" s="1">
        <v>0.80787209999999998</v>
      </c>
      <c r="E69" s="1">
        <v>5.3389869999999999E-3</v>
      </c>
      <c r="F69" s="1">
        <v>60.188940000000002</v>
      </c>
      <c r="G69" s="1">
        <v>5.3389869999999999E-2</v>
      </c>
      <c r="I69" s="1">
        <v>12.2</v>
      </c>
      <c r="J69" s="1">
        <v>12.746169999999999</v>
      </c>
      <c r="K69" s="1">
        <v>0.40465000000000001</v>
      </c>
      <c r="L69" s="1">
        <v>0.80753430000000004</v>
      </c>
      <c r="M69" s="1">
        <v>7.9663589999999992E-3</v>
      </c>
      <c r="N69" s="1">
        <v>40.08231</v>
      </c>
      <c r="O69" s="1">
        <v>7.9663590000000006E-2</v>
      </c>
      <c r="Q69" s="1">
        <v>12.2</v>
      </c>
      <c r="R69" s="1">
        <v>8.5279150000000001</v>
      </c>
      <c r="S69" s="1">
        <v>0.40467500000000001</v>
      </c>
      <c r="T69" s="1">
        <v>0.8091431</v>
      </c>
      <c r="U69" s="1">
        <v>4.233837E-2</v>
      </c>
      <c r="V69" s="1">
        <v>26.817340000000002</v>
      </c>
      <c r="W69" s="1">
        <v>0.42338369999999997</v>
      </c>
      <c r="Y69" s="1">
        <v>12.2</v>
      </c>
      <c r="Z69" s="1">
        <v>7.4729919999999996</v>
      </c>
      <c r="AA69" s="1">
        <v>0.40467500000000001</v>
      </c>
      <c r="AB69" s="1">
        <v>0.80899690000000002</v>
      </c>
      <c r="AC69" s="1">
        <v>2.3126600000000001E-2</v>
      </c>
      <c r="AD69" s="1">
        <v>23.499970000000001</v>
      </c>
      <c r="AE69" s="1">
        <v>0.231266</v>
      </c>
      <c r="AF69" s="8"/>
      <c r="AH69" s="1">
        <v>12.2</v>
      </c>
      <c r="AI69" s="1">
        <v>6.4762430000000002</v>
      </c>
      <c r="AJ69" s="1">
        <v>0.40467500000000001</v>
      </c>
      <c r="AK69" s="1">
        <v>0.80916659999999996</v>
      </c>
      <c r="AL69" s="1">
        <v>9.6305209999999995E-3</v>
      </c>
      <c r="AM69" s="1">
        <v>20.365549999999999</v>
      </c>
      <c r="AN69" s="1">
        <v>9.6305210000000002E-2</v>
      </c>
      <c r="AP69" s="1">
        <v>12.2</v>
      </c>
      <c r="AQ69" s="1">
        <v>6.2363939999999998</v>
      </c>
      <c r="AR69" s="1">
        <v>0.40465000000000001</v>
      </c>
      <c r="AS69" s="1">
        <v>0.80905289999999996</v>
      </c>
      <c r="AT69" s="1">
        <v>7.9298019999999997E-3</v>
      </c>
      <c r="AU69" s="1">
        <v>19.6113</v>
      </c>
      <c r="AV69" s="1">
        <v>7.9298019999999997E-2</v>
      </c>
      <c r="AX69" s="1">
        <v>12.2</v>
      </c>
      <c r="AY69" s="1">
        <v>6.9028530000000003</v>
      </c>
      <c r="AZ69" s="1">
        <v>0.40467500000000001</v>
      </c>
      <c r="BA69" s="1">
        <v>0.80905260000000001</v>
      </c>
      <c r="BB69" s="1">
        <v>2.8775530000000001E-2</v>
      </c>
      <c r="BC69" s="1">
        <v>21.707080000000001</v>
      </c>
      <c r="BD69" s="1">
        <v>0.28775529999999999</v>
      </c>
    </row>
    <row r="70" spans="1:56" x14ac:dyDescent="0.2">
      <c r="A70" s="1">
        <v>12.4</v>
      </c>
      <c r="B70" s="1">
        <v>19.687180000000001</v>
      </c>
      <c r="C70" s="1">
        <v>0.411325</v>
      </c>
      <c r="D70" s="1">
        <v>0.8211984</v>
      </c>
      <c r="E70" s="1">
        <v>6.1209999999999997E-3</v>
      </c>
      <c r="F70" s="1">
        <v>61.90936</v>
      </c>
      <c r="G70" s="1">
        <v>6.1210000000000001E-2</v>
      </c>
      <c r="I70" s="1">
        <v>12.4</v>
      </c>
      <c r="J70" s="1">
        <v>13.03927</v>
      </c>
      <c r="K70" s="1">
        <v>0.411325</v>
      </c>
      <c r="L70" s="1">
        <v>0.820855</v>
      </c>
      <c r="M70" s="1">
        <v>7.9647699999999995E-3</v>
      </c>
      <c r="N70" s="1">
        <v>41.003990000000002</v>
      </c>
      <c r="O70" s="1">
        <v>7.9647700000000002E-2</v>
      </c>
      <c r="Q70" s="1">
        <v>12.4</v>
      </c>
      <c r="R70" s="1">
        <v>8.8580450000000006</v>
      </c>
      <c r="S70" s="1">
        <v>0.411325</v>
      </c>
      <c r="T70" s="1">
        <v>0.82243980000000005</v>
      </c>
      <c r="U70" s="1">
        <v>4.6337440000000001E-2</v>
      </c>
      <c r="V70" s="1">
        <v>27.85548</v>
      </c>
      <c r="W70" s="1">
        <v>0.46337440000000002</v>
      </c>
      <c r="Y70" s="1">
        <v>12.4</v>
      </c>
      <c r="Z70" s="1">
        <v>7.791201</v>
      </c>
      <c r="AA70" s="1">
        <v>0.411325</v>
      </c>
      <c r="AB70" s="1">
        <v>0.82229110000000005</v>
      </c>
      <c r="AC70" s="1">
        <v>2.314886E-2</v>
      </c>
      <c r="AD70" s="1">
        <v>24.500630000000001</v>
      </c>
      <c r="AE70" s="1">
        <v>0.23148859999999999</v>
      </c>
      <c r="AF70" s="8"/>
      <c r="AH70" s="1">
        <v>12.4</v>
      </c>
      <c r="AI70" s="1">
        <v>6.9270129999999996</v>
      </c>
      <c r="AJ70" s="1">
        <v>0.411325</v>
      </c>
      <c r="AK70" s="1">
        <v>0.82246359999999996</v>
      </c>
      <c r="AL70" s="1">
        <v>9.9500019999999995E-3</v>
      </c>
      <c r="AM70" s="1">
        <v>21.783059999999999</v>
      </c>
      <c r="AN70" s="1">
        <v>9.9500019999999995E-2</v>
      </c>
      <c r="AP70" s="1">
        <v>12.4</v>
      </c>
      <c r="AQ70" s="1">
        <v>6.5724049999999998</v>
      </c>
      <c r="AR70" s="1">
        <v>0.411325</v>
      </c>
      <c r="AS70" s="1">
        <v>0.82239879999999999</v>
      </c>
      <c r="AT70" s="1">
        <v>1.0255179999999999E-2</v>
      </c>
      <c r="AU70" s="1">
        <v>20.667940000000002</v>
      </c>
      <c r="AV70" s="1">
        <v>0.1025518</v>
      </c>
      <c r="AX70" s="1">
        <v>12.4</v>
      </c>
      <c r="AY70" s="1">
        <v>7.2576200000000002</v>
      </c>
      <c r="AZ70" s="1">
        <v>0.411325</v>
      </c>
      <c r="BA70" s="1">
        <v>0.82234770000000001</v>
      </c>
      <c r="BB70" s="1">
        <v>2.9544830000000001E-2</v>
      </c>
      <c r="BC70" s="1">
        <v>22.822700000000001</v>
      </c>
      <c r="BD70" s="1">
        <v>0.2954483</v>
      </c>
    </row>
    <row r="71" spans="1:56" x14ac:dyDescent="0.2">
      <c r="A71" s="1">
        <v>12.6</v>
      </c>
      <c r="B71" s="1">
        <v>20.223299999999998</v>
      </c>
      <c r="C71" s="1">
        <v>0.41799999999999998</v>
      </c>
      <c r="D71" s="1">
        <v>0.83452490000000001</v>
      </c>
      <c r="E71" s="1">
        <v>7.3544179999999997E-3</v>
      </c>
      <c r="F71" s="1">
        <v>63.595280000000002</v>
      </c>
      <c r="G71" s="1">
        <v>7.3544180000000001E-2</v>
      </c>
      <c r="I71" s="1">
        <v>12.6</v>
      </c>
      <c r="J71" s="1">
        <v>13.33221</v>
      </c>
      <c r="K71" s="1">
        <v>0.41799999999999998</v>
      </c>
      <c r="L71" s="1">
        <v>0.83417589999999997</v>
      </c>
      <c r="M71" s="1">
        <v>1.033306E-2</v>
      </c>
      <c r="N71" s="1">
        <v>41.925179999999997</v>
      </c>
      <c r="O71" s="1">
        <v>0.10333059999999999</v>
      </c>
      <c r="Q71" s="1">
        <v>12.6</v>
      </c>
      <c r="R71" s="1">
        <v>9.1660810000000001</v>
      </c>
      <c r="S71" s="1">
        <v>0.41799999999999998</v>
      </c>
      <c r="T71" s="1">
        <v>0.83578640000000004</v>
      </c>
      <c r="U71" s="1">
        <v>4.6029090000000002E-2</v>
      </c>
      <c r="V71" s="1">
        <v>28.824149999999999</v>
      </c>
      <c r="W71" s="1">
        <v>0.4602909</v>
      </c>
      <c r="Y71" s="1">
        <v>12.6</v>
      </c>
      <c r="Z71" s="1">
        <v>8.0881120000000006</v>
      </c>
      <c r="AA71" s="1">
        <v>0.41799999999999998</v>
      </c>
      <c r="AB71" s="1">
        <v>0.83563529999999997</v>
      </c>
      <c r="AC71" s="1">
        <v>2.3212429999999999E-2</v>
      </c>
      <c r="AD71" s="1">
        <v>25.43431</v>
      </c>
      <c r="AE71" s="1">
        <v>0.23212430000000001</v>
      </c>
      <c r="AF71" s="8"/>
      <c r="AH71" s="1">
        <v>12.6</v>
      </c>
      <c r="AI71" s="1">
        <v>7.3757169999999999</v>
      </c>
      <c r="AJ71" s="1">
        <v>0.41799999999999998</v>
      </c>
      <c r="AK71" s="1">
        <v>0.83581059999999996</v>
      </c>
      <c r="AL71" s="1">
        <v>1.282692E-2</v>
      </c>
      <c r="AM71" s="1">
        <v>23.19408</v>
      </c>
      <c r="AN71" s="1">
        <v>0.1282692</v>
      </c>
      <c r="AP71" s="1">
        <v>12.6</v>
      </c>
      <c r="AQ71" s="1">
        <v>6.9484709999999996</v>
      </c>
      <c r="AR71" s="1">
        <v>0.41799999999999998</v>
      </c>
      <c r="AS71" s="1">
        <v>0.83574470000000001</v>
      </c>
      <c r="AT71" s="1">
        <v>1.243432E-2</v>
      </c>
      <c r="AU71" s="1">
        <v>21.850539999999999</v>
      </c>
      <c r="AV71" s="1">
        <v>0.1243432</v>
      </c>
      <c r="AX71" s="1">
        <v>12.6</v>
      </c>
      <c r="AY71" s="1">
        <v>7.6055529999999996</v>
      </c>
      <c r="AZ71" s="1">
        <v>0.41799999999999998</v>
      </c>
      <c r="BA71" s="1">
        <v>0.83569280000000001</v>
      </c>
      <c r="BB71" s="1">
        <v>3.12074E-2</v>
      </c>
      <c r="BC71" s="1">
        <v>23.916830000000001</v>
      </c>
      <c r="BD71" s="1">
        <v>0.31207400000000002</v>
      </c>
    </row>
    <row r="72" spans="1:56" x14ac:dyDescent="0.2">
      <c r="A72" s="1">
        <v>12.8</v>
      </c>
      <c r="B72" s="1">
        <v>20.74051</v>
      </c>
      <c r="C72" s="1">
        <v>0.42467500000000002</v>
      </c>
      <c r="D72" s="1">
        <v>0.84785129999999997</v>
      </c>
      <c r="E72" s="1">
        <v>7.7104570000000004E-3</v>
      </c>
      <c r="F72" s="1">
        <v>65.221729999999994</v>
      </c>
      <c r="G72" s="1">
        <v>7.7104569999999997E-2</v>
      </c>
      <c r="I72" s="1">
        <v>12.8</v>
      </c>
      <c r="J72" s="1">
        <v>13.613379999999999</v>
      </c>
      <c r="K72" s="1">
        <v>0.42467500000000002</v>
      </c>
      <c r="L72" s="1">
        <v>0.8474969</v>
      </c>
      <c r="M72" s="1">
        <v>8.7261200000000004E-3</v>
      </c>
      <c r="N72" s="1">
        <v>42.809379999999997</v>
      </c>
      <c r="O72" s="1">
        <v>8.7261199999999997E-2</v>
      </c>
      <c r="Q72" s="1">
        <v>13.8</v>
      </c>
      <c r="R72" s="1">
        <v>9.3413989999999991</v>
      </c>
      <c r="S72" s="1">
        <v>0.45800000000000002</v>
      </c>
      <c r="T72" s="1">
        <v>0.91576590000000002</v>
      </c>
      <c r="U72" s="1">
        <v>5.1978429999999999E-2</v>
      </c>
      <c r="V72" s="1">
        <v>29.37547</v>
      </c>
      <c r="W72" s="1">
        <v>0.51978429999999998</v>
      </c>
      <c r="Y72" s="1">
        <v>12.8</v>
      </c>
      <c r="Z72" s="1">
        <v>8.3948769999999993</v>
      </c>
      <c r="AA72" s="1">
        <v>0.42467500000000002</v>
      </c>
      <c r="AB72" s="1">
        <v>0.8489795</v>
      </c>
      <c r="AC72" s="1">
        <v>2.4716060000000002E-2</v>
      </c>
      <c r="AD72" s="1">
        <v>26.398980000000002</v>
      </c>
      <c r="AE72" s="1">
        <v>0.24716060000000001</v>
      </c>
      <c r="AF72" s="8"/>
      <c r="AH72" s="1">
        <v>12.8</v>
      </c>
      <c r="AI72" s="1">
        <v>7.7767369999999998</v>
      </c>
      <c r="AJ72" s="1">
        <v>0.42467500000000002</v>
      </c>
      <c r="AK72" s="1">
        <v>0.84915759999999996</v>
      </c>
      <c r="AL72" s="1">
        <v>1.4421150000000001E-2</v>
      </c>
      <c r="AM72" s="1">
        <v>24.45515</v>
      </c>
      <c r="AN72" s="1">
        <v>0.14421149999999999</v>
      </c>
      <c r="AP72" s="1">
        <v>12.8</v>
      </c>
      <c r="AQ72" s="1">
        <v>7.3072109999999997</v>
      </c>
      <c r="AR72" s="1">
        <v>0.42467500000000002</v>
      </c>
      <c r="AS72" s="1">
        <v>0.84909069999999998</v>
      </c>
      <c r="AT72" s="1">
        <v>1.188755E-2</v>
      </c>
      <c r="AU72" s="1">
        <v>22.978649999999998</v>
      </c>
      <c r="AV72" s="1">
        <v>0.1188755</v>
      </c>
      <c r="AX72" s="1">
        <v>12.8</v>
      </c>
      <c r="AY72" s="1">
        <v>7.9460139999999999</v>
      </c>
      <c r="AZ72" s="1">
        <v>0.42467500000000002</v>
      </c>
      <c r="BA72" s="1">
        <v>0.84903790000000001</v>
      </c>
      <c r="BB72" s="1">
        <v>3.3437410000000001E-2</v>
      </c>
      <c r="BC72" s="1">
        <v>24.987459999999999</v>
      </c>
      <c r="BD72" s="1">
        <v>0.33437410000000001</v>
      </c>
    </row>
    <row r="73" spans="1:56" x14ac:dyDescent="0.2">
      <c r="A73" s="1">
        <v>13</v>
      </c>
      <c r="B73" s="1">
        <v>21.243410000000001</v>
      </c>
      <c r="C73" s="1">
        <v>0.43132500000000001</v>
      </c>
      <c r="D73" s="1">
        <v>0.86112789999999995</v>
      </c>
      <c r="E73" s="1">
        <v>8.5163119999999998E-3</v>
      </c>
      <c r="F73" s="1">
        <v>66.803179999999998</v>
      </c>
      <c r="G73" s="1">
        <v>8.5163119999999995E-2</v>
      </c>
      <c r="I73" s="1">
        <v>13</v>
      </c>
      <c r="J73" s="1">
        <v>13.89249</v>
      </c>
      <c r="K73" s="1">
        <v>0.43132500000000001</v>
      </c>
      <c r="L73" s="1">
        <v>0.86076779999999997</v>
      </c>
      <c r="M73" s="1">
        <v>1.032829E-2</v>
      </c>
      <c r="N73" s="1">
        <v>43.687080000000002</v>
      </c>
      <c r="O73" s="1">
        <v>0.1032829</v>
      </c>
      <c r="Q73" s="1">
        <v>14</v>
      </c>
      <c r="R73" s="1">
        <v>9.6952119999999997</v>
      </c>
      <c r="S73" s="1">
        <v>0.464675</v>
      </c>
      <c r="T73" s="1">
        <v>0.92911239999999995</v>
      </c>
      <c r="U73" s="1">
        <v>5.0786339999999999E-2</v>
      </c>
      <c r="V73" s="1">
        <v>30.48809</v>
      </c>
      <c r="W73" s="1">
        <v>0.50786330000000002</v>
      </c>
      <c r="Y73" s="1">
        <v>13</v>
      </c>
      <c r="Z73" s="1">
        <v>8.681457</v>
      </c>
      <c r="AA73" s="1">
        <v>0.43132500000000001</v>
      </c>
      <c r="AB73" s="1">
        <v>0.86227370000000003</v>
      </c>
      <c r="AC73" s="1">
        <v>2.4034179999999999E-2</v>
      </c>
      <c r="AD73" s="1">
        <v>27.300180000000001</v>
      </c>
      <c r="AE73" s="1">
        <v>0.24034179999999999</v>
      </c>
      <c r="AF73" s="8"/>
      <c r="AH73" s="1">
        <v>13</v>
      </c>
      <c r="AI73" s="1">
        <v>8.1820489999999992</v>
      </c>
      <c r="AJ73" s="1">
        <v>0.43132500000000001</v>
      </c>
      <c r="AK73" s="1">
        <v>0.86245450000000001</v>
      </c>
      <c r="AL73" s="1">
        <v>1.443068E-2</v>
      </c>
      <c r="AM73" s="1">
        <v>25.729710000000001</v>
      </c>
      <c r="AN73" s="1">
        <v>0.14430680000000001</v>
      </c>
      <c r="AP73" s="1">
        <v>13</v>
      </c>
      <c r="AQ73" s="1">
        <v>7.6696080000000002</v>
      </c>
      <c r="AR73" s="1">
        <v>0.43132500000000001</v>
      </c>
      <c r="AS73" s="1">
        <v>0.8623866</v>
      </c>
      <c r="AT73" s="1">
        <v>1.280944E-2</v>
      </c>
      <c r="AU73" s="1">
        <v>24.118259999999999</v>
      </c>
      <c r="AV73" s="1">
        <v>0.1280944</v>
      </c>
      <c r="AX73" s="1">
        <v>13</v>
      </c>
      <c r="AY73" s="1">
        <v>8.2825019999999991</v>
      </c>
      <c r="AZ73" s="1">
        <v>0.43132500000000001</v>
      </c>
      <c r="BA73" s="1">
        <v>0.86233300000000002</v>
      </c>
      <c r="BB73" s="1">
        <v>3.4381549999999997E-2</v>
      </c>
      <c r="BC73" s="1">
        <v>26.0456</v>
      </c>
      <c r="BD73" s="1">
        <v>0.3438155</v>
      </c>
    </row>
    <row r="74" spans="1:56" x14ac:dyDescent="0.2">
      <c r="A74" s="1">
        <v>13.2</v>
      </c>
      <c r="B74" s="1">
        <v>21.718820000000001</v>
      </c>
      <c r="C74" s="1">
        <v>0.438</v>
      </c>
      <c r="D74" s="1">
        <v>0.87445430000000002</v>
      </c>
      <c r="E74" s="1">
        <v>1.2537639999999999E-2</v>
      </c>
      <c r="F74" s="1">
        <v>68.298169999999999</v>
      </c>
      <c r="G74" s="1">
        <v>0.1253764</v>
      </c>
      <c r="I74" s="1">
        <v>13.2</v>
      </c>
      <c r="J74" s="1">
        <v>14.16127</v>
      </c>
      <c r="K74" s="1">
        <v>0.438</v>
      </c>
      <c r="L74" s="1">
        <v>0.87408870000000005</v>
      </c>
      <c r="M74" s="1">
        <v>1.1108720000000001E-2</v>
      </c>
      <c r="N74" s="1">
        <v>44.532290000000003</v>
      </c>
      <c r="O74" s="1">
        <v>0.1110872</v>
      </c>
      <c r="Q74" s="1">
        <v>14.2</v>
      </c>
      <c r="R74" s="1">
        <v>10.0139</v>
      </c>
      <c r="S74" s="1">
        <v>0.47132499999999999</v>
      </c>
      <c r="T74" s="1">
        <v>0.94240919999999995</v>
      </c>
      <c r="U74" s="1">
        <v>5.4435730000000002E-2</v>
      </c>
      <c r="V74" s="1">
        <v>31.49024</v>
      </c>
      <c r="W74" s="1">
        <v>0.54435730000000004</v>
      </c>
      <c r="Y74" s="1">
        <v>13.2</v>
      </c>
      <c r="Z74" s="1">
        <v>8.9734390000000008</v>
      </c>
      <c r="AA74" s="1">
        <v>0.438</v>
      </c>
      <c r="AB74" s="1">
        <v>0.87561789999999995</v>
      </c>
      <c r="AC74" s="1">
        <v>2.9433569999999999E-2</v>
      </c>
      <c r="AD74" s="1">
        <v>28.218360000000001</v>
      </c>
      <c r="AE74" s="1">
        <v>0.29433569999999998</v>
      </c>
      <c r="AF74" s="8"/>
      <c r="AH74" s="1">
        <v>13.2</v>
      </c>
      <c r="AI74" s="1">
        <v>8.5862470000000002</v>
      </c>
      <c r="AJ74" s="1">
        <v>0.438</v>
      </c>
      <c r="AK74" s="1">
        <v>0.87580150000000001</v>
      </c>
      <c r="AL74" s="1">
        <v>1.6795790000000001E-2</v>
      </c>
      <c r="AM74" s="1">
        <v>27.000779999999999</v>
      </c>
      <c r="AN74" s="1">
        <v>0.16795789999999999</v>
      </c>
      <c r="AP74" s="1">
        <v>13.2</v>
      </c>
      <c r="AQ74" s="1">
        <v>8.0393150000000002</v>
      </c>
      <c r="AR74" s="1">
        <v>0.438</v>
      </c>
      <c r="AS74" s="1">
        <v>0.87573250000000002</v>
      </c>
      <c r="AT74" s="1">
        <v>1.4395710000000001E-2</v>
      </c>
      <c r="AU74" s="1">
        <v>25.280860000000001</v>
      </c>
      <c r="AV74" s="1">
        <v>0.1439571</v>
      </c>
      <c r="AX74" s="1">
        <v>13.2</v>
      </c>
      <c r="AY74" s="1">
        <v>8.615653</v>
      </c>
      <c r="AZ74" s="1">
        <v>0.438</v>
      </c>
      <c r="BA74" s="1">
        <v>0.87567810000000001</v>
      </c>
      <c r="BB74" s="1">
        <v>3.6603610000000002E-2</v>
      </c>
      <c r="BC74" s="1">
        <v>27.093250000000001</v>
      </c>
      <c r="BD74" s="1">
        <v>0.36603609999999998</v>
      </c>
    </row>
    <row r="75" spans="1:56" x14ac:dyDescent="0.2">
      <c r="A75" s="1">
        <v>13.4</v>
      </c>
      <c r="B75" s="1">
        <v>22.199950000000001</v>
      </c>
      <c r="C75" s="1">
        <v>0.44464999999999999</v>
      </c>
      <c r="D75" s="1">
        <v>0.88773080000000004</v>
      </c>
      <c r="E75" s="1">
        <v>1.1083290000000001E-2</v>
      </c>
      <c r="F75" s="1">
        <v>69.811160000000001</v>
      </c>
      <c r="G75" s="1">
        <v>0.1108329</v>
      </c>
      <c r="I75" s="1">
        <v>13.4</v>
      </c>
      <c r="J75" s="1">
        <v>14.42909</v>
      </c>
      <c r="K75" s="1">
        <v>0.44467499999999999</v>
      </c>
      <c r="L75" s="1">
        <v>0.88740960000000002</v>
      </c>
      <c r="M75" s="1">
        <v>1.030763E-2</v>
      </c>
      <c r="N75" s="1">
        <v>45.374499999999998</v>
      </c>
      <c r="O75" s="1">
        <v>0.1030763</v>
      </c>
      <c r="Q75" s="1">
        <v>14.4</v>
      </c>
      <c r="R75" s="1">
        <v>10.32845</v>
      </c>
      <c r="S75" s="1">
        <v>0.47799999999999998</v>
      </c>
      <c r="T75" s="1">
        <v>0.95575569999999999</v>
      </c>
      <c r="U75" s="1">
        <v>5.7185489999999999E-2</v>
      </c>
      <c r="V75" s="1">
        <v>32.479410000000001</v>
      </c>
      <c r="W75" s="1">
        <v>0.57185490000000005</v>
      </c>
      <c r="Y75" s="1">
        <v>13.4</v>
      </c>
      <c r="Z75" s="1">
        <v>9.2428519999999992</v>
      </c>
      <c r="AA75" s="1">
        <v>0.44464999999999999</v>
      </c>
      <c r="AB75" s="1">
        <v>0.88891209999999998</v>
      </c>
      <c r="AC75" s="1">
        <v>2.803802E-2</v>
      </c>
      <c r="AD75" s="1">
        <v>29.065570000000001</v>
      </c>
      <c r="AE75" s="1">
        <v>0.28038020000000002</v>
      </c>
      <c r="AF75" s="8"/>
      <c r="AH75" s="1">
        <v>13.4</v>
      </c>
      <c r="AI75" s="1">
        <v>8.9961690000000001</v>
      </c>
      <c r="AJ75" s="1">
        <v>0.44467499999999999</v>
      </c>
      <c r="AK75" s="1">
        <v>0.88914859999999996</v>
      </c>
      <c r="AL75" s="1">
        <v>1.7169319999999998E-2</v>
      </c>
      <c r="AM75" s="1">
        <v>28.289840000000002</v>
      </c>
      <c r="AN75" s="1">
        <v>0.17169319999999999</v>
      </c>
      <c r="AP75" s="1">
        <v>13.4</v>
      </c>
      <c r="AQ75" s="1">
        <v>8.3971020000000003</v>
      </c>
      <c r="AR75" s="1">
        <v>0.44467499999999999</v>
      </c>
      <c r="AS75" s="1">
        <v>0.88907840000000005</v>
      </c>
      <c r="AT75" s="1">
        <v>1.3775829999999999E-2</v>
      </c>
      <c r="AU75" s="1">
        <v>26.40598</v>
      </c>
      <c r="AV75" s="1">
        <v>0.1377583</v>
      </c>
      <c r="AX75" s="1">
        <v>13.4</v>
      </c>
      <c r="AY75" s="1">
        <v>8.9418100000000003</v>
      </c>
      <c r="AZ75" s="1">
        <v>0.44467499999999999</v>
      </c>
      <c r="BA75" s="1">
        <v>0.88902320000000001</v>
      </c>
      <c r="BB75" s="1">
        <v>3.7563640000000002E-2</v>
      </c>
      <c r="BC75" s="1">
        <v>28.1189</v>
      </c>
      <c r="BD75" s="1">
        <v>0.37563639999999998</v>
      </c>
    </row>
    <row r="76" spans="1:56" x14ac:dyDescent="0.2">
      <c r="A76" s="1">
        <v>13.6</v>
      </c>
      <c r="B76" s="1">
        <v>22.674240000000001</v>
      </c>
      <c r="C76" s="1">
        <v>0.45132499999999998</v>
      </c>
      <c r="D76" s="1">
        <v>0.90105729999999995</v>
      </c>
      <c r="E76" s="1">
        <v>1.280149E-2</v>
      </c>
      <c r="F76" s="1">
        <v>71.302639999999997</v>
      </c>
      <c r="G76" s="1">
        <v>0.12801489999999999</v>
      </c>
      <c r="I76" s="1">
        <v>13.6</v>
      </c>
      <c r="J76" s="1">
        <v>14.68023</v>
      </c>
      <c r="K76" s="1">
        <v>0.45132499999999998</v>
      </c>
      <c r="L76" s="1">
        <v>0.90068049999999999</v>
      </c>
      <c r="M76" s="1">
        <v>1.0690689999999999E-2</v>
      </c>
      <c r="N76" s="1">
        <v>46.164230000000003</v>
      </c>
      <c r="O76" s="1">
        <v>0.1069069</v>
      </c>
      <c r="Q76" s="1">
        <v>14.6</v>
      </c>
      <c r="R76" s="1">
        <v>10.644600000000001</v>
      </c>
      <c r="S76" s="1">
        <v>0.48467500000000002</v>
      </c>
      <c r="T76" s="1">
        <v>0.96910229999999997</v>
      </c>
      <c r="U76" s="1">
        <v>5.681833E-2</v>
      </c>
      <c r="V76" s="1">
        <v>33.473570000000002</v>
      </c>
      <c r="W76" s="1">
        <v>0.5681832</v>
      </c>
      <c r="Y76" s="1">
        <v>13.6</v>
      </c>
      <c r="Z76" s="1">
        <v>9.5367429999999995</v>
      </c>
      <c r="AA76" s="1">
        <v>0.45132499999999998</v>
      </c>
      <c r="AB76" s="1">
        <v>0.90225630000000001</v>
      </c>
      <c r="AC76" s="1">
        <v>2.8737390000000002E-2</v>
      </c>
      <c r="AD76" s="1">
        <v>29.98976</v>
      </c>
      <c r="AE76" s="1">
        <v>0.28737390000000002</v>
      </c>
      <c r="AF76" s="8"/>
      <c r="AH76" s="1">
        <v>13.6</v>
      </c>
      <c r="AI76" s="1">
        <v>9.3924210000000006</v>
      </c>
      <c r="AJ76" s="1">
        <v>0.45132499999999998</v>
      </c>
      <c r="AK76" s="1">
        <v>0.90244550000000001</v>
      </c>
      <c r="AL76" s="1">
        <v>2.0356180000000001E-2</v>
      </c>
      <c r="AM76" s="1">
        <v>29.535910000000001</v>
      </c>
      <c r="AN76" s="1">
        <v>0.20356179999999999</v>
      </c>
      <c r="AP76" s="1">
        <v>13.6</v>
      </c>
      <c r="AQ76" s="1">
        <v>8.7507560000000009</v>
      </c>
      <c r="AR76" s="1">
        <v>0.45132499999999998</v>
      </c>
      <c r="AS76" s="1">
        <v>0.90237440000000002</v>
      </c>
      <c r="AT76" s="1">
        <v>1.6929309999999999E-2</v>
      </c>
      <c r="AU76" s="1">
        <v>27.5181</v>
      </c>
      <c r="AV76" s="1">
        <v>0.1692931</v>
      </c>
      <c r="AX76" s="1">
        <v>13.6</v>
      </c>
      <c r="AY76" s="1">
        <v>9.2609720000000006</v>
      </c>
      <c r="AZ76" s="1">
        <v>0.45132499999999998</v>
      </c>
      <c r="BA76" s="1">
        <v>0.90231830000000002</v>
      </c>
      <c r="BB76" s="1">
        <v>3.9944649999999998E-2</v>
      </c>
      <c r="BC76" s="1">
        <v>29.12255</v>
      </c>
      <c r="BD76" s="1">
        <v>0.39944649999999998</v>
      </c>
    </row>
    <row r="77" spans="1:56" x14ac:dyDescent="0.2">
      <c r="A77" s="1">
        <v>13.8</v>
      </c>
      <c r="B77" s="1">
        <v>23.132960000000001</v>
      </c>
      <c r="C77" s="1">
        <v>0.45800000000000002</v>
      </c>
      <c r="D77" s="1">
        <v>0.91438359999999996</v>
      </c>
      <c r="E77" s="1">
        <v>1.4157299999999999E-2</v>
      </c>
      <c r="F77" s="1">
        <v>72.745149999999995</v>
      </c>
      <c r="G77" s="1">
        <v>0.141573</v>
      </c>
      <c r="I77" s="1">
        <v>13.8</v>
      </c>
      <c r="J77" s="1">
        <v>14.92723</v>
      </c>
      <c r="K77" s="1">
        <v>0.45800000000000002</v>
      </c>
      <c r="L77" s="1">
        <v>0.91400130000000002</v>
      </c>
      <c r="M77" s="1">
        <v>1.0312399999999999E-2</v>
      </c>
      <c r="N77" s="1">
        <v>46.94097</v>
      </c>
      <c r="O77" s="1">
        <v>0.10312399999999999</v>
      </c>
      <c r="Q77" s="1">
        <v>14.8</v>
      </c>
      <c r="R77" s="1">
        <v>10.944369999999999</v>
      </c>
      <c r="S77" s="1">
        <v>0.49132500000000001</v>
      </c>
      <c r="T77" s="1">
        <v>0.98239889999999996</v>
      </c>
      <c r="U77" s="1">
        <v>6.1178209999999997E-2</v>
      </c>
      <c r="V77" s="1">
        <v>34.416240000000002</v>
      </c>
      <c r="W77" s="1">
        <v>0.6117821</v>
      </c>
      <c r="Y77" s="1">
        <v>13.8</v>
      </c>
      <c r="Z77" s="1">
        <v>9.8327000000000009</v>
      </c>
      <c r="AA77" s="1">
        <v>0.45800000000000002</v>
      </c>
      <c r="AB77" s="1">
        <v>0.91560039999999998</v>
      </c>
      <c r="AC77" s="1">
        <v>2.9578210000000001E-2</v>
      </c>
      <c r="AD77" s="1">
        <v>30.920439999999999</v>
      </c>
      <c r="AE77" s="1">
        <v>0.29578209999999999</v>
      </c>
      <c r="AF77" s="8"/>
      <c r="AH77" s="1">
        <v>13.8</v>
      </c>
      <c r="AI77" s="1">
        <v>9.7761150000000008</v>
      </c>
      <c r="AJ77" s="1">
        <v>0.45800000000000002</v>
      </c>
      <c r="AK77" s="1">
        <v>0.91579239999999995</v>
      </c>
      <c r="AL77" s="1">
        <v>2.1573700000000001E-2</v>
      </c>
      <c r="AM77" s="1">
        <v>30.7425</v>
      </c>
      <c r="AN77" s="1">
        <v>0.21573700000000001</v>
      </c>
      <c r="AP77" s="1">
        <v>13.8</v>
      </c>
      <c r="AQ77" s="1">
        <v>9.1001200000000004</v>
      </c>
      <c r="AR77" s="1">
        <v>0.45800000000000002</v>
      </c>
      <c r="AS77" s="1">
        <v>0.91572030000000004</v>
      </c>
      <c r="AT77" s="1">
        <v>1.538277E-2</v>
      </c>
      <c r="AU77" s="1">
        <v>28.61673</v>
      </c>
      <c r="AV77" s="1">
        <v>0.15382770000000001</v>
      </c>
      <c r="AX77" s="1">
        <v>13.8</v>
      </c>
      <c r="AY77" s="1">
        <v>9.5820430000000005</v>
      </c>
      <c r="AZ77" s="1">
        <v>0.45800000000000002</v>
      </c>
      <c r="BA77" s="1">
        <v>0.91566340000000002</v>
      </c>
      <c r="BB77" s="1">
        <v>4.1693050000000002E-2</v>
      </c>
      <c r="BC77" s="1">
        <v>30.132210000000001</v>
      </c>
      <c r="BD77" s="1">
        <v>0.41693049999999998</v>
      </c>
    </row>
    <row r="78" spans="1:56" x14ac:dyDescent="0.2">
      <c r="A78" s="1">
        <v>14</v>
      </c>
      <c r="B78" s="1">
        <v>23.573080000000001</v>
      </c>
      <c r="C78" s="1">
        <v>0.464675</v>
      </c>
      <c r="D78" s="1">
        <v>0.92771020000000004</v>
      </c>
      <c r="E78" s="1">
        <v>1.595974E-2</v>
      </c>
      <c r="F78" s="1">
        <v>74.129180000000005</v>
      </c>
      <c r="G78" s="1">
        <v>0.1595974</v>
      </c>
      <c r="I78" s="1">
        <v>14</v>
      </c>
      <c r="J78" s="1">
        <v>15.1701</v>
      </c>
      <c r="K78" s="1">
        <v>0.46465000000000001</v>
      </c>
      <c r="L78" s="1">
        <v>0.92727230000000005</v>
      </c>
      <c r="M78" s="1">
        <v>1.204014E-2</v>
      </c>
      <c r="N78" s="1">
        <v>47.704700000000003</v>
      </c>
      <c r="O78" s="1">
        <v>0.12040140000000001</v>
      </c>
      <c r="Q78" s="1">
        <v>15</v>
      </c>
      <c r="R78" s="1">
        <v>11.22729</v>
      </c>
      <c r="S78" s="1">
        <v>0.498</v>
      </c>
      <c r="T78" s="1">
        <v>0.99574549999999995</v>
      </c>
      <c r="U78" s="1">
        <v>6.2710440000000006E-2</v>
      </c>
      <c r="V78" s="1">
        <v>35.30594</v>
      </c>
      <c r="W78" s="1">
        <v>0.62710440000000001</v>
      </c>
      <c r="Y78" s="1">
        <v>14</v>
      </c>
      <c r="Z78" s="1">
        <v>10.09623</v>
      </c>
      <c r="AA78" s="1">
        <v>0.464675</v>
      </c>
      <c r="AB78" s="1">
        <v>0.92894449999999995</v>
      </c>
      <c r="AC78" s="1">
        <v>3.0409490000000001E-2</v>
      </c>
      <c r="AD78" s="1">
        <v>31.74916</v>
      </c>
      <c r="AE78" s="1">
        <v>0.3040949</v>
      </c>
      <c r="AF78" s="8"/>
      <c r="AH78" s="1">
        <v>14</v>
      </c>
      <c r="AI78" s="1">
        <v>10.15902</v>
      </c>
      <c r="AJ78" s="1">
        <v>0.46465000000000001</v>
      </c>
      <c r="AK78" s="1">
        <v>0.92908939999999995</v>
      </c>
      <c r="AL78" s="1">
        <v>2.2703810000000001E-2</v>
      </c>
      <c r="AM78" s="1">
        <v>31.94659</v>
      </c>
      <c r="AN78" s="1">
        <v>0.22703809999999999</v>
      </c>
      <c r="AP78" s="1">
        <v>14</v>
      </c>
      <c r="AQ78" s="1">
        <v>9.4467800000000004</v>
      </c>
      <c r="AR78" s="1">
        <v>0.464675</v>
      </c>
      <c r="AS78" s="1">
        <v>0.92906619999999995</v>
      </c>
      <c r="AT78" s="1">
        <v>1.733939E-2</v>
      </c>
      <c r="AU78" s="1">
        <v>29.706849999999999</v>
      </c>
      <c r="AV78" s="1">
        <v>0.17339389999999999</v>
      </c>
      <c r="AX78" s="1">
        <v>14</v>
      </c>
      <c r="AY78" s="1">
        <v>9.8880130000000008</v>
      </c>
      <c r="AZ78" s="1">
        <v>0.464675</v>
      </c>
      <c r="BA78" s="1">
        <v>0.92900839999999996</v>
      </c>
      <c r="BB78" s="1">
        <v>4.0877660000000003E-2</v>
      </c>
      <c r="BC78" s="1">
        <v>31.094380000000001</v>
      </c>
      <c r="BD78" s="1">
        <v>0.40877659999999999</v>
      </c>
    </row>
    <row r="79" spans="1:56" x14ac:dyDescent="0.2">
      <c r="A79" s="1">
        <v>14.2</v>
      </c>
      <c r="B79" s="1">
        <v>24.015429999999999</v>
      </c>
      <c r="C79" s="1">
        <v>0.47132499999999999</v>
      </c>
      <c r="D79" s="1">
        <v>0.94098680000000001</v>
      </c>
      <c r="E79" s="1">
        <v>1.6760830000000001E-2</v>
      </c>
      <c r="F79" s="1">
        <v>75.520200000000003</v>
      </c>
      <c r="G79" s="1">
        <v>0.16760829999999999</v>
      </c>
      <c r="I79" s="1">
        <v>14.2</v>
      </c>
      <c r="J79" s="1">
        <v>15.409470000000001</v>
      </c>
      <c r="K79" s="1">
        <v>0.47132499999999999</v>
      </c>
      <c r="L79" s="1">
        <v>0.94059320000000002</v>
      </c>
      <c r="M79" s="1">
        <v>1.069705E-2</v>
      </c>
      <c r="N79" s="1">
        <v>48.457450000000001</v>
      </c>
      <c r="O79" s="1">
        <v>0.1069705</v>
      </c>
      <c r="Q79" s="1">
        <v>15.2</v>
      </c>
      <c r="R79" s="1">
        <v>11.521179999999999</v>
      </c>
      <c r="S79" s="1">
        <v>0.50467499999999998</v>
      </c>
      <c r="T79" s="1">
        <v>1.0090920000000001</v>
      </c>
      <c r="U79" s="1">
        <v>6.6442490000000007E-2</v>
      </c>
      <c r="V79" s="1">
        <v>36.230130000000003</v>
      </c>
      <c r="W79" s="1">
        <v>0.66442489999999998</v>
      </c>
      <c r="Y79" s="1">
        <v>14.2</v>
      </c>
      <c r="Z79" s="1">
        <v>10.33942</v>
      </c>
      <c r="AA79" s="1">
        <v>0.47132499999999999</v>
      </c>
      <c r="AB79" s="1">
        <v>0.94223880000000004</v>
      </c>
      <c r="AC79" s="1">
        <v>3.1951269999999997E-2</v>
      </c>
      <c r="AD79" s="1">
        <v>32.5139</v>
      </c>
      <c r="AE79" s="1">
        <v>0.31951269999999998</v>
      </c>
      <c r="AF79" s="8"/>
      <c r="AH79" s="1">
        <v>14.2</v>
      </c>
      <c r="AI79" s="1">
        <v>10.517440000000001</v>
      </c>
      <c r="AJ79" s="1">
        <v>0.47132499999999999</v>
      </c>
      <c r="AK79" s="1">
        <v>0.94243639999999995</v>
      </c>
      <c r="AL79" s="1">
        <v>2.4733539999999998E-2</v>
      </c>
      <c r="AM79" s="1">
        <v>33.073700000000002</v>
      </c>
      <c r="AN79" s="1">
        <v>0.24733540000000001</v>
      </c>
      <c r="AP79" s="1">
        <v>14.2</v>
      </c>
      <c r="AQ79" s="1">
        <v>9.7870830000000009</v>
      </c>
      <c r="AR79" s="1">
        <v>0.47132499999999999</v>
      </c>
      <c r="AS79" s="1">
        <v>0.94236220000000004</v>
      </c>
      <c r="AT79" s="1">
        <v>1.836459E-2</v>
      </c>
      <c r="AU79" s="1">
        <v>30.776990000000001</v>
      </c>
      <c r="AV79" s="1">
        <v>0.1836459</v>
      </c>
      <c r="AX79" s="1">
        <v>14.2</v>
      </c>
      <c r="AY79" s="1">
        <v>10.18127</v>
      </c>
      <c r="AZ79" s="1">
        <v>0.47132499999999999</v>
      </c>
      <c r="BA79" s="1">
        <v>0.94230360000000002</v>
      </c>
      <c r="BB79" s="1">
        <v>4.4067700000000001E-2</v>
      </c>
      <c r="BC79" s="1">
        <v>32.016559999999998</v>
      </c>
      <c r="BD79" s="1">
        <v>0.44067699999999999</v>
      </c>
    </row>
    <row r="80" spans="1:56" x14ac:dyDescent="0.2">
      <c r="A80" s="1">
        <v>14.4</v>
      </c>
      <c r="B80" s="1">
        <v>24.440770000000001</v>
      </c>
      <c r="C80" s="1">
        <v>0.47799999999999998</v>
      </c>
      <c r="D80" s="1">
        <v>0.95431310000000003</v>
      </c>
      <c r="E80" s="1">
        <v>1.8073720000000001E-2</v>
      </c>
      <c r="F80" s="1">
        <v>76.857749999999996</v>
      </c>
      <c r="G80" s="1">
        <v>0.18073719999999999</v>
      </c>
      <c r="I80" s="1">
        <v>14.4</v>
      </c>
      <c r="J80" s="1">
        <v>15.638030000000001</v>
      </c>
      <c r="K80" s="1">
        <v>0.47799999999999998</v>
      </c>
      <c r="L80" s="1">
        <v>0.95391409999999999</v>
      </c>
      <c r="M80" s="1">
        <v>1.112461E-2</v>
      </c>
      <c r="N80" s="1">
        <v>49.176200000000001</v>
      </c>
      <c r="O80" s="1">
        <v>0.1112461</v>
      </c>
      <c r="Q80" s="1">
        <v>15.4</v>
      </c>
      <c r="R80" s="1">
        <v>11.800129999999999</v>
      </c>
      <c r="S80" s="1">
        <v>0.51132500000000003</v>
      </c>
      <c r="T80" s="1">
        <v>1.022389</v>
      </c>
      <c r="U80" s="1">
        <v>6.6053070000000005E-2</v>
      </c>
      <c r="V80" s="1">
        <v>37.107320000000001</v>
      </c>
      <c r="W80" s="1">
        <v>0.66053070000000003</v>
      </c>
      <c r="Y80" s="1">
        <v>14.4</v>
      </c>
      <c r="Z80" s="1">
        <v>10.580539999999999</v>
      </c>
      <c r="AA80" s="1">
        <v>0.47799999999999998</v>
      </c>
      <c r="AB80" s="1">
        <v>0.95558299999999996</v>
      </c>
      <c r="AC80" s="1">
        <v>3.3534370000000001E-2</v>
      </c>
      <c r="AD80" s="1">
        <v>33.27214</v>
      </c>
      <c r="AE80" s="1">
        <v>0.33534370000000002</v>
      </c>
      <c r="AF80" s="8"/>
      <c r="AH80" s="1">
        <v>14.4</v>
      </c>
      <c r="AI80" s="1">
        <v>10.88428</v>
      </c>
      <c r="AJ80" s="1">
        <v>0.47799999999999998</v>
      </c>
      <c r="AK80" s="1">
        <v>0.95578339999999995</v>
      </c>
      <c r="AL80" s="1">
        <v>2.5196079999999999E-2</v>
      </c>
      <c r="AM80" s="1">
        <v>34.227310000000003</v>
      </c>
      <c r="AN80" s="1">
        <v>0.25196079999999998</v>
      </c>
      <c r="AP80" s="1">
        <v>14.4</v>
      </c>
      <c r="AQ80" s="1">
        <v>10.113239999999999</v>
      </c>
      <c r="AR80" s="1">
        <v>0.47799999999999998</v>
      </c>
      <c r="AS80" s="1">
        <v>0.95570809999999995</v>
      </c>
      <c r="AT80" s="1">
        <v>1.6999239999999999E-2</v>
      </c>
      <c r="AU80" s="1">
        <v>31.80264</v>
      </c>
      <c r="AV80" s="1">
        <v>0.16999239999999999</v>
      </c>
      <c r="AX80" s="1">
        <v>14.4</v>
      </c>
      <c r="AY80" s="1">
        <v>10.4777</v>
      </c>
      <c r="AZ80" s="1">
        <v>0.47799999999999998</v>
      </c>
      <c r="BA80" s="1">
        <v>0.95564870000000002</v>
      </c>
      <c r="BB80" s="1">
        <v>4.628181E-2</v>
      </c>
      <c r="BC80" s="1">
        <v>32.948749999999997</v>
      </c>
      <c r="BD80" s="1">
        <v>0.46281810000000001</v>
      </c>
    </row>
    <row r="81" spans="1:56" x14ac:dyDescent="0.2">
      <c r="A81" s="1">
        <v>14.6</v>
      </c>
      <c r="B81" s="1">
        <v>24.857520000000001</v>
      </c>
      <c r="C81" s="1">
        <v>0.48467500000000002</v>
      </c>
      <c r="D81" s="1">
        <v>0.96763960000000004</v>
      </c>
      <c r="E81" s="1">
        <v>1.862685E-2</v>
      </c>
      <c r="F81" s="1">
        <v>78.168300000000002</v>
      </c>
      <c r="G81" s="1">
        <v>0.1862685</v>
      </c>
      <c r="I81" s="1">
        <v>14.6</v>
      </c>
      <c r="J81" s="1">
        <v>15.857699999999999</v>
      </c>
      <c r="K81" s="1">
        <v>0.48467500000000002</v>
      </c>
      <c r="L81" s="1">
        <v>0.96723499999999996</v>
      </c>
      <c r="M81" s="1">
        <v>9.9054980000000004E-3</v>
      </c>
      <c r="N81" s="1">
        <v>49.866970000000002</v>
      </c>
      <c r="O81" s="1">
        <v>9.9054980000000001E-2</v>
      </c>
      <c r="Q81" s="1">
        <v>15.6</v>
      </c>
      <c r="R81" s="1">
        <v>12.076700000000001</v>
      </c>
      <c r="S81" s="1">
        <v>0.51800000000000002</v>
      </c>
      <c r="T81" s="1">
        <v>1.0357350000000001</v>
      </c>
      <c r="U81" s="1">
        <v>6.7577360000000003E-2</v>
      </c>
      <c r="V81" s="1">
        <v>37.977029999999999</v>
      </c>
      <c r="W81" s="1">
        <v>0.67577359999999997</v>
      </c>
      <c r="Y81" s="1">
        <v>14.6</v>
      </c>
      <c r="Z81" s="1">
        <v>10.787330000000001</v>
      </c>
      <c r="AA81" s="1">
        <v>0.48465000000000003</v>
      </c>
      <c r="AB81" s="1">
        <v>0.96887710000000005</v>
      </c>
      <c r="AC81" s="1">
        <v>3.279845E-2</v>
      </c>
      <c r="AD81" s="1">
        <v>33.922409999999999</v>
      </c>
      <c r="AE81" s="1">
        <v>0.32798450000000001</v>
      </c>
      <c r="AF81" s="8"/>
      <c r="AH81" s="1">
        <v>14.6</v>
      </c>
      <c r="AI81" s="1">
        <v>11.247479999999999</v>
      </c>
      <c r="AJ81" s="1">
        <v>0.48465000000000003</v>
      </c>
      <c r="AK81" s="1">
        <v>0.96908030000000001</v>
      </c>
      <c r="AL81" s="1">
        <v>2.6456509999999999E-2</v>
      </c>
      <c r="AM81" s="1">
        <v>35.369419999999998</v>
      </c>
      <c r="AN81" s="1">
        <v>0.2645651</v>
      </c>
      <c r="AP81" s="1">
        <v>14.6</v>
      </c>
      <c r="AQ81" s="1">
        <v>10.425409999999999</v>
      </c>
      <c r="AR81" s="1">
        <v>0.48467500000000002</v>
      </c>
      <c r="AS81" s="1">
        <v>0.96905399999999997</v>
      </c>
      <c r="AT81" s="1">
        <v>1.8579160000000001E-2</v>
      </c>
      <c r="AU81" s="1">
        <v>32.784300000000002</v>
      </c>
      <c r="AV81" s="1">
        <v>0.1857916</v>
      </c>
      <c r="AX81" s="1">
        <v>14.6</v>
      </c>
      <c r="AY81" s="1">
        <v>10.74123</v>
      </c>
      <c r="AZ81" s="1">
        <v>0.48465000000000003</v>
      </c>
      <c r="BA81" s="1">
        <v>0.96894380000000002</v>
      </c>
      <c r="BB81" s="1">
        <v>4.873276E-2</v>
      </c>
      <c r="BC81" s="1">
        <v>33.777459999999998</v>
      </c>
      <c r="BD81" s="1">
        <v>0.48732760000000003</v>
      </c>
    </row>
    <row r="82" spans="1:56" x14ac:dyDescent="0.2">
      <c r="A82" s="1">
        <v>14.8</v>
      </c>
      <c r="B82" s="1">
        <v>25.2622</v>
      </c>
      <c r="C82" s="1">
        <v>0.49132500000000001</v>
      </c>
      <c r="D82" s="1">
        <v>0.98091609999999996</v>
      </c>
      <c r="E82" s="1">
        <v>1.9164090000000002E-2</v>
      </c>
      <c r="F82" s="1">
        <v>79.440860000000001</v>
      </c>
      <c r="G82" s="1">
        <v>0.1916409</v>
      </c>
      <c r="I82" s="1">
        <v>14.8</v>
      </c>
      <c r="J82" s="1">
        <v>16.079740000000001</v>
      </c>
      <c r="K82" s="1">
        <v>0.49132500000000001</v>
      </c>
      <c r="L82" s="1">
        <v>0.98050599999999999</v>
      </c>
      <c r="M82" s="1">
        <v>1.111666E-2</v>
      </c>
      <c r="N82" s="1">
        <v>50.56523</v>
      </c>
      <c r="O82" s="1">
        <v>0.1111666</v>
      </c>
      <c r="Q82" s="1">
        <v>15.8</v>
      </c>
      <c r="R82" s="1">
        <v>12.348649999999999</v>
      </c>
      <c r="S82" s="1">
        <v>0.524675</v>
      </c>
      <c r="T82" s="1">
        <v>1.0490820000000001</v>
      </c>
      <c r="U82" s="1">
        <v>6.9224040000000001E-2</v>
      </c>
      <c r="V82" s="1">
        <v>38.832239999999999</v>
      </c>
      <c r="W82" s="1">
        <v>0.69224039999999998</v>
      </c>
      <c r="Y82" s="1">
        <v>14.8</v>
      </c>
      <c r="Z82" s="1">
        <v>10.98601</v>
      </c>
      <c r="AA82" s="1">
        <v>0.49132500000000001</v>
      </c>
      <c r="AB82" s="1">
        <v>0.98222129999999996</v>
      </c>
      <c r="AC82" s="1">
        <v>3.4503939999999997E-2</v>
      </c>
      <c r="AD82" s="1">
        <v>34.547199999999997</v>
      </c>
      <c r="AE82" s="1">
        <v>0.3450394</v>
      </c>
      <c r="AF82" s="8"/>
      <c r="AH82" s="1">
        <v>14.8</v>
      </c>
      <c r="AI82" s="1">
        <v>11.599539999999999</v>
      </c>
      <c r="AJ82" s="1">
        <v>0.49132500000000001</v>
      </c>
      <c r="AK82" s="1">
        <v>0.98242739999999995</v>
      </c>
      <c r="AL82" s="1">
        <v>2.6445389999999999E-2</v>
      </c>
      <c r="AM82" s="1">
        <v>36.47654</v>
      </c>
      <c r="AN82" s="1">
        <v>0.26445390000000002</v>
      </c>
      <c r="AP82" s="1">
        <v>14.8</v>
      </c>
      <c r="AQ82" s="1">
        <v>10.737259999999999</v>
      </c>
      <c r="AR82" s="1">
        <v>0.49132500000000001</v>
      </c>
      <c r="AS82" s="1">
        <v>0.9823499</v>
      </c>
      <c r="AT82" s="1">
        <v>1.9167259999999998E-2</v>
      </c>
      <c r="AU82" s="1">
        <v>33.764969999999998</v>
      </c>
      <c r="AV82" s="1">
        <v>0.1916727</v>
      </c>
      <c r="AX82" s="1">
        <v>14.8</v>
      </c>
      <c r="AY82" s="1">
        <v>11.016690000000001</v>
      </c>
      <c r="AZ82" s="1">
        <v>0.49132500000000001</v>
      </c>
      <c r="BA82" s="1">
        <v>0.98228890000000002</v>
      </c>
      <c r="BB82" s="1">
        <v>4.8810640000000002E-2</v>
      </c>
      <c r="BC82" s="1">
        <v>34.64367</v>
      </c>
      <c r="BD82" s="1">
        <v>0.4881064</v>
      </c>
    </row>
    <row r="83" spans="1:56" x14ac:dyDescent="0.2">
      <c r="A83" s="1">
        <v>15</v>
      </c>
      <c r="B83" s="1">
        <v>25.671959999999999</v>
      </c>
      <c r="C83" s="1">
        <v>0.498</v>
      </c>
      <c r="D83" s="1">
        <v>0.99424259999999998</v>
      </c>
      <c r="E83" s="1">
        <v>2.022902E-2</v>
      </c>
      <c r="F83" s="1">
        <v>80.729420000000005</v>
      </c>
      <c r="G83" s="1">
        <v>0.2022902</v>
      </c>
      <c r="I83" s="1">
        <v>15</v>
      </c>
      <c r="J83" s="1">
        <v>16.290189999999999</v>
      </c>
      <c r="K83" s="1">
        <v>0.498</v>
      </c>
      <c r="L83" s="1">
        <v>0.99382689999999996</v>
      </c>
      <c r="M83" s="1">
        <v>9.5160799999999997E-3</v>
      </c>
      <c r="N83" s="1">
        <v>51.226999999999997</v>
      </c>
      <c r="O83" s="1">
        <v>9.5160800000000004E-2</v>
      </c>
      <c r="Q83" s="1">
        <v>16</v>
      </c>
      <c r="R83" s="1">
        <v>12.61425</v>
      </c>
      <c r="S83" s="1">
        <v>0.53132500000000005</v>
      </c>
      <c r="T83" s="1">
        <v>1.062379</v>
      </c>
      <c r="U83" s="1">
        <v>6.8373680000000006E-2</v>
      </c>
      <c r="V83" s="1">
        <v>39.667450000000002</v>
      </c>
      <c r="W83" s="1">
        <v>0.68373680000000003</v>
      </c>
      <c r="Y83" s="1">
        <v>15</v>
      </c>
      <c r="Z83" s="1">
        <v>11.18247</v>
      </c>
      <c r="AA83" s="1">
        <v>0.498</v>
      </c>
      <c r="AB83" s="1">
        <v>0.99556549999999999</v>
      </c>
      <c r="AC83" s="1">
        <v>3.5138129999999997E-2</v>
      </c>
      <c r="AD83" s="1">
        <v>35.164990000000003</v>
      </c>
      <c r="AE83" s="1">
        <v>0.35138130000000001</v>
      </c>
      <c r="AF83" s="8"/>
      <c r="AH83" s="1">
        <v>15</v>
      </c>
      <c r="AI83" s="1">
        <v>11.940160000000001</v>
      </c>
      <c r="AJ83" s="1">
        <v>0.498</v>
      </c>
      <c r="AK83" s="1">
        <v>0.99577439999999995</v>
      </c>
      <c r="AL83" s="1">
        <v>2.8810499999999999E-2</v>
      </c>
      <c r="AM83" s="1">
        <v>37.54768</v>
      </c>
      <c r="AN83" s="1">
        <v>0.288105</v>
      </c>
      <c r="AP83" s="1">
        <v>15</v>
      </c>
      <c r="AQ83" s="1">
        <v>11.040050000000001</v>
      </c>
      <c r="AR83" s="1">
        <v>0.498</v>
      </c>
      <c r="AS83" s="1">
        <v>0.99569589999999997</v>
      </c>
      <c r="AT83" s="1">
        <v>2.0977659999999999E-2</v>
      </c>
      <c r="AU83" s="1">
        <v>34.717140000000001</v>
      </c>
      <c r="AV83" s="1">
        <v>0.20977660000000001</v>
      </c>
      <c r="AX83" s="1">
        <v>15</v>
      </c>
      <c r="AY83" s="1">
        <v>11.27656</v>
      </c>
      <c r="AZ83" s="1">
        <v>0.498</v>
      </c>
      <c r="BA83" s="1">
        <v>0.99563400000000002</v>
      </c>
      <c r="BB83" s="1">
        <v>4.9436889999999997E-2</v>
      </c>
      <c r="BC83" s="1">
        <v>35.460889999999999</v>
      </c>
      <c r="BD83" s="1">
        <v>0.4943689</v>
      </c>
    </row>
    <row r="84" spans="1:56" x14ac:dyDescent="0.2">
      <c r="A84" s="1">
        <v>15.2</v>
      </c>
      <c r="B84" s="1">
        <v>26.064080000000001</v>
      </c>
      <c r="C84" s="1">
        <v>0.50465000000000004</v>
      </c>
      <c r="D84" s="1">
        <v>1.0075190000000001</v>
      </c>
      <c r="E84" s="1">
        <v>2.0753540000000001E-2</v>
      </c>
      <c r="F84" s="1">
        <v>81.962500000000006</v>
      </c>
      <c r="G84" s="1">
        <v>0.20753540000000001</v>
      </c>
      <c r="I84" s="1">
        <v>15.2</v>
      </c>
      <c r="J84" s="1">
        <v>16.482510000000001</v>
      </c>
      <c r="K84" s="1">
        <v>0.50465000000000004</v>
      </c>
      <c r="L84" s="1">
        <v>1.007098</v>
      </c>
      <c r="M84" s="1">
        <v>1.1108720000000001E-2</v>
      </c>
      <c r="N84" s="1">
        <v>51.831789999999998</v>
      </c>
      <c r="O84" s="1">
        <v>0.1110872</v>
      </c>
      <c r="Q84" s="1">
        <v>16.2</v>
      </c>
      <c r="R84" s="1">
        <v>12.879849999999999</v>
      </c>
      <c r="S84" s="1">
        <v>0.53800000000000003</v>
      </c>
      <c r="T84" s="1">
        <v>1.075725</v>
      </c>
      <c r="U84" s="1">
        <v>6.6426600000000002E-2</v>
      </c>
      <c r="V84" s="1">
        <v>40.502670000000002</v>
      </c>
      <c r="W84" s="1">
        <v>0.66426600000000002</v>
      </c>
      <c r="Y84" s="1">
        <v>15.2</v>
      </c>
      <c r="Z84" s="1">
        <v>11.39927</v>
      </c>
      <c r="AA84" s="1">
        <v>0.50465000000000004</v>
      </c>
      <c r="AB84" s="1">
        <v>1.0088600000000001</v>
      </c>
      <c r="AC84" s="1">
        <v>3.7533440000000001E-2</v>
      </c>
      <c r="AD84" s="1">
        <v>35.846760000000003</v>
      </c>
      <c r="AE84" s="1">
        <v>0.37533440000000001</v>
      </c>
      <c r="AF84" s="8"/>
      <c r="AH84" s="1">
        <v>15.2</v>
      </c>
      <c r="AI84" s="1">
        <v>12.276009999999999</v>
      </c>
      <c r="AJ84" s="1">
        <v>0.50467499999999998</v>
      </c>
      <c r="AK84" s="1">
        <v>1.0091209999999999</v>
      </c>
      <c r="AL84" s="1">
        <v>3.0345919999999998E-2</v>
      </c>
      <c r="AM84" s="1">
        <v>38.603810000000003</v>
      </c>
      <c r="AN84" s="1">
        <v>0.30345919999999998</v>
      </c>
      <c r="AP84" s="1">
        <v>15.2</v>
      </c>
      <c r="AQ84" s="1">
        <v>11.33315</v>
      </c>
      <c r="AR84" s="1">
        <v>0.50467499999999998</v>
      </c>
      <c r="AS84" s="1">
        <v>1.009042</v>
      </c>
      <c r="AT84" s="1">
        <v>2.076149E-2</v>
      </c>
      <c r="AU84" s="1">
        <v>35.638829999999999</v>
      </c>
      <c r="AV84" s="1">
        <v>0.20761489999999999</v>
      </c>
      <c r="AX84" s="1">
        <v>15.2</v>
      </c>
      <c r="AY84" s="1">
        <v>11.535489999999999</v>
      </c>
      <c r="AZ84" s="1">
        <v>0.50467499999999998</v>
      </c>
      <c r="BA84" s="1">
        <v>1.0089790000000001</v>
      </c>
      <c r="BB84" s="1">
        <v>5.1142380000000001E-2</v>
      </c>
      <c r="BC84" s="1">
        <v>36.275109999999998</v>
      </c>
      <c r="BD84" s="1">
        <v>0.51142379999999998</v>
      </c>
    </row>
    <row r="85" spans="1:56" x14ac:dyDescent="0.2">
      <c r="A85" s="1">
        <v>15.4</v>
      </c>
      <c r="B85" s="1">
        <v>26.448730000000001</v>
      </c>
      <c r="C85" s="1">
        <v>0.51132500000000003</v>
      </c>
      <c r="D85" s="1">
        <v>1.0208459999999999</v>
      </c>
      <c r="E85" s="1">
        <v>2.2583010000000001E-2</v>
      </c>
      <c r="F85" s="1">
        <v>83.172089999999997</v>
      </c>
      <c r="G85" s="1">
        <v>0.22583010000000001</v>
      </c>
      <c r="I85" s="1">
        <v>15.4</v>
      </c>
      <c r="J85" s="1">
        <v>16.676110000000001</v>
      </c>
      <c r="K85" s="1">
        <v>0.51132500000000003</v>
      </c>
      <c r="L85" s="1">
        <v>1.020419</v>
      </c>
      <c r="M85" s="1">
        <v>1.048724E-2</v>
      </c>
      <c r="N85" s="1">
        <v>52.44059</v>
      </c>
      <c r="O85" s="1">
        <v>0.1048724</v>
      </c>
      <c r="Q85" s="1">
        <v>16.399999999999999</v>
      </c>
      <c r="R85" s="1">
        <v>13.14561</v>
      </c>
      <c r="S85" s="1">
        <v>0.54467500000000002</v>
      </c>
      <c r="T85" s="1">
        <v>1.089072</v>
      </c>
      <c r="U85" s="1">
        <v>7.1188609999999999E-2</v>
      </c>
      <c r="V85" s="1">
        <v>41.338380000000001</v>
      </c>
      <c r="W85" s="1">
        <v>0.71188600000000002</v>
      </c>
      <c r="Y85" s="1">
        <v>15.4</v>
      </c>
      <c r="Z85" s="1">
        <v>11.62974</v>
      </c>
      <c r="AA85" s="1">
        <v>0.51132500000000003</v>
      </c>
      <c r="AB85" s="1">
        <v>1.0222039999999999</v>
      </c>
      <c r="AC85" s="1">
        <v>3.7546160000000002E-2</v>
      </c>
      <c r="AD85" s="1">
        <v>36.571510000000004</v>
      </c>
      <c r="AE85" s="1">
        <v>0.37546160000000001</v>
      </c>
      <c r="AF85" s="8"/>
      <c r="AH85" s="1">
        <v>15.4</v>
      </c>
      <c r="AI85" s="1">
        <v>12.608370000000001</v>
      </c>
      <c r="AJ85" s="1">
        <v>0.51132500000000003</v>
      </c>
      <c r="AK85" s="1">
        <v>1.022418</v>
      </c>
      <c r="AL85" s="1">
        <v>3.0010539999999999E-2</v>
      </c>
      <c r="AM85" s="1">
        <v>39.648960000000002</v>
      </c>
      <c r="AN85" s="1">
        <v>0.30010540000000002</v>
      </c>
      <c r="AP85" s="1">
        <v>15.4</v>
      </c>
      <c r="AQ85" s="1">
        <v>11.632759999999999</v>
      </c>
      <c r="AR85" s="1">
        <v>0.51132500000000003</v>
      </c>
      <c r="AS85" s="1">
        <v>1.022338</v>
      </c>
      <c r="AT85" s="1">
        <v>2.3099580000000002E-2</v>
      </c>
      <c r="AU85" s="1">
        <v>36.581009999999999</v>
      </c>
      <c r="AV85" s="1">
        <v>0.2309958</v>
      </c>
      <c r="AX85" s="1">
        <v>15.4</v>
      </c>
      <c r="AY85" s="1">
        <v>11.79743</v>
      </c>
      <c r="AZ85" s="1">
        <v>0.51132500000000003</v>
      </c>
      <c r="BA85" s="1">
        <v>1.0222739999999999</v>
      </c>
      <c r="BB85" s="1">
        <v>5.2027700000000003E-2</v>
      </c>
      <c r="BC85" s="1">
        <v>37.09883</v>
      </c>
      <c r="BD85" s="1">
        <v>0.52027699999999999</v>
      </c>
    </row>
    <row r="86" spans="1:56" x14ac:dyDescent="0.2">
      <c r="A86" s="1">
        <v>15.6</v>
      </c>
      <c r="B86" s="1">
        <v>26.82066</v>
      </c>
      <c r="C86" s="1">
        <v>0.51800000000000002</v>
      </c>
      <c r="D86" s="1">
        <v>1.0341720000000001</v>
      </c>
      <c r="E86" s="1">
        <v>2.3622509999999999E-2</v>
      </c>
      <c r="F86" s="1">
        <v>84.34169</v>
      </c>
      <c r="G86" s="1">
        <v>0.23622509999999999</v>
      </c>
      <c r="I86" s="1">
        <v>15.6</v>
      </c>
      <c r="J86" s="1">
        <v>16.867319999999999</v>
      </c>
      <c r="K86" s="1">
        <v>0.51800000000000002</v>
      </c>
      <c r="L86" s="1">
        <v>1.0337400000000001</v>
      </c>
      <c r="M86" s="1">
        <v>1.0004040000000001E-2</v>
      </c>
      <c r="N86" s="1">
        <v>53.041879999999999</v>
      </c>
      <c r="O86" s="1">
        <v>0.1000404</v>
      </c>
      <c r="Q86" s="1">
        <v>16.600000000000001</v>
      </c>
      <c r="R86" s="1">
        <v>13.41089</v>
      </c>
      <c r="S86" s="1">
        <v>0.55132499999999995</v>
      </c>
      <c r="T86" s="1">
        <v>1.102368</v>
      </c>
      <c r="U86" s="1">
        <v>7.1988109999999994E-2</v>
      </c>
      <c r="V86" s="1">
        <v>42.172600000000003</v>
      </c>
      <c r="W86" s="1">
        <v>0.71988110000000005</v>
      </c>
      <c r="Y86" s="1">
        <v>15.6</v>
      </c>
      <c r="Z86" s="1">
        <v>11.843360000000001</v>
      </c>
      <c r="AA86" s="1">
        <v>0.51800000000000002</v>
      </c>
      <c r="AB86" s="1">
        <v>1.0355479999999999</v>
      </c>
      <c r="AC86" s="1">
        <v>3.8386980000000001E-2</v>
      </c>
      <c r="AD86" s="1">
        <v>37.243279999999999</v>
      </c>
      <c r="AE86" s="1">
        <v>0.38386979999999998</v>
      </c>
      <c r="AF86" s="8"/>
      <c r="AH86" s="1">
        <v>15.6</v>
      </c>
      <c r="AI86" s="1">
        <v>12.93294</v>
      </c>
      <c r="AJ86" s="1">
        <v>0.51800000000000002</v>
      </c>
      <c r="AK86" s="1">
        <v>1.035765</v>
      </c>
      <c r="AL86" s="1">
        <v>3.1992600000000003E-2</v>
      </c>
      <c r="AM86" s="1">
        <v>40.669609999999999</v>
      </c>
      <c r="AN86" s="1">
        <v>0.31992599999999999</v>
      </c>
      <c r="AP86" s="1">
        <v>15.6</v>
      </c>
      <c r="AQ86" s="1">
        <v>11.942550000000001</v>
      </c>
      <c r="AR86" s="1">
        <v>0.51800000000000002</v>
      </c>
      <c r="AS86" s="1">
        <v>1.035684</v>
      </c>
      <c r="AT86" s="1">
        <v>2.2319160000000001E-2</v>
      </c>
      <c r="AU86" s="1">
        <v>37.555169999999997</v>
      </c>
      <c r="AV86" s="1">
        <v>0.22319159999999999</v>
      </c>
      <c r="AX86" s="1">
        <v>15.6</v>
      </c>
      <c r="AY86" s="1">
        <v>12.054130000000001</v>
      </c>
      <c r="AZ86" s="1">
        <v>0.51800000000000002</v>
      </c>
      <c r="BA86" s="1">
        <v>1.0356190000000001</v>
      </c>
      <c r="BB86" s="1">
        <v>5.3714119999999997E-2</v>
      </c>
      <c r="BC86" s="1">
        <v>37.906059999999997</v>
      </c>
      <c r="BD86" s="1">
        <v>0.53714110000000004</v>
      </c>
    </row>
    <row r="87" spans="1:56" x14ac:dyDescent="0.2">
      <c r="A87" s="1">
        <v>15.8</v>
      </c>
      <c r="B87" s="1">
        <v>27.180350000000001</v>
      </c>
      <c r="C87" s="1">
        <v>0.524675</v>
      </c>
      <c r="D87" s="1">
        <v>1.047498</v>
      </c>
      <c r="E87" s="1">
        <v>2.421061E-2</v>
      </c>
      <c r="F87" s="1">
        <v>85.472800000000007</v>
      </c>
      <c r="G87" s="1">
        <v>0.24210609999999999</v>
      </c>
      <c r="I87" s="1">
        <v>15.8</v>
      </c>
      <c r="J87" s="1">
        <v>17.057259999999999</v>
      </c>
      <c r="K87" s="1">
        <v>0.524675</v>
      </c>
      <c r="L87" s="1">
        <v>1.0470600000000001</v>
      </c>
      <c r="M87" s="1">
        <v>1.0806720000000001E-2</v>
      </c>
      <c r="N87" s="1">
        <v>53.639180000000003</v>
      </c>
      <c r="O87" s="1">
        <v>0.1080672</v>
      </c>
      <c r="Q87" s="1">
        <v>16.8</v>
      </c>
      <c r="R87" s="1">
        <v>13.68427</v>
      </c>
      <c r="S87" s="1">
        <v>0.55800000000000005</v>
      </c>
      <c r="T87" s="1">
        <v>1.115715</v>
      </c>
      <c r="U87" s="1">
        <v>7.3542590000000005E-2</v>
      </c>
      <c r="V87" s="1">
        <v>43.032299999999999</v>
      </c>
      <c r="W87" s="1">
        <v>0.73542589999999997</v>
      </c>
      <c r="Y87" s="1">
        <v>15.8</v>
      </c>
      <c r="Z87" s="1">
        <v>12.056190000000001</v>
      </c>
      <c r="AA87" s="1">
        <v>0.524675</v>
      </c>
      <c r="AB87" s="1">
        <v>1.0488919999999999</v>
      </c>
      <c r="AC87" s="1">
        <v>4.0052730000000002E-2</v>
      </c>
      <c r="AD87" s="1">
        <v>37.912550000000003</v>
      </c>
      <c r="AE87" s="1">
        <v>0.40052729999999998</v>
      </c>
      <c r="AF87" s="8"/>
      <c r="AH87" s="1">
        <v>15.8</v>
      </c>
      <c r="AI87" s="1">
        <v>13.24527</v>
      </c>
      <c r="AJ87" s="1">
        <v>0.52464999999999995</v>
      </c>
      <c r="AK87" s="1">
        <v>1.0490619999999999</v>
      </c>
      <c r="AL87" s="1">
        <v>3.396511E-2</v>
      </c>
      <c r="AM87" s="1">
        <v>41.651780000000002</v>
      </c>
      <c r="AN87" s="1">
        <v>0.33965109999999998</v>
      </c>
      <c r="AP87" s="1">
        <v>15.8</v>
      </c>
      <c r="AQ87" s="1">
        <v>12.24709</v>
      </c>
      <c r="AR87" s="1">
        <v>0.524675</v>
      </c>
      <c r="AS87" s="1">
        <v>1.0490299999999999</v>
      </c>
      <c r="AT87" s="1">
        <v>2.5633179999999998E-2</v>
      </c>
      <c r="AU87" s="1">
        <v>38.512839999999997</v>
      </c>
      <c r="AV87" s="1">
        <v>0.2563318</v>
      </c>
      <c r="AX87" s="1">
        <v>15.8</v>
      </c>
      <c r="AY87" s="1">
        <v>12.29382</v>
      </c>
      <c r="AZ87" s="1">
        <v>0.524675</v>
      </c>
      <c r="BA87" s="1">
        <v>1.0489649999999999</v>
      </c>
      <c r="BB87" s="1">
        <v>5.5287679999999999E-2</v>
      </c>
      <c r="BC87" s="1">
        <v>38.659790000000001</v>
      </c>
      <c r="BD87" s="1">
        <v>0.55287679999999995</v>
      </c>
    </row>
    <row r="88" spans="1:56" x14ac:dyDescent="0.2">
      <c r="A88" s="1">
        <v>16</v>
      </c>
      <c r="B88" s="1">
        <v>27.532260000000001</v>
      </c>
      <c r="C88" s="1">
        <v>0.53132500000000005</v>
      </c>
      <c r="D88" s="1">
        <v>1.060775</v>
      </c>
      <c r="E88" s="1">
        <v>2.312024E-2</v>
      </c>
      <c r="F88" s="1">
        <v>86.579419999999999</v>
      </c>
      <c r="G88" s="1">
        <v>0.23120250000000001</v>
      </c>
      <c r="I88" s="1">
        <v>16</v>
      </c>
      <c r="J88" s="1">
        <v>17.238939999999999</v>
      </c>
      <c r="K88" s="1">
        <v>0.53132500000000005</v>
      </c>
      <c r="L88" s="1">
        <v>1.0603309999999999</v>
      </c>
      <c r="M88" s="1">
        <v>1.0647770000000001E-2</v>
      </c>
      <c r="N88" s="1">
        <v>54.21049</v>
      </c>
      <c r="O88" s="1">
        <v>0.10647769999999999</v>
      </c>
      <c r="Q88" s="1">
        <v>17</v>
      </c>
      <c r="R88" s="1">
        <v>13.94844</v>
      </c>
      <c r="S88" s="1">
        <v>0.56464999999999999</v>
      </c>
      <c r="T88" s="1">
        <v>1.129011</v>
      </c>
      <c r="U88" s="1">
        <v>7.5124109999999994E-2</v>
      </c>
      <c r="V88" s="1">
        <v>43.863019999999999</v>
      </c>
      <c r="W88" s="1">
        <v>0.75124109999999999</v>
      </c>
      <c r="Y88" s="1">
        <v>16</v>
      </c>
      <c r="Z88" s="1">
        <v>12.27093</v>
      </c>
      <c r="AA88" s="1">
        <v>0.53132500000000005</v>
      </c>
      <c r="AB88" s="1">
        <v>1.0621860000000001</v>
      </c>
      <c r="AC88" s="1">
        <v>4.0807719999999999E-2</v>
      </c>
      <c r="AD88" s="1">
        <v>38.587820000000001</v>
      </c>
      <c r="AE88" s="1">
        <v>0.40807719999999997</v>
      </c>
      <c r="AF88" s="8"/>
      <c r="AH88" s="1">
        <v>16</v>
      </c>
      <c r="AI88" s="1">
        <v>13.555999999999999</v>
      </c>
      <c r="AJ88" s="1">
        <v>0.53132500000000005</v>
      </c>
      <c r="AK88" s="1">
        <v>1.0624089999999999</v>
      </c>
      <c r="AL88" s="1">
        <v>3.4270290000000002E-2</v>
      </c>
      <c r="AM88" s="1">
        <v>42.62894</v>
      </c>
      <c r="AN88" s="1">
        <v>0.34270289999999998</v>
      </c>
      <c r="AP88" s="1">
        <v>16</v>
      </c>
      <c r="AQ88" s="1">
        <v>12.53716</v>
      </c>
      <c r="AR88" s="1">
        <v>0.53134999999999999</v>
      </c>
      <c r="AS88" s="1">
        <v>1.062376</v>
      </c>
      <c r="AT88" s="1">
        <v>2.5620460000000001E-2</v>
      </c>
      <c r="AU88" s="1">
        <v>39.42503</v>
      </c>
      <c r="AV88" s="1">
        <v>0.2562046</v>
      </c>
      <c r="AX88" s="1">
        <v>16</v>
      </c>
      <c r="AY88" s="1">
        <v>12.535729999999999</v>
      </c>
      <c r="AZ88" s="1">
        <v>0.53132500000000005</v>
      </c>
      <c r="BA88" s="1">
        <v>1.0622590000000001</v>
      </c>
      <c r="BB88" s="1">
        <v>5.687714E-2</v>
      </c>
      <c r="BC88" s="1">
        <v>39.420540000000003</v>
      </c>
      <c r="BD88" s="1">
        <v>0.56877140000000004</v>
      </c>
    </row>
    <row r="89" spans="1:56" x14ac:dyDescent="0.2">
      <c r="A89" s="1">
        <v>16.2</v>
      </c>
      <c r="B89" s="1">
        <v>27.872399999999999</v>
      </c>
      <c r="C89" s="1">
        <v>0.53800000000000003</v>
      </c>
      <c r="D89" s="1">
        <v>1.074101</v>
      </c>
      <c r="E89" s="1">
        <v>2.39102E-2</v>
      </c>
      <c r="F89" s="1">
        <v>87.649060000000006</v>
      </c>
      <c r="G89" s="1">
        <v>0.23910200000000001</v>
      </c>
      <c r="I89" s="1">
        <v>16.2</v>
      </c>
      <c r="J89" s="1">
        <v>17.40869</v>
      </c>
      <c r="K89" s="1">
        <v>0.53800000000000003</v>
      </c>
      <c r="L89" s="1">
        <v>1.0736520000000001</v>
      </c>
      <c r="M89" s="1">
        <v>1.205762E-2</v>
      </c>
      <c r="N89" s="1">
        <v>54.744300000000003</v>
      </c>
      <c r="O89" s="1">
        <v>0.12057619999999999</v>
      </c>
      <c r="Q89" s="1">
        <v>17.2</v>
      </c>
      <c r="R89" s="1">
        <v>14.22167</v>
      </c>
      <c r="S89" s="1">
        <v>0.57132499999999997</v>
      </c>
      <c r="T89" s="1">
        <v>1.142358</v>
      </c>
      <c r="U89" s="1">
        <v>7.3226299999999994E-2</v>
      </c>
      <c r="V89" s="1">
        <v>44.722230000000003</v>
      </c>
      <c r="W89" s="1">
        <v>0.732263</v>
      </c>
      <c r="Y89" s="1">
        <v>16.2</v>
      </c>
      <c r="Z89" s="1">
        <v>12.48598</v>
      </c>
      <c r="AA89" s="1">
        <v>0.53800000000000003</v>
      </c>
      <c r="AB89" s="1">
        <v>1.075531</v>
      </c>
      <c r="AC89" s="1">
        <v>4.2284330000000002E-2</v>
      </c>
      <c r="AD89" s="1">
        <v>39.264090000000003</v>
      </c>
      <c r="AE89" s="1">
        <v>0.42284329999999998</v>
      </c>
      <c r="AF89" s="8"/>
      <c r="AH89" s="1">
        <v>16.2</v>
      </c>
      <c r="AI89" s="1">
        <v>13.85371</v>
      </c>
      <c r="AJ89" s="1">
        <v>0.53800000000000003</v>
      </c>
      <c r="AK89" s="1">
        <v>1.0757559999999999</v>
      </c>
      <c r="AL89" s="1">
        <v>3.594398E-2</v>
      </c>
      <c r="AM89" s="1">
        <v>43.56512</v>
      </c>
      <c r="AN89" s="1">
        <v>0.35943979999999998</v>
      </c>
      <c r="AP89" s="1">
        <v>16.2</v>
      </c>
      <c r="AQ89" s="1">
        <v>12.82517</v>
      </c>
      <c r="AR89" s="1">
        <v>0.53800000000000003</v>
      </c>
      <c r="AS89" s="1">
        <v>1.075671</v>
      </c>
      <c r="AT89" s="1">
        <v>2.44236E-2</v>
      </c>
      <c r="AU89" s="1">
        <v>40.330730000000003</v>
      </c>
      <c r="AV89" s="1">
        <v>0.24423600000000001</v>
      </c>
      <c r="AX89" s="1">
        <v>16.2</v>
      </c>
      <c r="AY89" s="1">
        <v>12.77192</v>
      </c>
      <c r="AZ89" s="1">
        <v>0.53800000000000003</v>
      </c>
      <c r="BA89" s="1">
        <v>1.0756049999999999</v>
      </c>
      <c r="BB89" s="1">
        <v>5.8274270000000003E-2</v>
      </c>
      <c r="BC89" s="1">
        <v>40.16328</v>
      </c>
      <c r="BD89" s="1">
        <v>0.58274269999999995</v>
      </c>
    </row>
    <row r="90" spans="1:56" x14ac:dyDescent="0.2">
      <c r="A90" s="1">
        <v>16.399999999999999</v>
      </c>
      <c r="B90" s="1">
        <v>28.20683</v>
      </c>
      <c r="C90" s="1">
        <v>0.54467500000000002</v>
      </c>
      <c r="D90" s="1">
        <v>1.0874280000000001</v>
      </c>
      <c r="E90" s="1">
        <v>2.526919E-2</v>
      </c>
      <c r="F90" s="1">
        <v>88.700710000000001</v>
      </c>
      <c r="G90" s="1">
        <v>0.25269190000000002</v>
      </c>
      <c r="I90" s="1">
        <v>16.399999999999999</v>
      </c>
      <c r="J90" s="1">
        <v>17.589089999999999</v>
      </c>
      <c r="K90" s="1">
        <v>0.54464999999999997</v>
      </c>
      <c r="L90" s="1">
        <v>1.0869230000000001</v>
      </c>
      <c r="M90" s="1">
        <v>1.284599E-2</v>
      </c>
      <c r="N90" s="1">
        <v>55.311610000000002</v>
      </c>
      <c r="O90" s="1">
        <v>0.12845989999999999</v>
      </c>
      <c r="Q90" s="1">
        <v>17.399999999999999</v>
      </c>
      <c r="R90" s="1">
        <v>14.48615</v>
      </c>
      <c r="S90" s="1">
        <v>0.57799999999999996</v>
      </c>
      <c r="T90" s="1">
        <v>1.155705</v>
      </c>
      <c r="U90" s="1">
        <v>7.5937900000000003E-2</v>
      </c>
      <c r="V90" s="1">
        <v>45.553939999999997</v>
      </c>
      <c r="W90" s="1">
        <v>0.75937900000000003</v>
      </c>
      <c r="Y90" s="1">
        <v>16.399999999999999</v>
      </c>
      <c r="Z90" s="1">
        <v>12.688800000000001</v>
      </c>
      <c r="AA90" s="1">
        <v>0.54464999999999997</v>
      </c>
      <c r="AB90" s="1">
        <v>1.0888249999999999</v>
      </c>
      <c r="AC90" s="1">
        <v>4.2424200000000002E-2</v>
      </c>
      <c r="AD90" s="1">
        <v>39.901870000000002</v>
      </c>
      <c r="AE90" s="1">
        <v>0.42424200000000001</v>
      </c>
      <c r="AF90" s="8"/>
      <c r="AH90" s="1">
        <v>16.399999999999999</v>
      </c>
      <c r="AI90" s="1">
        <v>14.14569</v>
      </c>
      <c r="AJ90" s="1">
        <v>0.54467500000000002</v>
      </c>
      <c r="AK90" s="1">
        <v>1.0891029999999999</v>
      </c>
      <c r="AL90" s="1">
        <v>3.7541390000000001E-2</v>
      </c>
      <c r="AM90" s="1">
        <v>44.483310000000003</v>
      </c>
      <c r="AN90" s="1">
        <v>0.37541390000000002</v>
      </c>
      <c r="AP90" s="1">
        <v>16.399999999999999</v>
      </c>
      <c r="AQ90" s="1">
        <v>13.101739999999999</v>
      </c>
      <c r="AR90" s="1">
        <v>0.54467500000000002</v>
      </c>
      <c r="AS90" s="1">
        <v>1.0890169999999999</v>
      </c>
      <c r="AT90" s="1">
        <v>2.641042E-2</v>
      </c>
      <c r="AU90" s="1">
        <v>41.200429999999997</v>
      </c>
      <c r="AV90" s="1">
        <v>0.26410420000000001</v>
      </c>
      <c r="AX90" s="1">
        <v>16.399999999999999</v>
      </c>
      <c r="AY90" s="1">
        <v>13.00192</v>
      </c>
      <c r="AZ90" s="1">
        <v>0.54467500000000002</v>
      </c>
      <c r="BA90" s="1">
        <v>1.0889500000000001</v>
      </c>
      <c r="BB90" s="1">
        <v>5.928199E-2</v>
      </c>
      <c r="BC90" s="1">
        <v>40.886539999999997</v>
      </c>
      <c r="BD90" s="1">
        <v>0.59281989999999996</v>
      </c>
    </row>
    <row r="91" spans="1:56" x14ac:dyDescent="0.2">
      <c r="A91" s="1">
        <v>16.600000000000001</v>
      </c>
      <c r="B91" s="1">
        <v>28.53314</v>
      </c>
      <c r="C91" s="1">
        <v>0.55132499999999995</v>
      </c>
      <c r="D91" s="1">
        <v>1.1007039999999999</v>
      </c>
      <c r="E91" s="1">
        <v>2.5617279999999999E-2</v>
      </c>
      <c r="F91" s="1">
        <v>89.726849999999999</v>
      </c>
      <c r="G91" s="1">
        <v>0.25617279999999998</v>
      </c>
      <c r="I91" s="1">
        <v>16.600000000000001</v>
      </c>
      <c r="J91" s="1">
        <v>17.767910000000001</v>
      </c>
      <c r="K91" s="1">
        <v>0.55132499999999995</v>
      </c>
      <c r="L91" s="1">
        <v>1.100244</v>
      </c>
      <c r="M91" s="1">
        <v>1.4424319999999999E-2</v>
      </c>
      <c r="N91" s="1">
        <v>55.873919999999998</v>
      </c>
      <c r="O91" s="1">
        <v>0.14424319999999999</v>
      </c>
      <c r="Q91" s="1">
        <v>17.600000000000001</v>
      </c>
      <c r="R91" s="1">
        <v>14.746829999999999</v>
      </c>
      <c r="S91" s="1">
        <v>0.58467499999999994</v>
      </c>
      <c r="T91" s="1">
        <v>1.1690510000000001</v>
      </c>
      <c r="U91" s="1">
        <v>7.683595E-2</v>
      </c>
      <c r="V91" s="1">
        <v>46.373660000000001</v>
      </c>
      <c r="W91" s="1">
        <v>0.76835949999999997</v>
      </c>
      <c r="Y91" s="1">
        <v>16.600000000000001</v>
      </c>
      <c r="Z91" s="1">
        <v>12.89193</v>
      </c>
      <c r="AA91" s="1">
        <v>0.55132499999999995</v>
      </c>
      <c r="AB91" s="1">
        <v>1.102169</v>
      </c>
      <c r="AC91" s="1">
        <v>4.47766E-2</v>
      </c>
      <c r="AD91" s="1">
        <v>40.540649999999999</v>
      </c>
      <c r="AE91" s="1">
        <v>0.447766</v>
      </c>
      <c r="AF91" s="8"/>
      <c r="AH91" s="1">
        <v>16.600000000000001</v>
      </c>
      <c r="AI91" s="1">
        <v>14.43927</v>
      </c>
      <c r="AJ91" s="1">
        <v>0.55132499999999995</v>
      </c>
      <c r="AK91" s="1">
        <v>1.1024</v>
      </c>
      <c r="AL91" s="1">
        <v>3.7550930000000003E-2</v>
      </c>
      <c r="AM91" s="1">
        <v>45.406489999999998</v>
      </c>
      <c r="AN91" s="1">
        <v>0.37550929999999999</v>
      </c>
      <c r="AP91" s="1">
        <v>16.600000000000001</v>
      </c>
      <c r="AQ91" s="1">
        <v>13.363519999999999</v>
      </c>
      <c r="AR91" s="1">
        <v>0.55132499999999995</v>
      </c>
      <c r="AS91" s="1">
        <v>1.1023130000000001</v>
      </c>
      <c r="AT91" s="1">
        <v>2.6421549999999999E-2</v>
      </c>
      <c r="AU91" s="1">
        <v>42.023650000000004</v>
      </c>
      <c r="AV91" s="1">
        <v>0.26421549999999999</v>
      </c>
      <c r="AX91" s="1">
        <v>16.600000000000001</v>
      </c>
      <c r="AY91" s="1">
        <v>13.235889999999999</v>
      </c>
      <c r="AZ91" s="1">
        <v>0.55132499999999995</v>
      </c>
      <c r="BA91" s="1">
        <v>1.1022449999999999</v>
      </c>
      <c r="BB91" s="1">
        <v>6.0809450000000001E-2</v>
      </c>
      <c r="BC91" s="1">
        <v>41.622280000000003</v>
      </c>
      <c r="BD91" s="1">
        <v>0.60809449999999998</v>
      </c>
    </row>
    <row r="92" spans="1:56" x14ac:dyDescent="0.2">
      <c r="A92" s="1">
        <v>16.8</v>
      </c>
      <c r="B92" s="1">
        <v>28.858820000000001</v>
      </c>
      <c r="C92" s="1">
        <v>0.55800000000000005</v>
      </c>
      <c r="D92" s="1">
        <v>1.114031</v>
      </c>
      <c r="E92" s="1">
        <v>2.7802790000000001E-2</v>
      </c>
      <c r="F92" s="1">
        <v>90.751000000000005</v>
      </c>
      <c r="G92" s="1">
        <v>0.27802789999999999</v>
      </c>
      <c r="I92" s="1">
        <v>16.8</v>
      </c>
      <c r="J92" s="1">
        <v>17.92351</v>
      </c>
      <c r="K92" s="1">
        <v>0.55800000000000005</v>
      </c>
      <c r="L92" s="1">
        <v>1.1135649999999999</v>
      </c>
      <c r="M92" s="1">
        <v>1.443068E-2</v>
      </c>
      <c r="N92" s="1">
        <v>56.363250000000001</v>
      </c>
      <c r="O92" s="1">
        <v>0.14430680000000001</v>
      </c>
      <c r="Q92" s="1">
        <v>17.8</v>
      </c>
      <c r="R92" s="1">
        <v>15.00766</v>
      </c>
      <c r="S92" s="1">
        <v>0.59132499999999999</v>
      </c>
      <c r="T92" s="1">
        <v>1.182348</v>
      </c>
      <c r="U92" s="1">
        <v>7.7322329999999995E-2</v>
      </c>
      <c r="V92" s="1">
        <v>47.19388</v>
      </c>
      <c r="W92" s="1">
        <v>0.77322329999999995</v>
      </c>
      <c r="Y92" s="1">
        <v>16.8</v>
      </c>
      <c r="Z92" s="1">
        <v>13.086</v>
      </c>
      <c r="AA92" s="1">
        <v>0.55800000000000005</v>
      </c>
      <c r="AB92" s="1">
        <v>1.115513</v>
      </c>
      <c r="AC92" s="1">
        <v>4.5611060000000002E-2</v>
      </c>
      <c r="AD92" s="1">
        <v>41.150939999999999</v>
      </c>
      <c r="AE92" s="1">
        <v>0.45611069999999998</v>
      </c>
      <c r="AF92" s="8"/>
      <c r="AH92" s="1">
        <v>16.8</v>
      </c>
      <c r="AI92" s="1">
        <v>14.7171</v>
      </c>
      <c r="AJ92" s="1">
        <v>0.55800000000000005</v>
      </c>
      <c r="AK92" s="1">
        <v>1.115747</v>
      </c>
      <c r="AL92" s="1">
        <v>4.0067039999999998E-2</v>
      </c>
      <c r="AM92" s="1">
        <v>46.280189999999997</v>
      </c>
      <c r="AN92" s="1">
        <v>0.40067029999999998</v>
      </c>
      <c r="AP92" s="1">
        <v>16.8</v>
      </c>
      <c r="AQ92" s="1">
        <v>13.620850000000001</v>
      </c>
      <c r="AR92" s="1">
        <v>0.55800000000000005</v>
      </c>
      <c r="AS92" s="1">
        <v>1.115659</v>
      </c>
      <c r="AT92" s="1">
        <v>2.6419959999999999E-2</v>
      </c>
      <c r="AU92" s="1">
        <v>42.83287</v>
      </c>
      <c r="AV92" s="1">
        <v>0.26419959999999998</v>
      </c>
      <c r="AX92" s="1">
        <v>16.8</v>
      </c>
      <c r="AY92" s="1">
        <v>13.45285</v>
      </c>
      <c r="AZ92" s="1">
        <v>0.55800000000000005</v>
      </c>
      <c r="BA92" s="1">
        <v>1.1155900000000001</v>
      </c>
      <c r="BB92" s="1">
        <v>6.4754489999999998E-2</v>
      </c>
      <c r="BC92" s="1">
        <v>42.304549999999999</v>
      </c>
      <c r="BD92" s="1">
        <v>0.64754489999999998</v>
      </c>
    </row>
    <row r="93" spans="1:56" x14ac:dyDescent="0.2">
      <c r="A93" s="1">
        <v>17</v>
      </c>
      <c r="B93" s="1">
        <v>29.175280000000001</v>
      </c>
      <c r="C93" s="1">
        <v>0.56467500000000004</v>
      </c>
      <c r="D93" s="1">
        <v>1.1273569999999999</v>
      </c>
      <c r="E93" s="1">
        <v>3.0372940000000001E-2</v>
      </c>
      <c r="F93" s="1">
        <v>91.746160000000003</v>
      </c>
      <c r="G93" s="1">
        <v>0.30372939999999998</v>
      </c>
      <c r="I93" s="1">
        <v>17</v>
      </c>
      <c r="J93" s="1">
        <v>18.09517</v>
      </c>
      <c r="K93" s="1">
        <v>0.56467500000000004</v>
      </c>
      <c r="L93" s="1">
        <v>1.1268860000000001</v>
      </c>
      <c r="M93" s="1">
        <v>1.363118E-2</v>
      </c>
      <c r="N93" s="1">
        <v>56.903060000000004</v>
      </c>
      <c r="O93" s="1">
        <v>0.13631180000000001</v>
      </c>
      <c r="Q93" s="1">
        <v>18</v>
      </c>
      <c r="R93" s="1">
        <v>15.259740000000001</v>
      </c>
      <c r="S93" s="1">
        <v>0.59799999999999998</v>
      </c>
      <c r="T93" s="1">
        <v>1.195694</v>
      </c>
      <c r="U93" s="1">
        <v>7.84556E-2</v>
      </c>
      <c r="V93" s="1">
        <v>47.986609999999999</v>
      </c>
      <c r="W93" s="1">
        <v>0.78455600000000003</v>
      </c>
      <c r="Y93" s="1">
        <v>17</v>
      </c>
      <c r="Z93" s="1">
        <v>13.28627</v>
      </c>
      <c r="AA93" s="1">
        <v>0.56464999999999999</v>
      </c>
      <c r="AB93" s="1">
        <v>1.1288069999999999</v>
      </c>
      <c r="AC93" s="1">
        <v>4.856746E-2</v>
      </c>
      <c r="AD93" s="1">
        <v>41.780729999999998</v>
      </c>
      <c r="AE93" s="1">
        <v>0.48567460000000001</v>
      </c>
      <c r="AF93" s="8"/>
      <c r="AH93" s="1">
        <v>17</v>
      </c>
      <c r="AI93" s="1">
        <v>15.00432</v>
      </c>
      <c r="AJ93" s="1">
        <v>0.56467500000000004</v>
      </c>
      <c r="AK93" s="1">
        <v>1.129094</v>
      </c>
      <c r="AL93" s="1">
        <v>4.117171E-2</v>
      </c>
      <c r="AM93" s="1">
        <v>47.18338</v>
      </c>
      <c r="AN93" s="1">
        <v>0.4117171</v>
      </c>
      <c r="AP93" s="1">
        <v>17</v>
      </c>
      <c r="AQ93" s="1">
        <v>13.883749999999999</v>
      </c>
      <c r="AR93" s="1">
        <v>0.56467500000000004</v>
      </c>
      <c r="AS93" s="1">
        <v>1.129005</v>
      </c>
      <c r="AT93" s="1">
        <v>2.852917E-2</v>
      </c>
      <c r="AU93" s="1">
        <v>43.659590000000001</v>
      </c>
      <c r="AV93" s="1">
        <v>0.28529169999999998</v>
      </c>
      <c r="AX93" s="1">
        <v>17</v>
      </c>
      <c r="AY93" s="1">
        <v>13.6706</v>
      </c>
      <c r="AZ93" s="1">
        <v>0.56467500000000004</v>
      </c>
      <c r="BA93" s="1">
        <v>1.128935</v>
      </c>
      <c r="BB93" s="1">
        <v>6.6367780000000001E-2</v>
      </c>
      <c r="BC93" s="1">
        <v>42.989319999999999</v>
      </c>
      <c r="BD93" s="1">
        <v>0.66367779999999998</v>
      </c>
    </row>
    <row r="94" spans="1:56" x14ac:dyDescent="0.2">
      <c r="A94" s="1">
        <v>17.2</v>
      </c>
      <c r="B94" s="1">
        <v>29.474260000000001</v>
      </c>
      <c r="C94" s="1">
        <v>0.57132499999999997</v>
      </c>
      <c r="D94" s="1">
        <v>1.1406339999999999</v>
      </c>
      <c r="E94" s="1">
        <v>3.196239E-2</v>
      </c>
      <c r="F94" s="1">
        <v>92.686340000000001</v>
      </c>
      <c r="G94" s="1">
        <v>0.31962390000000002</v>
      </c>
      <c r="I94" s="1">
        <v>17.2</v>
      </c>
      <c r="J94" s="1">
        <v>18.260639999999999</v>
      </c>
      <c r="K94" s="1">
        <v>0.57132499999999997</v>
      </c>
      <c r="L94" s="1">
        <v>1.1401570000000001</v>
      </c>
      <c r="M94" s="1">
        <v>1.473904E-2</v>
      </c>
      <c r="N94" s="1">
        <v>57.423389999999998</v>
      </c>
      <c r="O94" s="1">
        <v>0.1473904</v>
      </c>
      <c r="Q94" s="1">
        <v>18.2</v>
      </c>
      <c r="R94" s="1">
        <v>15.501659999999999</v>
      </c>
      <c r="S94" s="1">
        <v>0.60467499999999996</v>
      </c>
      <c r="T94" s="1">
        <v>1.209041</v>
      </c>
      <c r="U94" s="1">
        <v>8.0814360000000002E-2</v>
      </c>
      <c r="V94" s="1">
        <v>48.747349999999997</v>
      </c>
      <c r="W94" s="1">
        <v>0.80814359999999996</v>
      </c>
      <c r="Y94" s="1">
        <v>17.2</v>
      </c>
      <c r="Z94" s="1">
        <v>13.479710000000001</v>
      </c>
      <c r="AA94" s="1">
        <v>0.57132499999999997</v>
      </c>
      <c r="AB94" s="1">
        <v>1.1421520000000001</v>
      </c>
      <c r="AC94" s="1">
        <v>4.7796569999999997E-2</v>
      </c>
      <c r="AD94" s="1">
        <v>42.389020000000002</v>
      </c>
      <c r="AE94" s="1">
        <v>0.47796569999999999</v>
      </c>
      <c r="AF94" s="8"/>
      <c r="AH94" s="1">
        <v>17.2</v>
      </c>
      <c r="AI94" s="1">
        <v>15.27993</v>
      </c>
      <c r="AJ94" s="1">
        <v>0.57132499999999997</v>
      </c>
      <c r="AK94" s="1">
        <v>1.1423909999999999</v>
      </c>
      <c r="AL94" s="1">
        <v>4.1947360000000003E-2</v>
      </c>
      <c r="AM94" s="1">
        <v>48.050089999999997</v>
      </c>
      <c r="AN94" s="1">
        <v>0.4194736</v>
      </c>
      <c r="AP94" s="1">
        <v>17.2</v>
      </c>
      <c r="AQ94" s="1">
        <v>14.12932</v>
      </c>
      <c r="AR94" s="1">
        <v>0.57132499999999997</v>
      </c>
      <c r="AS94" s="1">
        <v>1.142301</v>
      </c>
      <c r="AT94" s="1">
        <v>2.8022129999999999E-2</v>
      </c>
      <c r="AU94" s="1">
        <v>44.431820000000002</v>
      </c>
      <c r="AV94" s="1">
        <v>0.28022130000000001</v>
      </c>
      <c r="AX94" s="1">
        <v>17.2</v>
      </c>
      <c r="AY94" s="1">
        <v>13.881679999999999</v>
      </c>
      <c r="AZ94" s="1">
        <v>0.57132499999999997</v>
      </c>
      <c r="BA94" s="1">
        <v>1.1422300000000001</v>
      </c>
      <c r="BB94" s="1">
        <v>6.6420229999999997E-2</v>
      </c>
      <c r="BC94" s="1">
        <v>43.653089999999999</v>
      </c>
      <c r="BD94" s="1">
        <v>0.66420230000000002</v>
      </c>
    </row>
    <row r="95" spans="1:56" x14ac:dyDescent="0.2">
      <c r="A95" s="1">
        <v>17.399999999999999</v>
      </c>
      <c r="B95" s="1">
        <v>29.772279999999999</v>
      </c>
      <c r="C95" s="1">
        <v>0.57799999999999996</v>
      </c>
      <c r="D95" s="1">
        <v>1.1539600000000001</v>
      </c>
      <c r="E95" s="1">
        <v>2.9570260000000001E-2</v>
      </c>
      <c r="F95" s="1">
        <v>93.623519999999999</v>
      </c>
      <c r="G95" s="1">
        <v>0.29570259999999998</v>
      </c>
      <c r="I95" s="1">
        <v>17.399999999999999</v>
      </c>
      <c r="J95" s="1">
        <v>18.41386</v>
      </c>
      <c r="K95" s="1">
        <v>0.57799999999999996</v>
      </c>
      <c r="L95" s="1">
        <v>1.153478</v>
      </c>
      <c r="M95" s="1">
        <v>1.549562E-2</v>
      </c>
      <c r="N95" s="1">
        <v>57.90522</v>
      </c>
      <c r="O95" s="1">
        <v>0.15495619999999999</v>
      </c>
      <c r="Q95" s="1">
        <v>18.399999999999999</v>
      </c>
      <c r="R95" s="1">
        <v>15.74151</v>
      </c>
      <c r="S95" s="1">
        <v>0.61132500000000001</v>
      </c>
      <c r="T95" s="1">
        <v>1.222337</v>
      </c>
      <c r="U95" s="1">
        <v>8.2408579999999995E-2</v>
      </c>
      <c r="V95" s="1">
        <v>49.50159</v>
      </c>
      <c r="W95" s="1">
        <v>0.82408579999999998</v>
      </c>
      <c r="Y95" s="1">
        <v>17.399999999999999</v>
      </c>
      <c r="Z95" s="1">
        <v>13.659000000000001</v>
      </c>
      <c r="AA95" s="1">
        <v>0.57799999999999996</v>
      </c>
      <c r="AB95" s="1">
        <v>1.1554960000000001</v>
      </c>
      <c r="AC95" s="1">
        <v>5.1417350000000001E-2</v>
      </c>
      <c r="AD95" s="1">
        <v>42.952829999999999</v>
      </c>
      <c r="AE95" s="1">
        <v>0.51417349999999995</v>
      </c>
      <c r="AF95" s="8"/>
      <c r="AH95" s="1">
        <v>17.399999999999999</v>
      </c>
      <c r="AI95" s="1">
        <v>15.55316</v>
      </c>
      <c r="AJ95" s="1">
        <v>0.57799999999999996</v>
      </c>
      <c r="AK95" s="1">
        <v>1.1557379999999999</v>
      </c>
      <c r="AL95" s="1">
        <v>4.320939E-2</v>
      </c>
      <c r="AM95" s="1">
        <v>48.909289999999999</v>
      </c>
      <c r="AN95" s="1">
        <v>0.43209389999999998</v>
      </c>
      <c r="AP95" s="1">
        <v>17.399999999999999</v>
      </c>
      <c r="AQ95" s="1">
        <v>14.3652</v>
      </c>
      <c r="AR95" s="1">
        <v>0.57799999999999996</v>
      </c>
      <c r="AS95" s="1">
        <v>1.1556470000000001</v>
      </c>
      <c r="AT95" s="1">
        <v>3.1175609999999999E-2</v>
      </c>
      <c r="AU95" s="1">
        <v>45.173569999999998</v>
      </c>
      <c r="AV95" s="1">
        <v>0.31175609999999998</v>
      </c>
      <c r="AX95" s="1">
        <v>17.399999999999999</v>
      </c>
      <c r="AY95" s="1">
        <v>14.086880000000001</v>
      </c>
      <c r="AZ95" s="1">
        <v>0.57799999999999996</v>
      </c>
      <c r="BA95" s="1">
        <v>1.155575</v>
      </c>
      <c r="BB95" s="1">
        <v>6.6607799999999995E-2</v>
      </c>
      <c r="BC95" s="1">
        <v>44.298369999999998</v>
      </c>
      <c r="BD95" s="1">
        <v>0.66607799999999995</v>
      </c>
    </row>
    <row r="96" spans="1:56" x14ac:dyDescent="0.2">
      <c r="A96" s="1">
        <v>17.600000000000001</v>
      </c>
      <c r="B96" s="1">
        <v>30.060770000000002</v>
      </c>
      <c r="C96" s="1">
        <v>0.58465</v>
      </c>
      <c r="D96" s="1">
        <v>1.1672370000000001</v>
      </c>
      <c r="E96" s="1">
        <v>3.3539140000000002E-2</v>
      </c>
      <c r="F96" s="1">
        <v>94.530709999999999</v>
      </c>
      <c r="G96" s="1">
        <v>0.3353913</v>
      </c>
      <c r="I96" s="1">
        <v>17.600000000000001</v>
      </c>
      <c r="J96" s="1">
        <v>18.575030000000002</v>
      </c>
      <c r="K96" s="1">
        <v>0.58465</v>
      </c>
      <c r="L96" s="1">
        <v>1.166749</v>
      </c>
      <c r="M96" s="1">
        <v>1.6301469999999998E-2</v>
      </c>
      <c r="N96" s="1">
        <v>58.412050000000001</v>
      </c>
      <c r="O96" s="1">
        <v>0.16301470000000001</v>
      </c>
      <c r="Q96" s="1">
        <v>18.600000000000001</v>
      </c>
      <c r="R96" s="1">
        <v>15.98517</v>
      </c>
      <c r="S96" s="1">
        <v>0.61799999999999999</v>
      </c>
      <c r="T96" s="1">
        <v>1.235684</v>
      </c>
      <c r="U96" s="1">
        <v>8.2074800000000003E-2</v>
      </c>
      <c r="V96" s="1">
        <v>50.267829999999996</v>
      </c>
      <c r="W96" s="1">
        <v>0.82074800000000003</v>
      </c>
      <c r="Y96" s="1">
        <v>17.600000000000001</v>
      </c>
      <c r="Z96" s="1">
        <v>13.850849999999999</v>
      </c>
      <c r="AA96" s="1">
        <v>0.58467499999999994</v>
      </c>
      <c r="AB96" s="1">
        <v>1.1688400000000001</v>
      </c>
      <c r="AC96" s="1">
        <v>5.1279070000000003E-2</v>
      </c>
      <c r="AD96" s="1">
        <v>43.556130000000003</v>
      </c>
      <c r="AE96" s="1">
        <v>0.51279070000000004</v>
      </c>
      <c r="AF96" s="8"/>
      <c r="AH96" s="1">
        <v>17.600000000000001</v>
      </c>
      <c r="AI96" s="1">
        <v>15.8116</v>
      </c>
      <c r="AJ96" s="1">
        <v>0.58467499999999994</v>
      </c>
      <c r="AK96" s="1">
        <v>1.1690849999999999</v>
      </c>
      <c r="AL96" s="1">
        <v>4.527569E-2</v>
      </c>
      <c r="AM96" s="1">
        <v>49.722020000000001</v>
      </c>
      <c r="AN96" s="1">
        <v>0.45275690000000002</v>
      </c>
      <c r="AP96" s="1">
        <v>17.600000000000001</v>
      </c>
      <c r="AQ96" s="1">
        <v>14.60028</v>
      </c>
      <c r="AR96" s="1">
        <v>0.58467499999999994</v>
      </c>
      <c r="AS96" s="1">
        <v>1.1689929999999999</v>
      </c>
      <c r="AT96" s="1">
        <v>3.1906759999999999E-2</v>
      </c>
      <c r="AU96" s="1">
        <v>45.912820000000004</v>
      </c>
      <c r="AV96" s="1">
        <v>0.31906770000000001</v>
      </c>
      <c r="AX96" s="1">
        <v>17.600000000000001</v>
      </c>
      <c r="AY96" s="1">
        <v>14.292719999999999</v>
      </c>
      <c r="AZ96" s="1">
        <v>0.58467499999999994</v>
      </c>
      <c r="BA96" s="1">
        <v>1.16892</v>
      </c>
      <c r="BB96" s="1">
        <v>6.9538749999999996E-2</v>
      </c>
      <c r="BC96" s="1">
        <v>44.945650000000001</v>
      </c>
      <c r="BD96" s="1">
        <v>0.69538750000000005</v>
      </c>
    </row>
    <row r="97" spans="1:56" x14ac:dyDescent="0.2">
      <c r="A97" s="1">
        <v>17.8</v>
      </c>
      <c r="B97" s="1">
        <v>30.34544</v>
      </c>
      <c r="C97" s="1">
        <v>0.59132499999999999</v>
      </c>
      <c r="D97" s="1">
        <v>1.180563</v>
      </c>
      <c r="E97" s="1">
        <v>3.356775E-2</v>
      </c>
      <c r="F97" s="1">
        <v>95.425899999999999</v>
      </c>
      <c r="G97" s="1">
        <v>0.33567740000000001</v>
      </c>
      <c r="I97" s="1">
        <v>17.8</v>
      </c>
      <c r="J97" s="1">
        <v>18.733339999999998</v>
      </c>
      <c r="K97" s="1">
        <v>0.59132499999999999</v>
      </c>
      <c r="L97" s="1">
        <v>1.18007</v>
      </c>
      <c r="M97" s="1">
        <v>1.414617E-2</v>
      </c>
      <c r="N97" s="1">
        <v>58.909880000000001</v>
      </c>
      <c r="O97" s="1">
        <v>0.1414617</v>
      </c>
      <c r="Q97" s="1">
        <v>18.8</v>
      </c>
      <c r="R97" s="1">
        <v>16.218029999999999</v>
      </c>
      <c r="S97" s="1">
        <v>0.62467499999999998</v>
      </c>
      <c r="T97" s="1">
        <v>1.249031</v>
      </c>
      <c r="U97" s="1">
        <v>8.3200129999999997E-2</v>
      </c>
      <c r="V97" s="1">
        <v>51.000079999999997</v>
      </c>
      <c r="W97" s="1">
        <v>0.83200130000000005</v>
      </c>
      <c r="Y97" s="1">
        <v>17.8</v>
      </c>
      <c r="Z97" s="1">
        <v>14.03252</v>
      </c>
      <c r="AA97" s="1">
        <v>0.59132499999999999</v>
      </c>
      <c r="AB97" s="1">
        <v>1.182134</v>
      </c>
      <c r="AC97" s="1">
        <v>5.1056549999999999E-2</v>
      </c>
      <c r="AD97" s="1">
        <v>44.127429999999997</v>
      </c>
      <c r="AE97" s="1">
        <v>0.51056550000000001</v>
      </c>
      <c r="AF97" s="8"/>
      <c r="AH97" s="1">
        <v>17.8</v>
      </c>
      <c r="AI97" s="1">
        <v>16.071950000000001</v>
      </c>
      <c r="AJ97" s="1">
        <v>0.59132499999999999</v>
      </c>
      <c r="AK97" s="1">
        <v>1.182382</v>
      </c>
      <c r="AL97" s="1">
        <v>4.5599939999999999E-2</v>
      </c>
      <c r="AM97" s="1">
        <v>50.540730000000003</v>
      </c>
      <c r="AN97" s="1">
        <v>0.4559994</v>
      </c>
      <c r="AP97" s="1">
        <v>17.8</v>
      </c>
      <c r="AQ97" s="1">
        <v>14.843780000000001</v>
      </c>
      <c r="AR97" s="1">
        <v>0.59132499999999999</v>
      </c>
      <c r="AS97" s="1">
        <v>1.1822889999999999</v>
      </c>
      <c r="AT97" s="1">
        <v>3.2491680000000002E-2</v>
      </c>
      <c r="AU97" s="1">
        <v>46.678550000000001</v>
      </c>
      <c r="AV97" s="1">
        <v>0.32491680000000001</v>
      </c>
      <c r="AX97" s="1">
        <v>17.8</v>
      </c>
      <c r="AY97" s="1">
        <v>14.48743</v>
      </c>
      <c r="AZ97" s="1">
        <v>0.59132499999999999</v>
      </c>
      <c r="BA97" s="1">
        <v>1.182215</v>
      </c>
      <c r="BB97" s="1">
        <v>7.2064400000000001E-2</v>
      </c>
      <c r="BC97" s="1">
        <v>45.557940000000002</v>
      </c>
      <c r="BD97" s="1">
        <v>0.72064399999999995</v>
      </c>
    </row>
    <row r="98" spans="1:56" x14ac:dyDescent="0.2">
      <c r="A98" s="1">
        <v>18</v>
      </c>
      <c r="B98" s="1">
        <v>30.611989999999999</v>
      </c>
      <c r="C98" s="1">
        <v>0.59799999999999998</v>
      </c>
      <c r="D98" s="1">
        <v>1.1938899999999999</v>
      </c>
      <c r="E98" s="1">
        <v>3.4031869999999999E-2</v>
      </c>
      <c r="F98" s="1">
        <v>96.264120000000005</v>
      </c>
      <c r="G98" s="1">
        <v>0.34031869999999997</v>
      </c>
      <c r="I98" s="1">
        <v>18</v>
      </c>
      <c r="J98" s="1">
        <v>18.886410000000001</v>
      </c>
      <c r="K98" s="1">
        <v>0.59799999999999998</v>
      </c>
      <c r="L98" s="1">
        <v>1.19339</v>
      </c>
      <c r="M98" s="1">
        <v>1.550992E-2</v>
      </c>
      <c r="N98" s="1">
        <v>59.391219999999997</v>
      </c>
      <c r="O98" s="1">
        <v>0.15509919999999999</v>
      </c>
      <c r="Q98" s="1">
        <v>19</v>
      </c>
      <c r="R98" s="1">
        <v>16.453579999999999</v>
      </c>
      <c r="S98" s="1">
        <v>0.63132500000000003</v>
      </c>
      <c r="T98" s="1">
        <v>1.262327</v>
      </c>
      <c r="U98" s="1">
        <v>8.4479650000000003E-2</v>
      </c>
      <c r="V98" s="1">
        <v>51.740830000000003</v>
      </c>
      <c r="W98" s="1">
        <v>0.84479649999999995</v>
      </c>
      <c r="Y98" s="1">
        <v>18</v>
      </c>
      <c r="Z98" s="1">
        <v>14.21006</v>
      </c>
      <c r="AA98" s="1">
        <v>0.59799999999999998</v>
      </c>
      <c r="AB98" s="1">
        <v>1.195478</v>
      </c>
      <c r="AC98" s="1">
        <v>5.2218439999999998E-2</v>
      </c>
      <c r="AD98" s="1">
        <v>44.685740000000003</v>
      </c>
      <c r="AE98" s="1">
        <v>0.52218439999999999</v>
      </c>
      <c r="AF98" s="8"/>
      <c r="AH98" s="1">
        <v>18</v>
      </c>
      <c r="AI98" s="1">
        <v>16.322769999999998</v>
      </c>
      <c r="AJ98" s="1">
        <v>0.59799999999999998</v>
      </c>
      <c r="AK98" s="1">
        <v>1.195729</v>
      </c>
      <c r="AL98" s="1">
        <v>4.7197339999999997E-2</v>
      </c>
      <c r="AM98" s="1">
        <v>51.329459999999997</v>
      </c>
      <c r="AN98" s="1">
        <v>0.47197339999999999</v>
      </c>
      <c r="AP98" s="1">
        <v>18</v>
      </c>
      <c r="AQ98" s="1">
        <v>15.071870000000001</v>
      </c>
      <c r="AR98" s="1">
        <v>0.59799999999999998</v>
      </c>
      <c r="AS98" s="1">
        <v>1.195635</v>
      </c>
      <c r="AT98" s="1">
        <v>3.1978289999999999E-2</v>
      </c>
      <c r="AU98" s="1">
        <v>47.395809999999997</v>
      </c>
      <c r="AV98" s="1">
        <v>0.31978289999999998</v>
      </c>
      <c r="AX98" s="1">
        <v>18</v>
      </c>
      <c r="AY98" s="1">
        <v>14.67911</v>
      </c>
      <c r="AZ98" s="1">
        <v>0.59799999999999998</v>
      </c>
      <c r="BA98" s="1">
        <v>1.19556</v>
      </c>
      <c r="BB98" s="1">
        <v>7.3452000000000003E-2</v>
      </c>
      <c r="BC98" s="1">
        <v>46.160739999999997</v>
      </c>
      <c r="BD98" s="1">
        <v>0.73451999999999995</v>
      </c>
    </row>
    <row r="99" spans="1:56" x14ac:dyDescent="0.2">
      <c r="A99" s="1">
        <v>18.2</v>
      </c>
      <c r="B99" s="1">
        <v>30.888079999999999</v>
      </c>
      <c r="C99" s="1">
        <v>0.60467499999999996</v>
      </c>
      <c r="D99" s="1">
        <v>1.2072160000000001</v>
      </c>
      <c r="E99" s="1">
        <v>3.4337039999999999E-2</v>
      </c>
      <c r="F99" s="1">
        <v>97.132320000000007</v>
      </c>
      <c r="G99" s="1">
        <v>0.34337040000000002</v>
      </c>
      <c r="I99" s="1">
        <v>18.2</v>
      </c>
      <c r="J99" s="1">
        <v>19.031839999999999</v>
      </c>
      <c r="K99" s="1">
        <v>0.60467499999999996</v>
      </c>
      <c r="L99" s="1">
        <v>1.2067110000000001</v>
      </c>
      <c r="M99" s="1">
        <v>1.569748E-2</v>
      </c>
      <c r="N99" s="1">
        <v>59.848559999999999</v>
      </c>
      <c r="O99" s="1">
        <v>0.1569748</v>
      </c>
      <c r="Q99" s="1">
        <v>19.2</v>
      </c>
      <c r="R99" s="1">
        <v>16.69041</v>
      </c>
      <c r="S99" s="1">
        <v>0.63800000000000001</v>
      </c>
      <c r="T99" s="1">
        <v>1.275674</v>
      </c>
      <c r="U99" s="1">
        <v>8.4803900000000002E-2</v>
      </c>
      <c r="V99" s="1">
        <v>52.485570000000003</v>
      </c>
      <c r="W99" s="1">
        <v>0.84803899999999999</v>
      </c>
      <c r="Y99" s="1">
        <v>18.2</v>
      </c>
      <c r="Z99" s="1">
        <v>14.382680000000001</v>
      </c>
      <c r="AA99" s="1">
        <v>0.60467499999999996</v>
      </c>
      <c r="AB99" s="1">
        <v>1.2088220000000001</v>
      </c>
      <c r="AC99" s="1">
        <v>5.4855349999999997E-2</v>
      </c>
      <c r="AD99" s="1">
        <v>45.228549999999998</v>
      </c>
      <c r="AE99" s="1">
        <v>0.54855350000000003</v>
      </c>
      <c r="AF99" s="8"/>
      <c r="AH99" s="1">
        <v>18.2</v>
      </c>
      <c r="AI99" s="1">
        <v>16.56596</v>
      </c>
      <c r="AJ99" s="1">
        <v>0.60467499999999996</v>
      </c>
      <c r="AK99" s="1">
        <v>1.209076</v>
      </c>
      <c r="AL99" s="1">
        <v>4.875819E-2</v>
      </c>
      <c r="AM99" s="1">
        <v>52.094200000000001</v>
      </c>
      <c r="AN99" s="1">
        <v>0.48758190000000001</v>
      </c>
      <c r="AP99" s="1">
        <v>18.2</v>
      </c>
      <c r="AQ99" s="1">
        <v>15.302820000000001</v>
      </c>
      <c r="AR99" s="1">
        <v>0.60465000000000002</v>
      </c>
      <c r="AS99" s="1">
        <v>1.208931</v>
      </c>
      <c r="AT99" s="1">
        <v>3.515244E-2</v>
      </c>
      <c r="AU99" s="1">
        <v>48.122059999999998</v>
      </c>
      <c r="AV99" s="1">
        <v>0.35152440000000001</v>
      </c>
      <c r="AX99" s="1">
        <v>18.2</v>
      </c>
      <c r="AY99" s="1">
        <v>14.86365</v>
      </c>
      <c r="AZ99" s="1">
        <v>0.60467499999999996</v>
      </c>
      <c r="BA99" s="1">
        <v>1.208906</v>
      </c>
      <c r="BB99" s="1">
        <v>7.5038279999999999E-2</v>
      </c>
      <c r="BC99" s="1">
        <v>46.741039999999998</v>
      </c>
      <c r="BD99" s="1">
        <v>0.75038280000000002</v>
      </c>
    </row>
    <row r="100" spans="1:56" x14ac:dyDescent="0.2">
      <c r="A100" s="1">
        <v>18.399999999999999</v>
      </c>
      <c r="B100" s="1">
        <v>31.150659999999998</v>
      </c>
      <c r="C100" s="1">
        <v>0.61132500000000001</v>
      </c>
      <c r="D100" s="1">
        <v>1.2204930000000001</v>
      </c>
      <c r="E100" s="1">
        <v>3.590107E-2</v>
      </c>
      <c r="F100" s="1">
        <v>97.95805</v>
      </c>
      <c r="G100" s="1">
        <v>0.35901070000000002</v>
      </c>
      <c r="I100" s="1">
        <v>18.399999999999999</v>
      </c>
      <c r="J100" s="1">
        <v>19.172989999999999</v>
      </c>
      <c r="K100" s="1">
        <v>0.61132500000000001</v>
      </c>
      <c r="L100" s="1">
        <v>1.2199819999999999</v>
      </c>
      <c r="M100" s="1">
        <v>1.7579399999999998E-2</v>
      </c>
      <c r="N100" s="1">
        <v>60.292409999999997</v>
      </c>
      <c r="O100" s="1">
        <v>0.17579400000000001</v>
      </c>
      <c r="Q100" s="1">
        <v>19.399999999999999</v>
      </c>
      <c r="R100" s="1">
        <v>16.925650000000001</v>
      </c>
      <c r="S100" s="1">
        <v>0.644675</v>
      </c>
      <c r="T100" s="1">
        <v>1.289021</v>
      </c>
      <c r="U100" s="1">
        <v>8.713564E-2</v>
      </c>
      <c r="V100" s="1">
        <v>53.225320000000004</v>
      </c>
      <c r="W100" s="1">
        <v>0.87135640000000003</v>
      </c>
      <c r="Y100" s="1">
        <v>18.399999999999999</v>
      </c>
      <c r="Z100" s="1">
        <v>14.549569999999999</v>
      </c>
      <c r="AA100" s="1">
        <v>0.61132500000000001</v>
      </c>
      <c r="AB100" s="1">
        <v>1.2221169999999999</v>
      </c>
      <c r="AC100" s="1">
        <v>5.5238410000000002E-2</v>
      </c>
      <c r="AD100" s="1">
        <v>45.753369999999997</v>
      </c>
      <c r="AE100" s="1">
        <v>0.55238410000000004</v>
      </c>
      <c r="AF100" s="8"/>
      <c r="AH100" s="1">
        <v>18.399999999999999</v>
      </c>
      <c r="AI100" s="1">
        <v>16.811050000000002</v>
      </c>
      <c r="AJ100" s="1">
        <v>0.61132500000000001</v>
      </c>
      <c r="AK100" s="1">
        <v>1.2223729999999999</v>
      </c>
      <c r="AL100" s="1">
        <v>5.0344470000000002E-2</v>
      </c>
      <c r="AM100" s="1">
        <v>52.864939999999997</v>
      </c>
      <c r="AN100" s="1">
        <v>0.50344469999999997</v>
      </c>
      <c r="AP100" s="1">
        <v>18.399999999999999</v>
      </c>
      <c r="AQ100" s="1">
        <v>15.51247</v>
      </c>
      <c r="AR100" s="1">
        <v>0.61132500000000001</v>
      </c>
      <c r="AS100" s="1">
        <v>1.2222770000000001</v>
      </c>
      <c r="AT100" s="1">
        <v>3.437519E-2</v>
      </c>
      <c r="AU100" s="1">
        <v>48.78134</v>
      </c>
      <c r="AV100" s="1">
        <v>0.3437519</v>
      </c>
      <c r="AX100" s="1">
        <v>18.399999999999999</v>
      </c>
      <c r="AY100" s="1">
        <v>15.04501</v>
      </c>
      <c r="AZ100" s="1">
        <v>0.61132500000000001</v>
      </c>
      <c r="BA100" s="1">
        <v>1.2222010000000001</v>
      </c>
      <c r="BB100" s="1">
        <v>7.7672000000000005E-2</v>
      </c>
      <c r="BC100" s="1">
        <v>47.311340000000001</v>
      </c>
      <c r="BD100" s="1">
        <v>0.77671999999999997</v>
      </c>
    </row>
    <row r="101" spans="1:56" x14ac:dyDescent="0.2">
      <c r="A101" s="1">
        <v>18.600000000000001</v>
      </c>
      <c r="B101" s="1">
        <v>31.41133</v>
      </c>
      <c r="C101" s="1">
        <v>0.61799999999999999</v>
      </c>
      <c r="D101" s="1">
        <v>1.233819</v>
      </c>
      <c r="E101" s="1">
        <v>3.8421950000000003E-2</v>
      </c>
      <c r="F101" s="1">
        <v>98.777760000000001</v>
      </c>
      <c r="G101" s="1">
        <v>0.38421949999999999</v>
      </c>
      <c r="I101" s="1">
        <v>18.600000000000001</v>
      </c>
      <c r="J101" s="1">
        <v>19.314609999999998</v>
      </c>
      <c r="K101" s="1">
        <v>0.61799999999999999</v>
      </c>
      <c r="L101" s="1">
        <v>1.233303</v>
      </c>
      <c r="M101" s="1">
        <v>1.6794199999999999E-2</v>
      </c>
      <c r="N101" s="1">
        <v>60.737749999999998</v>
      </c>
      <c r="O101" s="1">
        <v>0.16794200000000001</v>
      </c>
      <c r="Q101" s="1">
        <v>19.600000000000001</v>
      </c>
      <c r="R101" s="1">
        <v>17.167729999999999</v>
      </c>
      <c r="S101" s="1">
        <v>0.65132500000000004</v>
      </c>
      <c r="T101" s="1">
        <v>1.3023169999999999</v>
      </c>
      <c r="U101" s="1">
        <v>8.7458289999999994E-2</v>
      </c>
      <c r="V101" s="1">
        <v>53.986559999999997</v>
      </c>
      <c r="W101" s="1">
        <v>0.87458290000000005</v>
      </c>
      <c r="Y101" s="1">
        <v>18.600000000000001</v>
      </c>
      <c r="Z101" s="1">
        <v>14.717739999999999</v>
      </c>
      <c r="AA101" s="1">
        <v>0.61799999999999999</v>
      </c>
      <c r="AB101" s="1">
        <v>1.2354609999999999</v>
      </c>
      <c r="AC101" s="1">
        <v>5.740166E-2</v>
      </c>
      <c r="AD101" s="1">
        <v>46.28219</v>
      </c>
      <c r="AE101" s="1">
        <v>0.57401659999999999</v>
      </c>
      <c r="AF101" s="8"/>
      <c r="AH101" s="1">
        <v>18.600000000000001</v>
      </c>
      <c r="AI101" s="1">
        <v>17.04025</v>
      </c>
      <c r="AJ101" s="1">
        <v>0.61799999999999999</v>
      </c>
      <c r="AK101" s="1">
        <v>1.2357199999999999</v>
      </c>
      <c r="AL101" s="1">
        <v>5.186081E-2</v>
      </c>
      <c r="AM101" s="1">
        <v>53.585700000000003</v>
      </c>
      <c r="AN101" s="1">
        <v>0.51860810000000002</v>
      </c>
      <c r="AP101" s="1">
        <v>18.600000000000001</v>
      </c>
      <c r="AQ101" s="1">
        <v>15.725770000000001</v>
      </c>
      <c r="AR101" s="1">
        <v>0.61799999999999999</v>
      </c>
      <c r="AS101" s="1">
        <v>1.2356229999999999</v>
      </c>
      <c r="AT101" s="1">
        <v>3.6431949999999998E-2</v>
      </c>
      <c r="AU101" s="1">
        <v>49.452109999999998</v>
      </c>
      <c r="AV101" s="1">
        <v>0.36431950000000002</v>
      </c>
      <c r="AX101" s="1">
        <v>18.600000000000001</v>
      </c>
      <c r="AY101" s="1">
        <v>15.224460000000001</v>
      </c>
      <c r="AZ101" s="1">
        <v>0.61799999999999999</v>
      </c>
      <c r="BA101" s="1">
        <v>1.235546</v>
      </c>
      <c r="BB101" s="1">
        <v>7.8411099999999997E-2</v>
      </c>
      <c r="BC101" s="1">
        <v>47.87565</v>
      </c>
      <c r="BD101" s="1">
        <v>0.784111</v>
      </c>
    </row>
    <row r="102" spans="1:56" x14ac:dyDescent="0.2">
      <c r="A102" s="1">
        <v>18.8</v>
      </c>
      <c r="B102" s="1">
        <v>31.666920000000001</v>
      </c>
      <c r="C102" s="1">
        <v>0.62465000000000004</v>
      </c>
      <c r="D102" s="1">
        <v>1.247096</v>
      </c>
      <c r="E102" s="1">
        <v>3.9370849999999999E-2</v>
      </c>
      <c r="F102" s="1">
        <v>99.581490000000002</v>
      </c>
      <c r="G102" s="1">
        <v>0.39370850000000002</v>
      </c>
      <c r="I102" s="1">
        <v>18.8</v>
      </c>
      <c r="J102" s="1">
        <v>19.44351</v>
      </c>
      <c r="K102" s="1">
        <v>0.62465000000000004</v>
      </c>
      <c r="L102" s="1">
        <v>1.2465740000000001</v>
      </c>
      <c r="M102" s="1">
        <v>1.547813E-2</v>
      </c>
      <c r="N102" s="1">
        <v>61.143120000000003</v>
      </c>
      <c r="O102" s="1">
        <v>0.15478130000000001</v>
      </c>
      <c r="Q102" s="1">
        <v>19.8</v>
      </c>
      <c r="R102" s="1">
        <v>17.398520000000001</v>
      </c>
      <c r="S102" s="1">
        <v>0.65800000000000003</v>
      </c>
      <c r="T102" s="1">
        <v>1.3156639999999999</v>
      </c>
      <c r="U102" s="1">
        <v>9.0781849999999997E-2</v>
      </c>
      <c r="V102" s="1">
        <v>54.712310000000002</v>
      </c>
      <c r="W102" s="1">
        <v>0.90781840000000003</v>
      </c>
      <c r="Y102" s="1">
        <v>18.8</v>
      </c>
      <c r="Z102" s="1">
        <v>14.87271</v>
      </c>
      <c r="AA102" s="1">
        <v>0.62465000000000004</v>
      </c>
      <c r="AB102" s="1">
        <v>1.2487550000000001</v>
      </c>
      <c r="AC102" s="1">
        <v>5.6802430000000001E-2</v>
      </c>
      <c r="AD102" s="1">
        <v>46.769530000000003</v>
      </c>
      <c r="AE102" s="1">
        <v>0.56802430000000004</v>
      </c>
      <c r="AF102" s="8"/>
      <c r="AH102" s="1">
        <v>18.8</v>
      </c>
      <c r="AI102" s="1">
        <v>17.26294</v>
      </c>
      <c r="AJ102" s="1">
        <v>0.62467499999999998</v>
      </c>
      <c r="AK102" s="1">
        <v>1.2490669999999999</v>
      </c>
      <c r="AL102" s="1">
        <v>5.3160979999999997E-2</v>
      </c>
      <c r="AM102" s="1">
        <v>54.285960000000003</v>
      </c>
      <c r="AN102" s="1">
        <v>0.53160980000000002</v>
      </c>
      <c r="AP102" s="1">
        <v>18.8</v>
      </c>
      <c r="AQ102" s="1">
        <v>15.93717</v>
      </c>
      <c r="AR102" s="1">
        <v>0.62467499999999998</v>
      </c>
      <c r="AS102" s="1">
        <v>1.2489680000000001</v>
      </c>
      <c r="AT102" s="1">
        <v>3.5907429999999997E-2</v>
      </c>
      <c r="AU102" s="1">
        <v>50.116880000000002</v>
      </c>
      <c r="AV102" s="1">
        <v>0.35907430000000001</v>
      </c>
      <c r="AX102" s="1">
        <v>18.8</v>
      </c>
      <c r="AY102" s="1">
        <v>15.40597</v>
      </c>
      <c r="AZ102" s="1">
        <v>0.62465000000000004</v>
      </c>
      <c r="BA102" s="1">
        <v>1.2488410000000001</v>
      </c>
      <c r="BB102" s="1">
        <v>7.8584349999999997E-2</v>
      </c>
      <c r="BC102" s="1">
        <v>48.446449999999999</v>
      </c>
      <c r="BD102" s="1">
        <v>0.78584350000000003</v>
      </c>
    </row>
    <row r="103" spans="1:56" x14ac:dyDescent="0.2">
      <c r="A103" s="1">
        <v>19</v>
      </c>
      <c r="B103" s="1">
        <v>31.914870000000001</v>
      </c>
      <c r="C103" s="1">
        <v>0.63132500000000003</v>
      </c>
      <c r="D103" s="1">
        <v>1.2604219999999999</v>
      </c>
      <c r="E103" s="1">
        <v>4.0043189999999999E-2</v>
      </c>
      <c r="F103" s="1">
        <v>100.3612</v>
      </c>
      <c r="G103" s="1">
        <v>0.40043190000000001</v>
      </c>
      <c r="I103" s="1">
        <v>19</v>
      </c>
      <c r="J103" s="1">
        <v>19.570509999999999</v>
      </c>
      <c r="K103" s="1">
        <v>0.63132500000000003</v>
      </c>
      <c r="L103" s="1">
        <v>1.259895</v>
      </c>
      <c r="M103" s="1">
        <v>1.7592110000000001E-2</v>
      </c>
      <c r="N103" s="1">
        <v>61.542479999999998</v>
      </c>
      <c r="O103" s="1">
        <v>0.1759211</v>
      </c>
      <c r="Q103" s="1">
        <v>20</v>
      </c>
      <c r="R103" s="1">
        <v>17.62772</v>
      </c>
      <c r="S103" s="1">
        <v>0.66467500000000002</v>
      </c>
      <c r="T103" s="1">
        <v>1.32901</v>
      </c>
      <c r="U103" s="1">
        <v>8.9116100000000004E-2</v>
      </c>
      <c r="V103" s="1">
        <v>55.433070000000001</v>
      </c>
      <c r="W103" s="1">
        <v>0.89116099999999998</v>
      </c>
      <c r="Y103" s="1">
        <v>19</v>
      </c>
      <c r="Z103" s="1">
        <v>15.0245</v>
      </c>
      <c r="AA103" s="1">
        <v>0.63132500000000003</v>
      </c>
      <c r="AB103" s="1">
        <v>1.2620990000000001</v>
      </c>
      <c r="AC103" s="1">
        <v>5.8608059999999997E-2</v>
      </c>
      <c r="AD103" s="1">
        <v>47.246859999999998</v>
      </c>
      <c r="AE103" s="1">
        <v>0.58608059999999995</v>
      </c>
      <c r="AF103" s="8"/>
      <c r="AH103" s="1">
        <v>19</v>
      </c>
      <c r="AI103" s="1">
        <v>17.49897</v>
      </c>
      <c r="AJ103" s="1">
        <v>0.63132500000000003</v>
      </c>
      <c r="AK103" s="1">
        <v>1.262364</v>
      </c>
      <c r="AL103" s="1">
        <v>5.473455E-2</v>
      </c>
      <c r="AM103" s="1">
        <v>55.028210000000001</v>
      </c>
      <c r="AN103" s="1">
        <v>0.54734550000000004</v>
      </c>
      <c r="AP103" s="1">
        <v>19</v>
      </c>
      <c r="AQ103" s="1">
        <v>16.150469999999999</v>
      </c>
      <c r="AR103" s="1">
        <v>0.63132500000000003</v>
      </c>
      <c r="AS103" s="1">
        <v>1.2622640000000001</v>
      </c>
      <c r="AT103" s="1">
        <v>3.872871E-2</v>
      </c>
      <c r="AU103" s="1">
        <v>50.787649999999999</v>
      </c>
      <c r="AV103" s="1">
        <v>0.3872871</v>
      </c>
      <c r="AX103" s="1">
        <v>19</v>
      </c>
      <c r="AY103" s="1">
        <v>15.56826</v>
      </c>
      <c r="AZ103" s="1">
        <v>0.63132500000000003</v>
      </c>
      <c r="BA103" s="1">
        <v>1.262186</v>
      </c>
      <c r="BB103" s="1">
        <v>8.1550280000000003E-2</v>
      </c>
      <c r="BC103" s="1">
        <v>48.956780000000002</v>
      </c>
      <c r="BD103" s="1">
        <v>0.81550279999999997</v>
      </c>
    </row>
    <row r="104" spans="1:56" x14ac:dyDescent="0.2">
      <c r="A104" s="1">
        <v>19.2</v>
      </c>
      <c r="B104" s="1">
        <v>32.157580000000003</v>
      </c>
      <c r="C104" s="1">
        <v>0.63800000000000001</v>
      </c>
      <c r="D104" s="1">
        <v>1.273749</v>
      </c>
      <c r="E104" s="1">
        <v>4.0027300000000002E-2</v>
      </c>
      <c r="F104" s="1">
        <v>101.1245</v>
      </c>
      <c r="G104" s="1">
        <v>0.40027299999999999</v>
      </c>
      <c r="I104" s="1">
        <v>19.2</v>
      </c>
      <c r="J104" s="1">
        <v>19.69576</v>
      </c>
      <c r="K104" s="1">
        <v>0.63800000000000001</v>
      </c>
      <c r="L104" s="1">
        <v>1.2732159999999999</v>
      </c>
      <c r="M104" s="1">
        <v>1.7596879999999999E-2</v>
      </c>
      <c r="N104" s="1">
        <v>61.936340000000001</v>
      </c>
      <c r="O104" s="1">
        <v>0.17596880000000001</v>
      </c>
      <c r="Q104" s="1">
        <v>20.2</v>
      </c>
      <c r="R104" s="1">
        <v>17.85819</v>
      </c>
      <c r="S104" s="1">
        <v>0.67132499999999995</v>
      </c>
      <c r="T104" s="1">
        <v>1.3423069999999999</v>
      </c>
      <c r="U104" s="1">
        <v>9.3334520000000004E-2</v>
      </c>
      <c r="V104" s="1">
        <v>56.157820000000001</v>
      </c>
      <c r="W104" s="1">
        <v>0.93334519999999999</v>
      </c>
      <c r="Y104" s="1">
        <v>19.2</v>
      </c>
      <c r="Z104" s="1">
        <v>15.18679</v>
      </c>
      <c r="AA104" s="1">
        <v>0.63800000000000001</v>
      </c>
      <c r="AB104" s="1">
        <v>1.2754430000000001</v>
      </c>
      <c r="AC104" s="1">
        <v>6.0324669999999997E-2</v>
      </c>
      <c r="AD104" s="1">
        <v>47.757190000000001</v>
      </c>
      <c r="AE104" s="1">
        <v>0.60324670000000002</v>
      </c>
      <c r="AF104" s="8"/>
      <c r="AH104" s="1">
        <v>19.2</v>
      </c>
      <c r="AI104" s="1">
        <v>17.71593</v>
      </c>
      <c r="AJ104" s="1">
        <v>0.63800000000000001</v>
      </c>
      <c r="AK104" s="1">
        <v>1.275711</v>
      </c>
      <c r="AL104" s="1">
        <v>5.761782E-2</v>
      </c>
      <c r="AM104" s="1">
        <v>55.710470000000001</v>
      </c>
      <c r="AN104" s="1">
        <v>0.57617830000000003</v>
      </c>
      <c r="AP104" s="1">
        <v>19.2</v>
      </c>
      <c r="AQ104" s="1">
        <v>16.355830000000001</v>
      </c>
      <c r="AR104" s="1">
        <v>0.63800000000000001</v>
      </c>
      <c r="AS104" s="1">
        <v>1.2756099999999999</v>
      </c>
      <c r="AT104" s="1">
        <v>3.9528210000000001E-2</v>
      </c>
      <c r="AU104" s="1">
        <v>51.433430000000001</v>
      </c>
      <c r="AV104" s="1">
        <v>0.39528210000000003</v>
      </c>
      <c r="AX104" s="1">
        <v>19.2</v>
      </c>
      <c r="AY104" s="1">
        <v>15.74119</v>
      </c>
      <c r="AZ104" s="1">
        <v>0.63800000000000001</v>
      </c>
      <c r="BA104" s="1">
        <v>1.275531</v>
      </c>
      <c r="BB104" s="1">
        <v>8.2966479999999995E-2</v>
      </c>
      <c r="BC104" s="1">
        <v>49.500599999999999</v>
      </c>
      <c r="BD104" s="1">
        <v>0.82966479999999998</v>
      </c>
    </row>
    <row r="105" spans="1:56" x14ac:dyDescent="0.2">
      <c r="A105" s="1">
        <v>19.399999999999999</v>
      </c>
      <c r="B105" s="1">
        <v>32.390430000000002</v>
      </c>
      <c r="C105" s="1">
        <v>0.644675</v>
      </c>
      <c r="D105" s="1">
        <v>1.287075</v>
      </c>
      <c r="E105" s="1">
        <v>4.003048E-2</v>
      </c>
      <c r="F105" s="1">
        <v>101.8567</v>
      </c>
      <c r="G105" s="1">
        <v>0.40030480000000002</v>
      </c>
      <c r="I105" s="1">
        <v>19.399999999999999</v>
      </c>
      <c r="J105" s="1">
        <v>19.819420000000001</v>
      </c>
      <c r="K105" s="1">
        <v>0.64464999999999995</v>
      </c>
      <c r="L105" s="1">
        <v>1.2864869999999999</v>
      </c>
      <c r="M105" s="1">
        <v>1.811186E-2</v>
      </c>
      <c r="N105" s="1">
        <v>62.325209999999998</v>
      </c>
      <c r="O105" s="1">
        <v>0.18111859999999999</v>
      </c>
      <c r="Q105" s="1">
        <v>20.399999999999999</v>
      </c>
      <c r="R105" s="1">
        <v>18.081669999999999</v>
      </c>
      <c r="S105" s="1">
        <v>0.67800000000000005</v>
      </c>
      <c r="T105" s="1">
        <v>1.355653</v>
      </c>
      <c r="U105" s="1">
        <v>9.2541369999999998E-2</v>
      </c>
      <c r="V105" s="1">
        <v>56.860579999999999</v>
      </c>
      <c r="W105" s="1">
        <v>0.92541370000000001</v>
      </c>
      <c r="Y105" s="1">
        <v>19.399999999999999</v>
      </c>
      <c r="Z105" s="1">
        <v>15.32952</v>
      </c>
      <c r="AA105" s="1">
        <v>0.64464999999999995</v>
      </c>
      <c r="AB105" s="1">
        <v>1.2887379999999999</v>
      </c>
      <c r="AC105" s="1">
        <v>5.9784249999999997E-2</v>
      </c>
      <c r="AD105" s="1">
        <v>48.206040000000002</v>
      </c>
      <c r="AE105" s="1">
        <v>0.59784250000000005</v>
      </c>
      <c r="AF105" s="8"/>
      <c r="AH105" s="1">
        <v>19.399999999999999</v>
      </c>
      <c r="AI105" s="1">
        <v>17.937339999999999</v>
      </c>
      <c r="AJ105" s="1">
        <v>0.64464999999999995</v>
      </c>
      <c r="AK105" s="1">
        <v>1.2890079999999999</v>
      </c>
      <c r="AL105" s="1">
        <v>5.8722499999999997E-2</v>
      </c>
      <c r="AM105" s="1">
        <v>56.406730000000003</v>
      </c>
      <c r="AN105" s="1">
        <v>0.587225</v>
      </c>
      <c r="AP105" s="1">
        <v>19.399999999999999</v>
      </c>
      <c r="AQ105" s="1">
        <v>16.560549999999999</v>
      </c>
      <c r="AR105" s="1">
        <v>0.644675</v>
      </c>
      <c r="AS105" s="1">
        <v>1.288956</v>
      </c>
      <c r="AT105" s="1">
        <v>3.9224620000000002E-2</v>
      </c>
      <c r="AU105" s="1">
        <v>52.077210000000001</v>
      </c>
      <c r="AV105" s="1">
        <v>0.39224619999999999</v>
      </c>
      <c r="AX105" s="1">
        <v>19.399999999999999</v>
      </c>
      <c r="AY105" s="1">
        <v>15.91174</v>
      </c>
      <c r="AZ105" s="1">
        <v>0.644675</v>
      </c>
      <c r="BA105" s="1">
        <v>1.2888759999999999</v>
      </c>
      <c r="BB105" s="1">
        <v>8.4687869999999998E-2</v>
      </c>
      <c r="BC105" s="1">
        <v>50.036909999999999</v>
      </c>
      <c r="BD105" s="1">
        <v>0.84687860000000004</v>
      </c>
    </row>
    <row r="106" spans="1:56" x14ac:dyDescent="0.2">
      <c r="A106" s="1">
        <v>19.600000000000001</v>
      </c>
      <c r="B106" s="1">
        <v>32.613439999999997</v>
      </c>
      <c r="C106" s="1">
        <v>0.65132500000000004</v>
      </c>
      <c r="D106" s="1">
        <v>1.300352</v>
      </c>
      <c r="E106" s="1">
        <v>4.2541820000000001E-2</v>
      </c>
      <c r="F106" s="1">
        <v>102.55800000000001</v>
      </c>
      <c r="G106" s="1">
        <v>0.42541820000000002</v>
      </c>
      <c r="I106" s="1">
        <v>19.600000000000001</v>
      </c>
      <c r="J106" s="1">
        <v>19.93815</v>
      </c>
      <c r="K106" s="1">
        <v>0.65132500000000004</v>
      </c>
      <c r="L106" s="1">
        <v>1.2998080000000001</v>
      </c>
      <c r="M106" s="1">
        <v>1.653512E-2</v>
      </c>
      <c r="N106" s="1">
        <v>62.69858</v>
      </c>
      <c r="O106" s="1">
        <v>0.1653512</v>
      </c>
      <c r="Q106" s="1">
        <v>20.6</v>
      </c>
      <c r="R106" s="1">
        <v>18.29767</v>
      </c>
      <c r="S106" s="1">
        <v>0.68467500000000003</v>
      </c>
      <c r="T106" s="1">
        <v>1.369</v>
      </c>
      <c r="U106" s="1">
        <v>9.2848139999999996E-2</v>
      </c>
      <c r="V106" s="1">
        <v>57.539850000000001</v>
      </c>
      <c r="W106" s="1">
        <v>0.92848149999999996</v>
      </c>
      <c r="Y106" s="1">
        <v>19.600000000000001</v>
      </c>
      <c r="Z106" s="1">
        <v>15.456519999999999</v>
      </c>
      <c r="AA106" s="1">
        <v>0.65132500000000004</v>
      </c>
      <c r="AB106" s="1">
        <v>1.302082</v>
      </c>
      <c r="AC106" s="1">
        <v>6.0459770000000003E-2</v>
      </c>
      <c r="AD106" s="1">
        <v>48.605400000000003</v>
      </c>
      <c r="AE106" s="1">
        <v>0.60459770000000002</v>
      </c>
      <c r="AF106" s="8"/>
      <c r="AH106" s="1">
        <v>19.600000000000001</v>
      </c>
      <c r="AI106" s="1">
        <v>18.14556</v>
      </c>
      <c r="AJ106" s="1">
        <v>0.65132500000000004</v>
      </c>
      <c r="AK106" s="1">
        <v>1.3023549999999999</v>
      </c>
      <c r="AL106" s="1">
        <v>6.1078069999999998E-2</v>
      </c>
      <c r="AM106" s="1">
        <v>57.061509999999998</v>
      </c>
      <c r="AN106" s="1">
        <v>0.61078069999999995</v>
      </c>
      <c r="AP106" s="1">
        <v>19.600000000000001</v>
      </c>
      <c r="AQ106" s="1">
        <v>16.762730000000001</v>
      </c>
      <c r="AR106" s="1">
        <v>0.65132500000000004</v>
      </c>
      <c r="AS106" s="1">
        <v>1.302252</v>
      </c>
      <c r="AT106" s="1">
        <v>4.1912400000000002E-2</v>
      </c>
      <c r="AU106" s="1">
        <v>52.712989999999998</v>
      </c>
      <c r="AV106" s="1">
        <v>0.41912389999999999</v>
      </c>
      <c r="AX106" s="1">
        <v>19.600000000000001</v>
      </c>
      <c r="AY106" s="1">
        <v>16.070679999999999</v>
      </c>
      <c r="AZ106" s="1">
        <v>0.65132500000000004</v>
      </c>
      <c r="BA106" s="1">
        <v>1.302171</v>
      </c>
      <c r="BB106" s="1">
        <v>8.6285269999999997E-2</v>
      </c>
      <c r="BC106" s="1">
        <v>50.536740000000002</v>
      </c>
      <c r="BD106" s="1">
        <v>0.86285270000000003</v>
      </c>
    </row>
    <row r="107" spans="1:56" x14ac:dyDescent="0.2">
      <c r="A107" s="1">
        <v>19.8</v>
      </c>
      <c r="B107" s="1">
        <v>32.827219999999997</v>
      </c>
      <c r="C107" s="1">
        <v>0.65800000000000003</v>
      </c>
      <c r="D107" s="1">
        <v>1.3136779999999999</v>
      </c>
      <c r="E107" s="1">
        <v>4.6385129999999997E-2</v>
      </c>
      <c r="F107" s="1">
        <v>103.2302</v>
      </c>
      <c r="G107" s="1">
        <v>0.46385130000000002</v>
      </c>
      <c r="I107" s="1">
        <v>19.8</v>
      </c>
      <c r="J107" s="1">
        <v>20.05498</v>
      </c>
      <c r="K107" s="1">
        <v>0.65800000000000003</v>
      </c>
      <c r="L107" s="1">
        <v>1.313129</v>
      </c>
      <c r="M107" s="1">
        <v>1.6795790000000001E-2</v>
      </c>
      <c r="N107" s="1">
        <v>63.065959999999997</v>
      </c>
      <c r="O107" s="1">
        <v>0.16795789999999999</v>
      </c>
      <c r="Q107" s="1">
        <v>20.8</v>
      </c>
      <c r="R107" s="1">
        <v>18.51463</v>
      </c>
      <c r="S107" s="1">
        <v>0.69132499999999997</v>
      </c>
      <c r="T107" s="1">
        <v>1.3822970000000001</v>
      </c>
      <c r="U107" s="1">
        <v>9.4424880000000003E-2</v>
      </c>
      <c r="V107" s="1">
        <v>58.222110000000001</v>
      </c>
      <c r="W107" s="1">
        <v>0.9442488</v>
      </c>
      <c r="Y107" s="1">
        <v>19.8</v>
      </c>
      <c r="Z107" s="1">
        <v>15.57859</v>
      </c>
      <c r="AA107" s="1">
        <v>0.65800000000000003</v>
      </c>
      <c r="AB107" s="1">
        <v>1.315426</v>
      </c>
      <c r="AC107" s="1">
        <v>6.179333E-2</v>
      </c>
      <c r="AD107" s="1">
        <v>48.989269999999998</v>
      </c>
      <c r="AE107" s="1">
        <v>0.61793330000000002</v>
      </c>
      <c r="AF107" s="8"/>
      <c r="AH107" s="1">
        <v>19.8</v>
      </c>
      <c r="AI107" s="1">
        <v>18.341380000000001</v>
      </c>
      <c r="AJ107" s="1">
        <v>0.65800000000000003</v>
      </c>
      <c r="AK107" s="1">
        <v>1.3157019999999999</v>
      </c>
      <c r="AL107" s="1">
        <v>6.0294470000000003E-2</v>
      </c>
      <c r="AM107" s="1">
        <v>57.677300000000002</v>
      </c>
      <c r="AN107" s="1">
        <v>0.6029447</v>
      </c>
      <c r="AP107" s="1">
        <v>19.8</v>
      </c>
      <c r="AQ107" s="1">
        <v>16.965070000000001</v>
      </c>
      <c r="AR107" s="1">
        <v>0.65800000000000003</v>
      </c>
      <c r="AS107" s="1">
        <v>1.315598</v>
      </c>
      <c r="AT107" s="1">
        <v>4.319191E-2</v>
      </c>
      <c r="AU107" s="1">
        <v>53.34928</v>
      </c>
      <c r="AV107" s="1">
        <v>0.4319191</v>
      </c>
      <c r="AX107" s="1">
        <v>19.8</v>
      </c>
      <c r="AY107" s="1">
        <v>16.230899999999998</v>
      </c>
      <c r="AZ107" s="1">
        <v>0.65800000000000003</v>
      </c>
      <c r="BA107" s="1">
        <v>1.3155159999999999</v>
      </c>
      <c r="BB107" s="1">
        <v>8.8013019999999997E-2</v>
      </c>
      <c r="BC107" s="1">
        <v>51.040570000000002</v>
      </c>
      <c r="BD107" s="1">
        <v>0.88013019999999997</v>
      </c>
    </row>
    <row r="108" spans="1:56" x14ac:dyDescent="0.2">
      <c r="A108" s="1">
        <v>20</v>
      </c>
      <c r="B108" s="1">
        <v>33.038620000000002</v>
      </c>
      <c r="C108" s="1">
        <v>0.66467500000000002</v>
      </c>
      <c r="D108" s="1">
        <v>1.3270040000000001</v>
      </c>
      <c r="E108" s="1">
        <v>4.7601060000000001E-2</v>
      </c>
      <c r="F108" s="1">
        <v>103.895</v>
      </c>
      <c r="G108" s="1">
        <v>0.47601060000000001</v>
      </c>
      <c r="I108" s="1">
        <v>20</v>
      </c>
      <c r="J108" s="1">
        <v>20.160039999999999</v>
      </c>
      <c r="K108" s="1">
        <v>0.66464999999999996</v>
      </c>
      <c r="L108" s="1">
        <v>1.3264</v>
      </c>
      <c r="M108" s="1">
        <v>1.6264919999999999E-2</v>
      </c>
      <c r="N108" s="1">
        <v>63.396349999999998</v>
      </c>
      <c r="O108" s="1">
        <v>0.16264919999999999</v>
      </c>
      <c r="Q108" s="1">
        <v>21</v>
      </c>
      <c r="R108" s="1">
        <v>18.728570000000001</v>
      </c>
      <c r="S108" s="1">
        <v>0.69799999999999995</v>
      </c>
      <c r="T108" s="1">
        <v>1.395643</v>
      </c>
      <c r="U108" s="1">
        <v>9.6235280000000006E-2</v>
      </c>
      <c r="V108" s="1">
        <v>58.894889999999997</v>
      </c>
      <c r="W108" s="1">
        <v>0.96235280000000001</v>
      </c>
      <c r="Y108" s="1">
        <v>20</v>
      </c>
      <c r="Z108" s="1">
        <v>15.667759999999999</v>
      </c>
      <c r="AA108" s="1">
        <v>0.66467500000000002</v>
      </c>
      <c r="AB108" s="1">
        <v>1.32877</v>
      </c>
      <c r="AC108" s="1">
        <v>6.5193180000000003E-2</v>
      </c>
      <c r="AD108" s="1">
        <v>49.269669999999998</v>
      </c>
      <c r="AE108" s="1">
        <v>0.65193179999999995</v>
      </c>
      <c r="AF108" s="8"/>
      <c r="AH108" s="1">
        <v>20</v>
      </c>
      <c r="AI108" s="1">
        <v>18.5442</v>
      </c>
      <c r="AJ108" s="1">
        <v>0.66467500000000002</v>
      </c>
      <c r="AK108" s="1">
        <v>1.3290489999999999</v>
      </c>
      <c r="AL108" s="1">
        <v>6.186962E-2</v>
      </c>
      <c r="AM108" s="1">
        <v>58.315080000000002</v>
      </c>
      <c r="AN108" s="1">
        <v>0.61869620000000003</v>
      </c>
      <c r="AP108" s="1">
        <v>20</v>
      </c>
      <c r="AQ108" s="1">
        <v>17.16264</v>
      </c>
      <c r="AR108" s="1">
        <v>0.66467500000000002</v>
      </c>
      <c r="AS108" s="1">
        <v>1.3289439999999999</v>
      </c>
      <c r="AT108" s="1">
        <v>4.1600860000000003E-2</v>
      </c>
      <c r="AU108" s="1">
        <v>53.970570000000002</v>
      </c>
      <c r="AV108" s="1">
        <v>0.41600870000000001</v>
      </c>
      <c r="AX108" s="1">
        <v>20</v>
      </c>
      <c r="AY108" s="1">
        <v>16.384440000000001</v>
      </c>
      <c r="AZ108" s="1">
        <v>0.66464999999999996</v>
      </c>
      <c r="BA108" s="1">
        <v>1.3288120000000001</v>
      </c>
      <c r="BB108" s="1">
        <v>8.8752109999999995E-2</v>
      </c>
      <c r="BC108" s="1">
        <v>51.523400000000002</v>
      </c>
      <c r="BD108" s="1">
        <v>0.88752109999999995</v>
      </c>
    </row>
    <row r="109" spans="1:56" x14ac:dyDescent="0.2">
      <c r="A109" s="1">
        <v>20.2</v>
      </c>
      <c r="B109" s="1">
        <v>33.249690000000001</v>
      </c>
      <c r="C109" s="1">
        <v>0.67132499999999995</v>
      </c>
      <c r="D109" s="1">
        <v>1.3402810000000001</v>
      </c>
      <c r="E109" s="1">
        <v>4.8049290000000001E-2</v>
      </c>
      <c r="F109" s="1">
        <v>104.55880000000001</v>
      </c>
      <c r="G109" s="1">
        <v>0.4804929</v>
      </c>
      <c r="I109" s="1">
        <v>20.2</v>
      </c>
      <c r="J109" s="1">
        <v>20.27543</v>
      </c>
      <c r="K109" s="1">
        <v>0.67132499999999995</v>
      </c>
      <c r="L109" s="1">
        <v>1.3397209999999999</v>
      </c>
      <c r="M109" s="1">
        <v>1.7310780000000001E-2</v>
      </c>
      <c r="N109" s="1">
        <v>63.759219999999999</v>
      </c>
      <c r="O109" s="1">
        <v>0.17310780000000001</v>
      </c>
      <c r="Q109" s="1">
        <v>21.2</v>
      </c>
      <c r="R109" s="1">
        <v>18.942830000000001</v>
      </c>
      <c r="S109" s="1">
        <v>0.70467500000000005</v>
      </c>
      <c r="T109" s="1">
        <v>1.40899</v>
      </c>
      <c r="U109" s="1">
        <v>9.8406469999999996E-2</v>
      </c>
      <c r="V109" s="1">
        <v>59.568649999999998</v>
      </c>
      <c r="W109" s="1">
        <v>0.98406470000000001</v>
      </c>
      <c r="Y109" s="1">
        <v>20.2</v>
      </c>
      <c r="Z109" s="1">
        <v>15.731490000000001</v>
      </c>
      <c r="AA109" s="1">
        <v>0.67132499999999995</v>
      </c>
      <c r="AB109" s="1">
        <v>1.3420639999999999</v>
      </c>
      <c r="AC109" s="1">
        <v>6.7501069999999996E-2</v>
      </c>
      <c r="AD109" s="1">
        <v>49.470100000000002</v>
      </c>
      <c r="AE109" s="1">
        <v>0.67501069999999996</v>
      </c>
      <c r="AF109" s="8"/>
      <c r="AH109" s="1">
        <v>20.2</v>
      </c>
      <c r="AI109" s="1">
        <v>18.741129999999998</v>
      </c>
      <c r="AJ109" s="1">
        <v>0.67132499999999995</v>
      </c>
      <c r="AK109" s="1">
        <v>1.342346</v>
      </c>
      <c r="AL109" s="1">
        <v>6.3166620000000007E-2</v>
      </c>
      <c r="AM109" s="1">
        <v>58.934370000000001</v>
      </c>
      <c r="AN109" s="1">
        <v>0.63166619999999996</v>
      </c>
      <c r="AP109" s="1">
        <v>20.2</v>
      </c>
      <c r="AQ109" s="1">
        <v>17.364339999999999</v>
      </c>
      <c r="AR109" s="1">
        <v>0.67132499999999995</v>
      </c>
      <c r="AS109" s="1">
        <v>1.3422400000000001</v>
      </c>
      <c r="AT109" s="1">
        <v>4.2246180000000001E-2</v>
      </c>
      <c r="AU109" s="1">
        <v>54.604849999999999</v>
      </c>
      <c r="AV109" s="1">
        <v>0.4224618</v>
      </c>
      <c r="AX109" s="1">
        <v>20.2</v>
      </c>
      <c r="AY109" s="1">
        <v>16.540369999999999</v>
      </c>
      <c r="AZ109" s="1">
        <v>0.67132499999999995</v>
      </c>
      <c r="BA109" s="1">
        <v>1.342157</v>
      </c>
      <c r="BB109" s="1">
        <v>9.0351100000000004E-2</v>
      </c>
      <c r="BC109" s="1">
        <v>52.013739999999999</v>
      </c>
      <c r="BD109" s="1">
        <v>0.90351099999999995</v>
      </c>
    </row>
    <row r="110" spans="1:56" x14ac:dyDescent="0.2">
      <c r="A110" s="1">
        <v>20.399999999999999</v>
      </c>
      <c r="B110" s="1">
        <v>33.452030000000001</v>
      </c>
      <c r="C110" s="1">
        <v>0.67800000000000005</v>
      </c>
      <c r="D110" s="1">
        <v>1.353607</v>
      </c>
      <c r="E110" s="1">
        <v>4.9163499999999999E-2</v>
      </c>
      <c r="F110" s="1">
        <v>105.1951</v>
      </c>
      <c r="G110" s="1">
        <v>0.49163499999999999</v>
      </c>
      <c r="I110" s="1">
        <v>20.399999999999999</v>
      </c>
      <c r="J110" s="1">
        <v>20.39067</v>
      </c>
      <c r="K110" s="1">
        <v>0.67800000000000005</v>
      </c>
      <c r="L110" s="1">
        <v>1.3530409999999999</v>
      </c>
      <c r="M110" s="1">
        <v>1.8118220000000001E-2</v>
      </c>
      <c r="N110" s="1">
        <v>64.121600000000001</v>
      </c>
      <c r="O110" s="1">
        <v>0.18118219999999999</v>
      </c>
      <c r="Q110" s="1">
        <v>21.4</v>
      </c>
      <c r="R110" s="1">
        <v>19.151530000000001</v>
      </c>
      <c r="S110" s="1">
        <v>0.71132499999999999</v>
      </c>
      <c r="T110" s="1">
        <v>1.4222870000000001</v>
      </c>
      <c r="U110" s="1">
        <v>9.9183720000000003E-2</v>
      </c>
      <c r="V110" s="1">
        <v>60.224930000000001</v>
      </c>
      <c r="W110" s="1">
        <v>0.99183710000000003</v>
      </c>
      <c r="Y110" s="1">
        <v>20.399999999999999</v>
      </c>
      <c r="Z110" s="1">
        <v>15.75216</v>
      </c>
      <c r="AA110" s="1">
        <v>0.67800000000000005</v>
      </c>
      <c r="AB110" s="1">
        <v>1.3554079999999999</v>
      </c>
      <c r="AC110" s="1">
        <v>6.8567600000000006E-2</v>
      </c>
      <c r="AD110" s="1">
        <v>49.535080000000001</v>
      </c>
      <c r="AE110" s="1">
        <v>0.68567599999999995</v>
      </c>
      <c r="AF110" s="8"/>
      <c r="AH110" s="1">
        <v>20.399999999999999</v>
      </c>
      <c r="AI110" s="1">
        <v>18.93139</v>
      </c>
      <c r="AJ110" s="1">
        <v>0.67800000000000005</v>
      </c>
      <c r="AK110" s="1">
        <v>1.355693</v>
      </c>
      <c r="AL110" s="1">
        <v>6.5690670000000007E-2</v>
      </c>
      <c r="AM110" s="1">
        <v>59.532670000000003</v>
      </c>
      <c r="AN110" s="1">
        <v>0.65690669999999995</v>
      </c>
      <c r="AP110" s="1">
        <v>20.399999999999999</v>
      </c>
      <c r="AQ110" s="1">
        <v>17.558890000000002</v>
      </c>
      <c r="AR110" s="1">
        <v>0.67800000000000005</v>
      </c>
      <c r="AS110" s="1">
        <v>1.355586</v>
      </c>
      <c r="AT110" s="1">
        <v>4.3975510000000002E-2</v>
      </c>
      <c r="AU110" s="1">
        <v>55.216639999999998</v>
      </c>
      <c r="AV110" s="1">
        <v>0.43975510000000001</v>
      </c>
      <c r="AX110" s="1">
        <v>20.399999999999999</v>
      </c>
      <c r="AY110" s="1">
        <v>16.69502</v>
      </c>
      <c r="AZ110" s="1">
        <v>0.67800000000000005</v>
      </c>
      <c r="BA110" s="1">
        <v>1.355502</v>
      </c>
      <c r="BB110" s="1">
        <v>9.1985070000000002E-2</v>
      </c>
      <c r="BC110" s="1">
        <v>52.500070000000001</v>
      </c>
      <c r="BD110" s="1">
        <v>0.91985070000000002</v>
      </c>
    </row>
    <row r="111" spans="1:56" x14ac:dyDescent="0.2">
      <c r="A111" s="1">
        <v>20.6</v>
      </c>
      <c r="B111" s="1">
        <v>33.649279999999997</v>
      </c>
      <c r="C111" s="1">
        <v>0.68467500000000003</v>
      </c>
      <c r="D111" s="1">
        <v>1.3669340000000001</v>
      </c>
      <c r="E111" s="1">
        <v>5.1261590000000003E-2</v>
      </c>
      <c r="F111" s="1">
        <v>105.8154</v>
      </c>
      <c r="G111" s="1">
        <v>0.51261590000000001</v>
      </c>
      <c r="I111" s="1">
        <v>20.6</v>
      </c>
      <c r="J111" s="1">
        <v>20.502569999999999</v>
      </c>
      <c r="K111" s="1">
        <v>0.68467500000000003</v>
      </c>
      <c r="L111" s="1">
        <v>1.3663620000000001</v>
      </c>
      <c r="M111" s="1">
        <v>1.8388430000000001E-2</v>
      </c>
      <c r="N111" s="1">
        <v>64.473479999999995</v>
      </c>
      <c r="O111" s="1">
        <v>0.1838843</v>
      </c>
      <c r="Q111" s="1">
        <v>21.6</v>
      </c>
      <c r="R111" s="1">
        <v>19.362770000000001</v>
      </c>
      <c r="S111" s="1">
        <v>0.71799999999999997</v>
      </c>
      <c r="T111" s="1">
        <v>1.4356329999999999</v>
      </c>
      <c r="U111" s="1">
        <v>0.1002487</v>
      </c>
      <c r="V111" s="1">
        <v>60.889209999999999</v>
      </c>
      <c r="W111" s="1">
        <v>1.0024869999999999</v>
      </c>
      <c r="Y111" s="1">
        <v>20.6</v>
      </c>
      <c r="Z111" s="1">
        <v>15.76567</v>
      </c>
      <c r="AA111" s="1">
        <v>0.68467500000000003</v>
      </c>
      <c r="AB111" s="1">
        <v>1.3687530000000001</v>
      </c>
      <c r="AC111" s="1">
        <v>6.8031939999999999E-2</v>
      </c>
      <c r="AD111" s="1">
        <v>49.577570000000001</v>
      </c>
      <c r="AE111" s="1">
        <v>0.68031940000000002</v>
      </c>
      <c r="AF111" s="8"/>
      <c r="AH111" s="1">
        <v>20.6</v>
      </c>
      <c r="AI111" s="1">
        <v>19.132300000000001</v>
      </c>
      <c r="AJ111" s="1">
        <v>0.68467500000000003</v>
      </c>
      <c r="AK111" s="1">
        <v>1.36904</v>
      </c>
      <c r="AL111" s="1">
        <v>6.6744479999999995E-2</v>
      </c>
      <c r="AM111" s="1">
        <v>60.164450000000002</v>
      </c>
      <c r="AN111" s="1">
        <v>0.66744479999999995</v>
      </c>
      <c r="AP111" s="1">
        <v>20.6</v>
      </c>
      <c r="AQ111" s="1">
        <v>17.753440000000001</v>
      </c>
      <c r="AR111" s="1">
        <v>0.68467500000000003</v>
      </c>
      <c r="AS111" s="1">
        <v>1.368932</v>
      </c>
      <c r="AT111" s="1">
        <v>4.2869249999999998E-2</v>
      </c>
      <c r="AU111" s="1">
        <v>55.828429999999997</v>
      </c>
      <c r="AV111" s="1">
        <v>0.42869249999999998</v>
      </c>
      <c r="AX111" s="1">
        <v>20.6</v>
      </c>
      <c r="AY111" s="1">
        <v>16.839030000000001</v>
      </c>
      <c r="AZ111" s="1">
        <v>0.68467500000000003</v>
      </c>
      <c r="BA111" s="1">
        <v>1.3688469999999999</v>
      </c>
      <c r="BB111" s="1">
        <v>9.4113349999999998E-2</v>
      </c>
      <c r="BC111" s="1">
        <v>52.952910000000003</v>
      </c>
      <c r="BD111" s="1">
        <v>0.94113349999999996</v>
      </c>
    </row>
    <row r="112" spans="1:56" x14ac:dyDescent="0.2">
      <c r="A112" s="1">
        <v>20.8</v>
      </c>
      <c r="B112" s="1">
        <v>33.833190000000002</v>
      </c>
      <c r="C112" s="1">
        <v>0.69132499999999997</v>
      </c>
      <c r="D112" s="1">
        <v>1.3802099999999999</v>
      </c>
      <c r="E112" s="1">
        <v>5.2425069999999997E-2</v>
      </c>
      <c r="F112" s="1">
        <v>106.3937</v>
      </c>
      <c r="G112" s="1">
        <v>0.52425069999999996</v>
      </c>
      <c r="I112" s="1">
        <v>20.8</v>
      </c>
      <c r="J112" s="1">
        <v>20.610810000000001</v>
      </c>
      <c r="K112" s="1">
        <v>0.69132499999999997</v>
      </c>
      <c r="L112" s="1">
        <v>1.3796330000000001</v>
      </c>
      <c r="M112" s="1">
        <v>1.8655459999999999E-2</v>
      </c>
      <c r="N112" s="1">
        <v>64.813869999999994</v>
      </c>
      <c r="O112" s="1">
        <v>0.18655459999999999</v>
      </c>
      <c r="Q112" s="1">
        <v>21.8</v>
      </c>
      <c r="R112" s="1">
        <v>19.574960000000001</v>
      </c>
      <c r="S112" s="1">
        <v>0.72467499999999996</v>
      </c>
      <c r="T112" s="1">
        <v>1.4489799999999999</v>
      </c>
      <c r="U112" s="1">
        <v>0.1013676</v>
      </c>
      <c r="V112" s="1">
        <v>61.556480000000001</v>
      </c>
      <c r="W112" s="1">
        <v>1.013676</v>
      </c>
      <c r="Y112" s="1">
        <v>20.8</v>
      </c>
      <c r="Z112" s="1">
        <v>15.97993</v>
      </c>
      <c r="AA112" s="1">
        <v>0.69132499999999997</v>
      </c>
      <c r="AB112" s="1">
        <v>1.382047</v>
      </c>
      <c r="AC112" s="1">
        <v>7.0144330000000005E-2</v>
      </c>
      <c r="AD112" s="1">
        <v>50.251339999999999</v>
      </c>
      <c r="AE112" s="1">
        <v>0.70144329999999999</v>
      </c>
      <c r="AF112" s="8"/>
      <c r="AH112" s="1">
        <v>20.8</v>
      </c>
      <c r="AI112" s="1">
        <v>19.31906</v>
      </c>
      <c r="AJ112" s="1">
        <v>0.69132499999999997</v>
      </c>
      <c r="AK112" s="1">
        <v>1.3823369999999999</v>
      </c>
      <c r="AL112" s="1">
        <v>6.9125500000000006E-2</v>
      </c>
      <c r="AM112" s="1">
        <v>60.751750000000001</v>
      </c>
      <c r="AN112" s="1">
        <v>0.69125499999999995</v>
      </c>
      <c r="AP112" s="1">
        <v>20.8</v>
      </c>
      <c r="AQ112" s="1">
        <v>17.94529</v>
      </c>
      <c r="AR112" s="1">
        <v>0.69132499999999997</v>
      </c>
      <c r="AS112" s="1">
        <v>1.382228</v>
      </c>
      <c r="AT112" s="1">
        <v>4.4779779999999998E-2</v>
      </c>
      <c r="AU112" s="1">
        <v>56.431719999999999</v>
      </c>
      <c r="AV112" s="1">
        <v>0.44779780000000002</v>
      </c>
      <c r="AX112" s="1">
        <v>20.8</v>
      </c>
      <c r="AY112" s="1">
        <v>16.99241</v>
      </c>
      <c r="AZ112" s="1">
        <v>0.69132499999999997</v>
      </c>
      <c r="BA112" s="1">
        <v>1.382142</v>
      </c>
      <c r="BB112" s="1">
        <v>9.5221200000000006E-2</v>
      </c>
      <c r="BC112" s="1">
        <v>53.435250000000003</v>
      </c>
      <c r="BD112" s="1">
        <v>0.95221199999999995</v>
      </c>
    </row>
    <row r="113" spans="1:56" x14ac:dyDescent="0.2">
      <c r="A113" s="1">
        <v>21</v>
      </c>
      <c r="B113" s="1">
        <v>34.023919999999997</v>
      </c>
      <c r="C113" s="1">
        <v>0.69799999999999995</v>
      </c>
      <c r="D113" s="1">
        <v>1.393537</v>
      </c>
      <c r="E113" s="1">
        <v>5.3230920000000001E-2</v>
      </c>
      <c r="F113" s="1">
        <v>106.9935</v>
      </c>
      <c r="G113" s="1">
        <v>0.53230920000000004</v>
      </c>
      <c r="I113" s="1">
        <v>21</v>
      </c>
      <c r="J113" s="1">
        <v>20.719049999999999</v>
      </c>
      <c r="K113" s="1">
        <v>0.69799999999999995</v>
      </c>
      <c r="L113" s="1">
        <v>1.392954</v>
      </c>
      <c r="M113" s="1">
        <v>1.8637979999999998E-2</v>
      </c>
      <c r="N113" s="1">
        <v>65.154240000000001</v>
      </c>
      <c r="O113" s="1">
        <v>0.18637980000000001</v>
      </c>
      <c r="Q113" s="1">
        <v>22</v>
      </c>
      <c r="R113" s="1">
        <v>19.782699999999998</v>
      </c>
      <c r="S113" s="1">
        <v>0.731325</v>
      </c>
      <c r="T113" s="1">
        <v>1.4622759999999999</v>
      </c>
      <c r="U113" s="1">
        <v>0.104661</v>
      </c>
      <c r="V113" s="1">
        <v>62.20975</v>
      </c>
      <c r="W113" s="1">
        <v>1.04661</v>
      </c>
      <c r="Y113" s="1">
        <v>21</v>
      </c>
      <c r="Z113" s="1">
        <v>16.159220000000001</v>
      </c>
      <c r="AA113" s="1">
        <v>0.69799999999999995</v>
      </c>
      <c r="AB113" s="1">
        <v>1.395391</v>
      </c>
      <c r="AC113" s="1">
        <v>6.883939E-2</v>
      </c>
      <c r="AD113" s="1">
        <v>50.81514</v>
      </c>
      <c r="AE113" s="1">
        <v>0.68839399999999995</v>
      </c>
      <c r="AF113" s="8"/>
      <c r="AH113" s="1">
        <v>21</v>
      </c>
      <c r="AI113" s="1">
        <v>19.498349999999999</v>
      </c>
      <c r="AJ113" s="1">
        <v>0.69799999999999995</v>
      </c>
      <c r="AK113" s="1">
        <v>1.3956839999999999</v>
      </c>
      <c r="AL113" s="1">
        <v>6.7790349999999999E-2</v>
      </c>
      <c r="AM113" s="1">
        <v>61.315559999999998</v>
      </c>
      <c r="AN113" s="1">
        <v>0.67790349999999999</v>
      </c>
      <c r="AP113" s="1">
        <v>21</v>
      </c>
      <c r="AQ113" s="1">
        <v>18.123470000000001</v>
      </c>
      <c r="AR113" s="1">
        <v>0.69799999999999995</v>
      </c>
      <c r="AS113" s="1">
        <v>1.3955740000000001</v>
      </c>
      <c r="AT113" s="1">
        <v>4.5895579999999998E-2</v>
      </c>
      <c r="AU113" s="1">
        <v>56.99203</v>
      </c>
      <c r="AV113" s="1">
        <v>0.45895580000000002</v>
      </c>
      <c r="AX113" s="1">
        <v>21</v>
      </c>
      <c r="AY113" s="1">
        <v>17.141819999999999</v>
      </c>
      <c r="AZ113" s="1">
        <v>0.69799999999999995</v>
      </c>
      <c r="BA113" s="1">
        <v>1.3954869999999999</v>
      </c>
      <c r="BB113" s="1">
        <v>9.6217789999999997E-2</v>
      </c>
      <c r="BC113" s="1">
        <v>53.905090000000001</v>
      </c>
      <c r="BD113" s="1">
        <v>0.96217790000000003</v>
      </c>
    </row>
    <row r="114" spans="1:56" x14ac:dyDescent="0.2">
      <c r="A114" s="1">
        <v>21.2</v>
      </c>
      <c r="B114" s="1">
        <v>34.204799999999999</v>
      </c>
      <c r="C114" s="1">
        <v>0.70465</v>
      </c>
      <c r="D114" s="1">
        <v>1.4068130000000001</v>
      </c>
      <c r="E114" s="1">
        <v>5.4831499999999998E-2</v>
      </c>
      <c r="F114" s="1">
        <v>107.56229999999999</v>
      </c>
      <c r="G114" s="1">
        <v>0.548315</v>
      </c>
      <c r="I114" s="1">
        <v>21.2</v>
      </c>
      <c r="J114" s="1">
        <v>20.820779999999999</v>
      </c>
      <c r="K114" s="1">
        <v>0.70465</v>
      </c>
      <c r="L114" s="1">
        <v>1.4062250000000001</v>
      </c>
      <c r="M114" s="1">
        <v>1.9189520000000002E-2</v>
      </c>
      <c r="N114" s="1">
        <v>65.474140000000006</v>
      </c>
      <c r="O114" s="1">
        <v>0.19189519999999999</v>
      </c>
      <c r="Q114" s="1">
        <v>22.2</v>
      </c>
      <c r="R114" s="1">
        <v>19.975339999999999</v>
      </c>
      <c r="S114" s="1">
        <v>0.73799999999999999</v>
      </c>
      <c r="T114" s="1">
        <v>1.4756229999999999</v>
      </c>
      <c r="U114" s="1">
        <v>0.104653</v>
      </c>
      <c r="V114" s="1">
        <v>62.815539999999999</v>
      </c>
      <c r="W114" s="1">
        <v>1.04653</v>
      </c>
      <c r="Y114" s="1">
        <v>21.2</v>
      </c>
      <c r="Z114" s="1">
        <v>16.33342</v>
      </c>
      <c r="AA114" s="1">
        <v>0.70467500000000005</v>
      </c>
      <c r="AB114" s="1">
        <v>1.4087350000000001</v>
      </c>
      <c r="AC114" s="1">
        <v>7.2819389999999998E-2</v>
      </c>
      <c r="AD114" s="1">
        <v>51.362960000000001</v>
      </c>
      <c r="AE114" s="1">
        <v>0.72819389999999995</v>
      </c>
      <c r="AF114" s="8"/>
      <c r="AH114" s="1">
        <v>21.2</v>
      </c>
      <c r="AI114" s="1">
        <v>19.6708</v>
      </c>
      <c r="AJ114" s="1">
        <v>0.70467500000000005</v>
      </c>
      <c r="AK114" s="1">
        <v>1.4090309999999999</v>
      </c>
      <c r="AL114" s="1">
        <v>7.1236289999999994E-2</v>
      </c>
      <c r="AM114" s="1">
        <v>61.857869999999998</v>
      </c>
      <c r="AN114" s="1">
        <v>0.71236290000000002</v>
      </c>
      <c r="AP114" s="1">
        <v>21.2</v>
      </c>
      <c r="AQ114" s="1">
        <v>18.303239999999999</v>
      </c>
      <c r="AR114" s="1">
        <v>0.70467500000000005</v>
      </c>
      <c r="AS114" s="1">
        <v>1.40892</v>
      </c>
      <c r="AT114" s="1">
        <v>4.6391490000000001E-2</v>
      </c>
      <c r="AU114" s="1">
        <v>57.557340000000003</v>
      </c>
      <c r="AV114" s="1">
        <v>0.46391490000000002</v>
      </c>
      <c r="AX114" s="1">
        <v>21.2</v>
      </c>
      <c r="AY114" s="1">
        <v>17.281210000000002</v>
      </c>
      <c r="AZ114" s="1">
        <v>0.70467500000000005</v>
      </c>
      <c r="BA114" s="1">
        <v>1.4088320000000001</v>
      </c>
      <c r="BB114" s="1">
        <v>9.7632410000000003E-2</v>
      </c>
      <c r="BC114" s="1">
        <v>54.343440000000001</v>
      </c>
      <c r="BD114" s="1">
        <v>0.97632410000000003</v>
      </c>
    </row>
    <row r="115" spans="1:56" x14ac:dyDescent="0.2">
      <c r="A115" s="1">
        <v>21.4</v>
      </c>
      <c r="B115" s="1">
        <v>34.392040000000001</v>
      </c>
      <c r="C115" s="1">
        <v>0.71132499999999999</v>
      </c>
      <c r="D115" s="1">
        <v>1.42014</v>
      </c>
      <c r="E115" s="1">
        <v>5.5619879999999997E-2</v>
      </c>
      <c r="F115" s="1">
        <v>108.1511</v>
      </c>
      <c r="G115" s="1">
        <v>0.55619879999999999</v>
      </c>
      <c r="I115" s="1">
        <v>21.4</v>
      </c>
      <c r="J115" s="1">
        <v>20.933789999999998</v>
      </c>
      <c r="K115" s="1">
        <v>0.71132499999999999</v>
      </c>
      <c r="L115" s="1">
        <v>1.419546</v>
      </c>
      <c r="M115" s="1">
        <v>1.942317E-2</v>
      </c>
      <c r="N115" s="1">
        <v>65.829509999999999</v>
      </c>
      <c r="O115" s="1">
        <v>0.19423170000000001</v>
      </c>
      <c r="Q115" s="1">
        <v>22.4</v>
      </c>
      <c r="R115" s="1">
        <v>20.176089999999999</v>
      </c>
      <c r="S115" s="1">
        <v>0.74467499999999998</v>
      </c>
      <c r="T115" s="1">
        <v>1.488969</v>
      </c>
      <c r="U115" s="1">
        <v>0.1044544</v>
      </c>
      <c r="V115" s="1">
        <v>63.446829999999999</v>
      </c>
      <c r="W115" s="1">
        <v>1.0445439999999999</v>
      </c>
      <c r="Y115" s="1">
        <v>21.4</v>
      </c>
      <c r="Z115" s="1">
        <v>16.489979999999999</v>
      </c>
      <c r="AA115" s="1">
        <v>0.71132499999999999</v>
      </c>
      <c r="AB115" s="1">
        <v>1.422029</v>
      </c>
      <c r="AC115" s="1">
        <v>7.438024E-2</v>
      </c>
      <c r="AD115" s="1">
        <v>51.855289999999997</v>
      </c>
      <c r="AE115" s="1">
        <v>0.74380239999999997</v>
      </c>
      <c r="AF115" s="8"/>
      <c r="AH115" s="1">
        <v>21.4</v>
      </c>
      <c r="AI115" s="1">
        <v>19.847549999999998</v>
      </c>
      <c r="AJ115" s="1">
        <v>0.71132499999999999</v>
      </c>
      <c r="AK115" s="1">
        <v>1.422328</v>
      </c>
      <c r="AL115" s="1">
        <v>7.0707000000000006E-2</v>
      </c>
      <c r="AM115" s="1">
        <v>62.413679999999999</v>
      </c>
      <c r="AN115" s="1">
        <v>0.70706999999999998</v>
      </c>
      <c r="AP115" s="1">
        <v>21.4</v>
      </c>
      <c r="AQ115" s="1">
        <v>18.476330000000001</v>
      </c>
      <c r="AR115" s="1">
        <v>0.71132499999999999</v>
      </c>
      <c r="AS115" s="1">
        <v>1.4222159999999999</v>
      </c>
      <c r="AT115" s="1">
        <v>4.7755239999999997E-2</v>
      </c>
      <c r="AU115" s="1">
        <v>58.101660000000003</v>
      </c>
      <c r="AV115" s="1">
        <v>0.47755239999999999</v>
      </c>
      <c r="AX115" s="1">
        <v>21.4</v>
      </c>
      <c r="AY115" s="1">
        <v>17.417590000000001</v>
      </c>
      <c r="AZ115" s="1">
        <v>0.71132499999999999</v>
      </c>
      <c r="BA115" s="1">
        <v>1.4221269999999999</v>
      </c>
      <c r="BB115" s="1">
        <v>9.9978449999999996E-2</v>
      </c>
      <c r="BC115" s="1">
        <v>54.772289999999998</v>
      </c>
      <c r="BD115" s="1">
        <v>0.99978449999999996</v>
      </c>
    </row>
    <row r="116" spans="1:56" x14ac:dyDescent="0.2">
      <c r="A116" s="1">
        <v>21.6</v>
      </c>
      <c r="B116" s="1">
        <v>34.576419999999999</v>
      </c>
      <c r="C116" s="1">
        <v>0.71799999999999997</v>
      </c>
      <c r="D116" s="1">
        <v>1.4334659999999999</v>
      </c>
      <c r="E116" s="1">
        <v>5.6791309999999998E-2</v>
      </c>
      <c r="F116" s="1">
        <v>108.73090000000001</v>
      </c>
      <c r="G116" s="1">
        <v>0.56791309999999995</v>
      </c>
      <c r="I116" s="1">
        <v>21.6</v>
      </c>
      <c r="J116" s="1">
        <v>21.040759999999999</v>
      </c>
      <c r="K116" s="1">
        <v>0.71799999999999997</v>
      </c>
      <c r="L116" s="1">
        <v>1.4328669999999999</v>
      </c>
      <c r="M116" s="1">
        <v>1.91927E-2</v>
      </c>
      <c r="N116" s="1">
        <v>66.165899999999993</v>
      </c>
      <c r="O116" s="1">
        <v>0.19192699999999999</v>
      </c>
      <c r="Q116" s="1">
        <v>22.6</v>
      </c>
      <c r="R116" s="1">
        <v>20.36524</v>
      </c>
      <c r="S116" s="1">
        <v>0.75132500000000002</v>
      </c>
      <c r="T116" s="1">
        <v>1.5022660000000001</v>
      </c>
      <c r="U116" s="1">
        <v>0.10726769999999999</v>
      </c>
      <c r="V116" s="1">
        <v>64.041629999999998</v>
      </c>
      <c r="W116" s="1">
        <v>1.0726770000000001</v>
      </c>
      <c r="Y116" s="1">
        <v>21.6</v>
      </c>
      <c r="Z116" s="1">
        <v>16.6448</v>
      </c>
      <c r="AA116" s="1">
        <v>0.71799999999999997</v>
      </c>
      <c r="AB116" s="1">
        <v>1.4353739999999999</v>
      </c>
      <c r="AC116" s="1">
        <v>7.438024E-2</v>
      </c>
      <c r="AD116" s="1">
        <v>52.342120000000001</v>
      </c>
      <c r="AE116" s="1">
        <v>0.74380239999999997</v>
      </c>
      <c r="AF116" s="8"/>
      <c r="AH116" s="1">
        <v>21.6</v>
      </c>
      <c r="AI116" s="1">
        <v>20.012699999999999</v>
      </c>
      <c r="AJ116" s="1">
        <v>0.71799999999999997</v>
      </c>
      <c r="AK116" s="1">
        <v>1.435675</v>
      </c>
      <c r="AL116" s="1">
        <v>7.3603000000000002E-2</v>
      </c>
      <c r="AM116" s="1">
        <v>62.933010000000003</v>
      </c>
      <c r="AN116" s="1">
        <v>0.73602999999999996</v>
      </c>
      <c r="AP116" s="1">
        <v>21.6</v>
      </c>
      <c r="AQ116" s="1">
        <v>18.64799</v>
      </c>
      <c r="AR116" s="1">
        <v>0.71799999999999997</v>
      </c>
      <c r="AS116" s="1">
        <v>1.435562</v>
      </c>
      <c r="AT116" s="1">
        <v>4.9921670000000001E-2</v>
      </c>
      <c r="AU116" s="1">
        <v>58.641469999999998</v>
      </c>
      <c r="AV116" s="1">
        <v>0.49921670000000001</v>
      </c>
      <c r="AX116" s="1">
        <v>21.6</v>
      </c>
      <c r="AY116" s="1">
        <v>17.548559999999998</v>
      </c>
      <c r="AZ116" s="1">
        <v>0.71799999999999997</v>
      </c>
      <c r="BA116" s="1">
        <v>1.4354720000000001</v>
      </c>
      <c r="BB116" s="1">
        <v>9.9980029999999998E-2</v>
      </c>
      <c r="BC116" s="1">
        <v>55.184150000000002</v>
      </c>
      <c r="BD116" s="1">
        <v>0.99980029999999998</v>
      </c>
    </row>
    <row r="117" spans="1:56" x14ac:dyDescent="0.2">
      <c r="A117" s="1">
        <v>21.8</v>
      </c>
      <c r="B117" s="1">
        <v>34.747920000000001</v>
      </c>
      <c r="C117" s="1">
        <v>0.72467499999999996</v>
      </c>
      <c r="D117" s="1">
        <v>1.446793</v>
      </c>
      <c r="E117" s="1">
        <v>5.7606699999999997E-2</v>
      </c>
      <c r="F117" s="1">
        <v>109.2702</v>
      </c>
      <c r="G117" s="1">
        <v>0.576067</v>
      </c>
      <c r="I117" s="1">
        <v>21.8</v>
      </c>
      <c r="J117" s="1">
        <v>21.136279999999999</v>
      </c>
      <c r="K117" s="1">
        <v>0.72467499999999996</v>
      </c>
      <c r="L117" s="1">
        <v>1.446188</v>
      </c>
      <c r="M117" s="1">
        <v>2.0783739999999998E-2</v>
      </c>
      <c r="N117" s="1">
        <v>66.466300000000004</v>
      </c>
      <c r="O117" s="1">
        <v>0.20783740000000001</v>
      </c>
      <c r="Q117" s="1">
        <v>22.8</v>
      </c>
      <c r="R117" s="1">
        <v>20.555810000000001</v>
      </c>
      <c r="S117" s="1">
        <v>0.75800000000000001</v>
      </c>
      <c r="T117" s="1">
        <v>1.5156130000000001</v>
      </c>
      <c r="U117" s="1">
        <v>0.1067241</v>
      </c>
      <c r="V117" s="1">
        <v>64.640919999999994</v>
      </c>
      <c r="W117" s="1">
        <v>1.0672410000000001</v>
      </c>
      <c r="Y117" s="1">
        <v>21.8</v>
      </c>
      <c r="Z117" s="1">
        <v>16.785779999999999</v>
      </c>
      <c r="AA117" s="1">
        <v>0.72467499999999996</v>
      </c>
      <c r="AB117" s="1">
        <v>1.448718</v>
      </c>
      <c r="AC117" s="1">
        <v>7.6905879999999996E-2</v>
      </c>
      <c r="AD117" s="1">
        <v>52.785469999999997</v>
      </c>
      <c r="AE117" s="1">
        <v>0.76905880000000004</v>
      </c>
      <c r="AF117" s="8"/>
      <c r="AH117" s="1">
        <v>21.8</v>
      </c>
      <c r="AI117" s="1">
        <v>20.18309</v>
      </c>
      <c r="AJ117" s="1">
        <v>0.72465000000000002</v>
      </c>
      <c r="AK117" s="1">
        <v>1.4489719999999999</v>
      </c>
      <c r="AL117" s="1">
        <v>7.5461070000000005E-2</v>
      </c>
      <c r="AM117" s="1">
        <v>63.468820000000001</v>
      </c>
      <c r="AN117" s="1">
        <v>0.75461069999999997</v>
      </c>
      <c r="AP117" s="1">
        <v>21.8</v>
      </c>
      <c r="AQ117" s="1">
        <v>18.8276</v>
      </c>
      <c r="AR117" s="1">
        <v>0.72467499999999996</v>
      </c>
      <c r="AS117" s="1">
        <v>1.4489069999999999</v>
      </c>
      <c r="AT117" s="1">
        <v>5.0856270000000002E-2</v>
      </c>
      <c r="AU117" s="1">
        <v>59.20628</v>
      </c>
      <c r="AV117" s="1">
        <v>0.50856270000000003</v>
      </c>
      <c r="AX117" s="1">
        <v>21.8</v>
      </c>
      <c r="AY117" s="1">
        <v>17.677150000000001</v>
      </c>
      <c r="AZ117" s="1">
        <v>0.72467499999999996</v>
      </c>
      <c r="BA117" s="1">
        <v>1.448817</v>
      </c>
      <c r="BB117" s="1">
        <v>9.998957E-2</v>
      </c>
      <c r="BC117" s="1">
        <v>55.588520000000003</v>
      </c>
      <c r="BD117" s="1">
        <v>0.99989570000000005</v>
      </c>
    </row>
    <row r="118" spans="1:56" x14ac:dyDescent="0.2">
      <c r="A118" s="1">
        <v>22</v>
      </c>
      <c r="B118" s="1">
        <v>34.91704</v>
      </c>
      <c r="C118" s="1">
        <v>0.731325</v>
      </c>
      <c r="D118" s="1">
        <v>1.4600690000000001</v>
      </c>
      <c r="E118" s="1">
        <v>5.7605110000000001E-2</v>
      </c>
      <c r="F118" s="1">
        <v>109.80200000000001</v>
      </c>
      <c r="G118" s="1">
        <v>0.57605110000000004</v>
      </c>
      <c r="I118" s="1">
        <v>22</v>
      </c>
      <c r="J118" s="1">
        <v>21.242139999999999</v>
      </c>
      <c r="K118" s="1">
        <v>0.731325</v>
      </c>
      <c r="L118" s="1">
        <v>1.4594590000000001</v>
      </c>
      <c r="M118" s="1">
        <v>1.9758540000000002E-2</v>
      </c>
      <c r="N118" s="1">
        <v>66.799189999999996</v>
      </c>
      <c r="O118" s="1">
        <v>0.19758539999999999</v>
      </c>
      <c r="Q118" s="1">
        <v>23</v>
      </c>
      <c r="R118" s="1">
        <v>20.74099</v>
      </c>
      <c r="S118" s="1">
        <v>0.76465000000000005</v>
      </c>
      <c r="T118" s="1">
        <v>1.5289090000000001</v>
      </c>
      <c r="U118" s="1">
        <v>0.1091496</v>
      </c>
      <c r="V118" s="1">
        <v>65.223219999999998</v>
      </c>
      <c r="W118" s="1">
        <v>1.091496</v>
      </c>
      <c r="Y118" s="1">
        <v>22</v>
      </c>
      <c r="Z118" s="1">
        <v>16.9282</v>
      </c>
      <c r="AA118" s="1">
        <v>0.731325</v>
      </c>
      <c r="AB118" s="1">
        <v>1.4620120000000001</v>
      </c>
      <c r="AC118" s="1">
        <v>7.8495350000000005E-2</v>
      </c>
      <c r="AD118" s="1">
        <v>53.233319999999999</v>
      </c>
      <c r="AE118" s="1">
        <v>0.78495349999999997</v>
      </c>
      <c r="AF118" s="8"/>
      <c r="AH118" s="1">
        <v>22</v>
      </c>
      <c r="AI118" s="1">
        <v>20.33409</v>
      </c>
      <c r="AJ118" s="1">
        <v>0.731325</v>
      </c>
      <c r="AK118" s="1">
        <v>1.4623189999999999</v>
      </c>
      <c r="AL118" s="1">
        <v>7.6273279999999999E-2</v>
      </c>
      <c r="AM118" s="1">
        <v>63.943660000000001</v>
      </c>
      <c r="AN118" s="1">
        <v>0.76273290000000005</v>
      </c>
      <c r="AP118" s="1">
        <v>22</v>
      </c>
      <c r="AQ118" s="1">
        <v>18.994009999999999</v>
      </c>
      <c r="AR118" s="1">
        <v>0.731325</v>
      </c>
      <c r="AS118" s="1">
        <v>1.4622029999999999</v>
      </c>
      <c r="AT118" s="1">
        <v>4.9902599999999998E-2</v>
      </c>
      <c r="AU118" s="1">
        <v>59.729599999999998</v>
      </c>
      <c r="AV118" s="1">
        <v>0.49902600000000003</v>
      </c>
      <c r="AX118" s="1">
        <v>22</v>
      </c>
      <c r="AY118" s="1">
        <v>17.805420000000002</v>
      </c>
      <c r="AZ118" s="1">
        <v>0.731325</v>
      </c>
      <c r="BA118" s="1">
        <v>1.4621120000000001</v>
      </c>
      <c r="BB118" s="1">
        <v>0.1049344</v>
      </c>
      <c r="BC118" s="1">
        <v>55.991880000000002</v>
      </c>
      <c r="BD118" s="1">
        <v>1.0493440000000001</v>
      </c>
    </row>
    <row r="119" spans="1:56" x14ac:dyDescent="0.2">
      <c r="A119" s="1">
        <v>22.2</v>
      </c>
      <c r="B119" s="1">
        <v>35.086150000000004</v>
      </c>
      <c r="C119" s="1">
        <v>0.73799999999999999</v>
      </c>
      <c r="D119" s="1">
        <v>1.4733959999999999</v>
      </c>
      <c r="E119" s="1">
        <v>5.8396660000000003E-2</v>
      </c>
      <c r="F119" s="1">
        <v>110.3338</v>
      </c>
      <c r="G119" s="1">
        <v>0.5839666</v>
      </c>
      <c r="I119" s="1">
        <v>22.2</v>
      </c>
      <c r="J119" s="1">
        <v>21.351019999999998</v>
      </c>
      <c r="K119" s="1">
        <v>0.73799999999999999</v>
      </c>
      <c r="L119" s="1">
        <v>1.47278</v>
      </c>
      <c r="M119" s="1">
        <v>2.3703579999999998E-2</v>
      </c>
      <c r="N119" s="1">
        <v>67.141559999999998</v>
      </c>
      <c r="O119" s="1">
        <v>0.23703579999999999</v>
      </c>
      <c r="Q119" s="1">
        <v>23.2</v>
      </c>
      <c r="R119" s="1">
        <v>20.916139999999999</v>
      </c>
      <c r="S119" s="1">
        <v>0.77132500000000004</v>
      </c>
      <c r="T119" s="1">
        <v>1.5422560000000001</v>
      </c>
      <c r="U119" s="1">
        <v>0.1133839</v>
      </c>
      <c r="V119" s="1">
        <v>65.774029999999996</v>
      </c>
      <c r="W119" s="1">
        <v>1.133839</v>
      </c>
      <c r="Y119" s="1">
        <v>22.2</v>
      </c>
      <c r="Z119" s="1">
        <v>17.059329999999999</v>
      </c>
      <c r="AA119" s="1">
        <v>0.73799999999999999</v>
      </c>
      <c r="AB119" s="1">
        <v>1.4753559999999999</v>
      </c>
      <c r="AC119" s="1">
        <v>8.0062549999999996E-2</v>
      </c>
      <c r="AD119" s="1">
        <v>53.645679999999999</v>
      </c>
      <c r="AE119" s="1">
        <v>0.80062540000000004</v>
      </c>
      <c r="AF119" s="8"/>
      <c r="AH119" s="1">
        <v>22.2</v>
      </c>
      <c r="AI119" s="1">
        <v>20.493030000000001</v>
      </c>
      <c r="AJ119" s="1">
        <v>0.73799999999999999</v>
      </c>
      <c r="AK119" s="1">
        <v>1.4756659999999999</v>
      </c>
      <c r="AL119" s="1">
        <v>7.7700610000000003E-2</v>
      </c>
      <c r="AM119" s="1">
        <v>64.443489999999997</v>
      </c>
      <c r="AN119" s="1">
        <v>0.77700610000000003</v>
      </c>
      <c r="AP119" s="1">
        <v>22.2</v>
      </c>
      <c r="AQ119" s="1">
        <v>19.14883</v>
      </c>
      <c r="AR119" s="1">
        <v>0.73799999999999999</v>
      </c>
      <c r="AS119" s="1">
        <v>1.475549</v>
      </c>
      <c r="AT119" s="1">
        <v>5.1269530000000001E-2</v>
      </c>
      <c r="AU119" s="1">
        <v>60.216430000000003</v>
      </c>
      <c r="AV119" s="1">
        <v>0.51269529999999996</v>
      </c>
      <c r="AX119" s="1">
        <v>22.2</v>
      </c>
      <c r="AY119" s="1">
        <v>17.91986</v>
      </c>
      <c r="AZ119" s="1">
        <v>0.73799999999999999</v>
      </c>
      <c r="BA119" s="1">
        <v>1.4754579999999999</v>
      </c>
      <c r="BB119" s="1">
        <v>0.10515049999999999</v>
      </c>
      <c r="BC119" s="1">
        <v>56.351750000000003</v>
      </c>
      <c r="BD119" s="1">
        <v>1.0515049999999999</v>
      </c>
    </row>
    <row r="120" spans="1:56" x14ac:dyDescent="0.2">
      <c r="A120" s="1">
        <v>22.4</v>
      </c>
      <c r="B120" s="1">
        <v>35.256700000000002</v>
      </c>
      <c r="C120" s="1">
        <v>0.74465000000000003</v>
      </c>
      <c r="D120" s="1">
        <v>1.486672</v>
      </c>
      <c r="E120" s="1">
        <v>5.9607819999999999E-2</v>
      </c>
      <c r="F120" s="1">
        <v>110.87009999999999</v>
      </c>
      <c r="G120" s="1">
        <v>0.5960782</v>
      </c>
      <c r="I120" s="1">
        <v>22.4</v>
      </c>
      <c r="J120" s="1">
        <v>21.444479999999999</v>
      </c>
      <c r="K120" s="1">
        <v>0.74465000000000003</v>
      </c>
      <c r="L120" s="1">
        <v>1.486051</v>
      </c>
      <c r="M120" s="1">
        <v>2.235413E-2</v>
      </c>
      <c r="N120" s="1">
        <v>67.435460000000006</v>
      </c>
      <c r="O120" s="1">
        <v>0.2235413</v>
      </c>
      <c r="Q120" s="1">
        <v>23.4</v>
      </c>
      <c r="R120" s="1">
        <v>21.088280000000001</v>
      </c>
      <c r="S120" s="1">
        <v>0.77800000000000002</v>
      </c>
      <c r="T120" s="1">
        <v>1.5556019999999999</v>
      </c>
      <c r="U120" s="1">
        <v>0.11282440000000001</v>
      </c>
      <c r="V120" s="1">
        <v>66.315349999999995</v>
      </c>
      <c r="W120" s="1">
        <v>1.128244</v>
      </c>
      <c r="Y120" s="1">
        <v>22.4</v>
      </c>
      <c r="Z120" s="1">
        <v>17.191410000000001</v>
      </c>
      <c r="AA120" s="1">
        <v>0.74467499999999998</v>
      </c>
      <c r="AB120" s="1">
        <v>1.4886999999999999</v>
      </c>
      <c r="AC120" s="1">
        <v>8.1644060000000004E-2</v>
      </c>
      <c r="AD120" s="1">
        <v>54.061039999999998</v>
      </c>
      <c r="AE120" s="1">
        <v>0.81644059999999996</v>
      </c>
      <c r="AF120" s="8"/>
      <c r="AH120" s="1">
        <v>22.4</v>
      </c>
      <c r="AI120" s="1">
        <v>20.639099999999999</v>
      </c>
      <c r="AJ120" s="1">
        <v>0.74467499999999998</v>
      </c>
      <c r="AK120" s="1">
        <v>1.4890129999999999</v>
      </c>
      <c r="AL120" s="1">
        <v>7.8479450000000006E-2</v>
      </c>
      <c r="AM120" s="1">
        <v>64.902829999999994</v>
      </c>
      <c r="AN120" s="1">
        <v>0.7847944</v>
      </c>
      <c r="AP120" s="1">
        <v>22.4</v>
      </c>
      <c r="AQ120" s="1">
        <v>19.30189</v>
      </c>
      <c r="AR120" s="1">
        <v>0.74467499999999998</v>
      </c>
      <c r="AS120" s="1">
        <v>1.4888950000000001</v>
      </c>
      <c r="AT120" s="1">
        <v>5.1253640000000003E-2</v>
      </c>
      <c r="AU120" s="1">
        <v>60.697769999999998</v>
      </c>
      <c r="AV120" s="1">
        <v>0.51253629999999994</v>
      </c>
      <c r="AX120" s="1">
        <v>22.4</v>
      </c>
      <c r="AY120" s="1">
        <v>18.043839999999999</v>
      </c>
      <c r="AZ120" s="1">
        <v>0.74465000000000003</v>
      </c>
      <c r="BA120" s="1">
        <v>1.488753</v>
      </c>
      <c r="BB120" s="1">
        <v>0.107886</v>
      </c>
      <c r="BC120" s="1">
        <v>56.741619999999998</v>
      </c>
      <c r="BD120" s="1">
        <v>1.0788599999999999</v>
      </c>
    </row>
    <row r="121" spans="1:56" x14ac:dyDescent="0.2">
      <c r="A121" s="1">
        <v>22.6</v>
      </c>
      <c r="B121" s="1">
        <v>35.430430000000001</v>
      </c>
      <c r="C121" s="1">
        <v>0.75132500000000002</v>
      </c>
      <c r="D121" s="1">
        <v>1.4999990000000001</v>
      </c>
      <c r="E121" s="1">
        <v>6.1182979999999998E-2</v>
      </c>
      <c r="F121" s="1">
        <v>111.4164</v>
      </c>
      <c r="G121" s="1">
        <v>0.61182979999999998</v>
      </c>
      <c r="I121" s="1">
        <v>22.6</v>
      </c>
      <c r="J121" s="1">
        <v>21.54589</v>
      </c>
      <c r="K121" s="1">
        <v>0.75132500000000002</v>
      </c>
      <c r="L121" s="1">
        <v>1.499371</v>
      </c>
      <c r="M121" s="1">
        <v>2.2333459999999999E-2</v>
      </c>
      <c r="N121" s="1">
        <v>67.754360000000005</v>
      </c>
      <c r="O121" s="1">
        <v>0.22333459999999999</v>
      </c>
      <c r="Q121" s="1">
        <v>23.6</v>
      </c>
      <c r="R121" s="1">
        <v>21.26408</v>
      </c>
      <c r="S121" s="1">
        <v>0.78467500000000001</v>
      </c>
      <c r="T121" s="1">
        <v>1.5689489999999999</v>
      </c>
      <c r="U121" s="1">
        <v>0.11671860000000001</v>
      </c>
      <c r="V121" s="1">
        <v>66.868160000000003</v>
      </c>
      <c r="W121" s="1">
        <v>1.1671860000000001</v>
      </c>
      <c r="Y121" s="1">
        <v>22.6</v>
      </c>
      <c r="Z121" s="1">
        <v>17.31428</v>
      </c>
      <c r="AA121" s="1">
        <v>0.75132500000000002</v>
      </c>
      <c r="AB121" s="1">
        <v>1.5019940000000001</v>
      </c>
      <c r="AC121" s="1">
        <v>8.2947409999999999E-2</v>
      </c>
      <c r="AD121" s="1">
        <v>54.447400000000002</v>
      </c>
      <c r="AE121" s="1">
        <v>0.82947409999999999</v>
      </c>
      <c r="AF121" s="8"/>
      <c r="AH121" s="1">
        <v>22.6</v>
      </c>
      <c r="AI121" s="1">
        <v>20.78152</v>
      </c>
      <c r="AJ121" s="1">
        <v>0.75132500000000002</v>
      </c>
      <c r="AK121" s="1">
        <v>1.5023089999999999</v>
      </c>
      <c r="AL121" s="1">
        <v>8.0270770000000005E-2</v>
      </c>
      <c r="AM121" s="1">
        <v>65.350679999999997</v>
      </c>
      <c r="AN121" s="1">
        <v>0.80270770000000002</v>
      </c>
      <c r="AP121" s="1">
        <v>22.6</v>
      </c>
      <c r="AQ121" s="1">
        <v>19.45543</v>
      </c>
      <c r="AR121" s="1">
        <v>0.75132500000000002</v>
      </c>
      <c r="AS121" s="1">
        <v>1.5021910000000001</v>
      </c>
      <c r="AT121" s="1">
        <v>5.2847860000000003E-2</v>
      </c>
      <c r="AU121" s="1">
        <v>61.180599999999998</v>
      </c>
      <c r="AV121" s="1">
        <v>0.52847860000000002</v>
      </c>
      <c r="AX121" s="1">
        <v>22.6</v>
      </c>
      <c r="AY121" s="1">
        <v>18.16018</v>
      </c>
      <c r="AZ121" s="1">
        <v>0.75132500000000002</v>
      </c>
      <c r="BA121" s="1">
        <v>1.5020979999999999</v>
      </c>
      <c r="BB121" s="1">
        <v>0.1088937</v>
      </c>
      <c r="BC121" s="1">
        <v>57.107489999999999</v>
      </c>
      <c r="BD121" s="1">
        <v>1.088937</v>
      </c>
    </row>
    <row r="122" spans="1:56" x14ac:dyDescent="0.2">
      <c r="A122" s="1">
        <v>22.8</v>
      </c>
      <c r="B122" s="1">
        <v>35.597160000000002</v>
      </c>
      <c r="C122" s="1">
        <v>0.75800000000000001</v>
      </c>
      <c r="D122" s="1">
        <v>1.513325</v>
      </c>
      <c r="E122" s="1">
        <v>6.315867E-2</v>
      </c>
      <c r="F122" s="1">
        <v>111.9408</v>
      </c>
      <c r="G122" s="1">
        <v>0.63158669999999995</v>
      </c>
      <c r="I122" s="1">
        <v>22.8</v>
      </c>
      <c r="J122" s="1">
        <v>21.641570000000002</v>
      </c>
      <c r="K122" s="1">
        <v>0.75800000000000001</v>
      </c>
      <c r="L122" s="1">
        <v>1.5126919999999999</v>
      </c>
      <c r="M122" s="1">
        <v>2.3943579999999999E-2</v>
      </c>
      <c r="N122" s="1">
        <v>68.055260000000004</v>
      </c>
      <c r="O122" s="1">
        <v>0.2394358</v>
      </c>
      <c r="Q122" s="1">
        <v>23.8</v>
      </c>
      <c r="R122" s="1">
        <v>21.431290000000001</v>
      </c>
      <c r="S122" s="1">
        <v>0.79132499999999995</v>
      </c>
      <c r="T122" s="1">
        <v>1.582246</v>
      </c>
      <c r="U122" s="1">
        <v>0.1187261</v>
      </c>
      <c r="V122" s="1">
        <v>67.393979999999999</v>
      </c>
      <c r="W122" s="1">
        <v>1.1872609999999999</v>
      </c>
      <c r="Y122" s="1">
        <v>22.8</v>
      </c>
      <c r="Z122" s="1">
        <v>17.43158</v>
      </c>
      <c r="AA122" s="1">
        <v>0.75800000000000001</v>
      </c>
      <c r="AB122" s="1">
        <v>1.515339</v>
      </c>
      <c r="AC122" s="1">
        <v>8.535703E-2</v>
      </c>
      <c r="AD122" s="1">
        <v>54.816279999999999</v>
      </c>
      <c r="AE122" s="1">
        <v>0.8535703</v>
      </c>
      <c r="AF122" s="8"/>
      <c r="AH122" s="1">
        <v>22.8</v>
      </c>
      <c r="AI122" s="1">
        <v>20.926629999999999</v>
      </c>
      <c r="AJ122" s="1">
        <v>0.75800000000000001</v>
      </c>
      <c r="AK122" s="1">
        <v>1.5156559999999999</v>
      </c>
      <c r="AL122" s="1">
        <v>8.1874530000000001E-2</v>
      </c>
      <c r="AM122" s="1">
        <v>65.807019999999994</v>
      </c>
      <c r="AN122" s="1">
        <v>0.81874530000000001</v>
      </c>
      <c r="AP122" s="1">
        <v>22.8</v>
      </c>
      <c r="AQ122" s="1">
        <v>19.5961</v>
      </c>
      <c r="AR122" s="1">
        <v>0.75800000000000001</v>
      </c>
      <c r="AS122" s="1">
        <v>1.5155369999999999</v>
      </c>
      <c r="AT122" s="1">
        <v>5.4403939999999998E-2</v>
      </c>
      <c r="AU122" s="1">
        <v>61.622950000000003</v>
      </c>
      <c r="AV122" s="1">
        <v>0.54403939999999995</v>
      </c>
      <c r="AX122" s="1">
        <v>22.8</v>
      </c>
      <c r="AY122" s="1">
        <v>18.269220000000001</v>
      </c>
      <c r="AZ122" s="1">
        <v>0.75800000000000001</v>
      </c>
      <c r="BA122" s="1">
        <v>1.5154430000000001</v>
      </c>
      <c r="BB122" s="1">
        <v>0.1102749</v>
      </c>
      <c r="BC122" s="1">
        <v>57.450369999999999</v>
      </c>
      <c r="BD122" s="1">
        <v>1.102749</v>
      </c>
    </row>
    <row r="123" spans="1:56" x14ac:dyDescent="0.2">
      <c r="A123" s="1">
        <v>23</v>
      </c>
      <c r="B123" s="1">
        <v>35.757060000000003</v>
      </c>
      <c r="C123" s="1">
        <v>0.76467499999999999</v>
      </c>
      <c r="D123" s="1">
        <v>1.526651</v>
      </c>
      <c r="E123" s="1">
        <v>6.4439769999999993E-2</v>
      </c>
      <c r="F123" s="1">
        <v>112.4436</v>
      </c>
      <c r="G123" s="1">
        <v>0.64439769999999996</v>
      </c>
      <c r="I123" s="1">
        <v>23</v>
      </c>
      <c r="J123" s="1">
        <v>21.734559999999998</v>
      </c>
      <c r="K123" s="1">
        <v>0.76467499999999999</v>
      </c>
      <c r="L123" s="1">
        <v>1.5260130000000001</v>
      </c>
      <c r="M123" s="1">
        <v>2.4162929999999999E-2</v>
      </c>
      <c r="N123" s="1">
        <v>68.347660000000005</v>
      </c>
      <c r="O123" s="1">
        <v>0.24162929999999999</v>
      </c>
      <c r="Q123" s="1">
        <v>24</v>
      </c>
      <c r="R123" s="1">
        <v>21.597539999999999</v>
      </c>
      <c r="S123" s="1">
        <v>0.79800000000000004</v>
      </c>
      <c r="T123" s="1">
        <v>1.5955919999999999</v>
      </c>
      <c r="U123" s="1">
        <v>0.1161544</v>
      </c>
      <c r="V123" s="1">
        <v>67.916799999999995</v>
      </c>
      <c r="W123" s="1">
        <v>1.161543</v>
      </c>
      <c r="Y123" s="1">
        <v>23</v>
      </c>
      <c r="Z123" s="1">
        <v>17.554600000000001</v>
      </c>
      <c r="AA123" s="1">
        <v>0.76465000000000005</v>
      </c>
      <c r="AB123" s="1">
        <v>1.5286329999999999</v>
      </c>
      <c r="AC123" s="1">
        <v>8.5161529999999999E-2</v>
      </c>
      <c r="AD123" s="1">
        <v>55.203150000000001</v>
      </c>
      <c r="AE123" s="1">
        <v>0.85161529999999996</v>
      </c>
      <c r="AF123" s="8"/>
      <c r="AH123" s="1">
        <v>23</v>
      </c>
      <c r="AI123" s="1">
        <v>21.06317</v>
      </c>
      <c r="AJ123" s="1">
        <v>0.76467499999999999</v>
      </c>
      <c r="AK123" s="1">
        <v>1.529004</v>
      </c>
      <c r="AL123" s="1">
        <v>8.3252590000000001E-2</v>
      </c>
      <c r="AM123" s="1">
        <v>66.236379999999997</v>
      </c>
      <c r="AN123" s="1">
        <v>0.83252579999999998</v>
      </c>
      <c r="AP123" s="1">
        <v>23</v>
      </c>
      <c r="AQ123" s="1">
        <v>19.747420000000002</v>
      </c>
      <c r="AR123" s="1">
        <v>0.76467499999999999</v>
      </c>
      <c r="AS123" s="1">
        <v>1.528883</v>
      </c>
      <c r="AT123" s="1">
        <v>5.4837860000000002E-2</v>
      </c>
      <c r="AU123" s="1">
        <v>62.098790000000001</v>
      </c>
      <c r="AV123" s="1">
        <v>0.54837860000000005</v>
      </c>
      <c r="AX123" s="1">
        <v>23</v>
      </c>
      <c r="AY123" s="1">
        <v>18.38795</v>
      </c>
      <c r="AZ123" s="1">
        <v>0.76467499999999999</v>
      </c>
      <c r="BA123" s="1">
        <v>1.528788</v>
      </c>
      <c r="BB123" s="1">
        <v>0.1112827</v>
      </c>
      <c r="BC123" s="1">
        <v>57.823749999999997</v>
      </c>
      <c r="BD123" s="1">
        <v>1.112827</v>
      </c>
    </row>
    <row r="124" spans="1:56" x14ac:dyDescent="0.2">
      <c r="A124" s="1">
        <v>23.2</v>
      </c>
      <c r="B124" s="1">
        <v>35.914580000000001</v>
      </c>
      <c r="C124" s="1">
        <v>0.77132500000000004</v>
      </c>
      <c r="D124" s="1">
        <v>1.539928</v>
      </c>
      <c r="E124" s="1">
        <v>6.3590999999999995E-2</v>
      </c>
      <c r="F124" s="1">
        <v>112.9389</v>
      </c>
      <c r="G124" s="1">
        <v>0.63590999999999998</v>
      </c>
      <c r="I124" s="1">
        <v>23.2</v>
      </c>
      <c r="J124" s="1">
        <v>21.821660000000001</v>
      </c>
      <c r="K124" s="1">
        <v>0.77132500000000004</v>
      </c>
      <c r="L124" s="1">
        <v>1.5392840000000001</v>
      </c>
      <c r="M124" s="1">
        <v>2.333323E-2</v>
      </c>
      <c r="N124" s="1">
        <v>68.621560000000002</v>
      </c>
      <c r="O124" s="1">
        <v>0.23333229999999999</v>
      </c>
      <c r="Q124" s="1">
        <v>24.2</v>
      </c>
      <c r="R124" s="1">
        <v>21.749500000000001</v>
      </c>
      <c r="S124" s="1">
        <v>0.80464999999999998</v>
      </c>
      <c r="T124" s="1">
        <v>1.608889</v>
      </c>
      <c r="U124" s="1">
        <v>0.11849560000000001</v>
      </c>
      <c r="V124" s="1">
        <v>68.394639999999995</v>
      </c>
      <c r="W124" s="1">
        <v>1.1849559999999999</v>
      </c>
      <c r="Y124" s="1">
        <v>23.2</v>
      </c>
      <c r="Z124" s="1">
        <v>17.669840000000001</v>
      </c>
      <c r="AA124" s="1">
        <v>0.77132500000000004</v>
      </c>
      <c r="AB124" s="1">
        <v>1.5419769999999999</v>
      </c>
      <c r="AC124" s="1">
        <v>8.594831E-2</v>
      </c>
      <c r="AD124" s="1">
        <v>55.565519999999999</v>
      </c>
      <c r="AE124" s="1">
        <v>0.85948310000000006</v>
      </c>
      <c r="AF124" s="8"/>
      <c r="AH124" s="1">
        <v>23.2</v>
      </c>
      <c r="AI124" s="1">
        <v>21.201609999999999</v>
      </c>
      <c r="AJ124" s="1">
        <v>0.77132500000000004</v>
      </c>
      <c r="AK124" s="1">
        <v>1.5423009999999999</v>
      </c>
      <c r="AL124" s="1">
        <v>8.4018709999999996E-2</v>
      </c>
      <c r="AM124" s="1">
        <v>66.671729999999997</v>
      </c>
      <c r="AN124" s="1">
        <v>0.84018709999999996</v>
      </c>
      <c r="AP124" s="1">
        <v>23.2</v>
      </c>
      <c r="AQ124" s="1">
        <v>19.889199999999999</v>
      </c>
      <c r="AR124" s="1">
        <v>0.77132500000000004</v>
      </c>
      <c r="AS124" s="1">
        <v>1.542179</v>
      </c>
      <c r="AT124" s="1">
        <v>5.6427320000000003E-2</v>
      </c>
      <c r="AU124" s="1">
        <v>62.544640000000001</v>
      </c>
      <c r="AV124" s="1">
        <v>0.56427320000000003</v>
      </c>
      <c r="AX124" s="1">
        <v>23.2</v>
      </c>
      <c r="AY124" s="1">
        <v>18.4954</v>
      </c>
      <c r="AZ124" s="1">
        <v>0.77132500000000004</v>
      </c>
      <c r="BA124" s="1">
        <v>1.5420830000000001</v>
      </c>
      <c r="BB124" s="1">
        <v>0.11127629999999999</v>
      </c>
      <c r="BC124" s="1">
        <v>58.161639999999998</v>
      </c>
      <c r="BD124" s="1">
        <v>1.1127629999999999</v>
      </c>
    </row>
    <row r="125" spans="1:56" x14ac:dyDescent="0.2">
      <c r="A125" s="1">
        <v>23.4</v>
      </c>
      <c r="B125" s="1">
        <v>36.060169999999999</v>
      </c>
      <c r="C125" s="1">
        <v>0.77800000000000002</v>
      </c>
      <c r="D125" s="1">
        <v>1.5532539999999999</v>
      </c>
      <c r="E125" s="1">
        <v>6.4072610000000002E-2</v>
      </c>
      <c r="F125" s="1">
        <v>113.3968</v>
      </c>
      <c r="G125" s="1">
        <v>0.64072609999999997</v>
      </c>
      <c r="I125" s="1">
        <v>23.4</v>
      </c>
      <c r="J125" s="1">
        <v>21.909079999999999</v>
      </c>
      <c r="K125" s="1">
        <v>0.77800000000000002</v>
      </c>
      <c r="L125" s="1">
        <v>1.552605</v>
      </c>
      <c r="M125" s="1">
        <v>2.70764E-2</v>
      </c>
      <c r="N125" s="1">
        <v>68.896469999999994</v>
      </c>
      <c r="O125" s="1">
        <v>0.270764</v>
      </c>
      <c r="Q125" s="1">
        <v>24.4</v>
      </c>
      <c r="R125" s="1">
        <v>21.920680000000001</v>
      </c>
      <c r="S125" s="1">
        <v>0.81132499999999996</v>
      </c>
      <c r="T125" s="1">
        <v>1.6222350000000001</v>
      </c>
      <c r="U125" s="1">
        <v>0.1187197</v>
      </c>
      <c r="V125" s="1">
        <v>68.932950000000005</v>
      </c>
      <c r="W125" s="1">
        <v>1.1871970000000001</v>
      </c>
      <c r="Y125" s="1">
        <v>23.4</v>
      </c>
      <c r="Z125" s="1">
        <v>17.785710000000002</v>
      </c>
      <c r="AA125" s="1">
        <v>0.77800000000000002</v>
      </c>
      <c r="AB125" s="1">
        <v>1.555321</v>
      </c>
      <c r="AC125" s="1">
        <v>8.8198979999999996E-2</v>
      </c>
      <c r="AD125" s="1">
        <v>55.92989</v>
      </c>
      <c r="AE125" s="1">
        <v>0.88198980000000005</v>
      </c>
      <c r="AF125" s="8"/>
      <c r="AH125" s="1">
        <v>23.4</v>
      </c>
      <c r="AI125" s="1">
        <v>21.336870000000001</v>
      </c>
      <c r="AJ125" s="1">
        <v>0.77800000000000002</v>
      </c>
      <c r="AK125" s="1">
        <v>1.555647</v>
      </c>
      <c r="AL125" s="1">
        <v>8.6201029999999998E-2</v>
      </c>
      <c r="AM125" s="1">
        <v>67.097080000000005</v>
      </c>
      <c r="AN125" s="1">
        <v>0.86201039999999995</v>
      </c>
      <c r="AP125" s="1">
        <v>23.4</v>
      </c>
      <c r="AQ125" s="1">
        <v>20.027640000000002</v>
      </c>
      <c r="AR125" s="1">
        <v>0.77800000000000002</v>
      </c>
      <c r="AS125" s="1">
        <v>1.555525</v>
      </c>
      <c r="AT125" s="1">
        <v>5.7217280000000002E-2</v>
      </c>
      <c r="AU125" s="1">
        <v>62.979990000000001</v>
      </c>
      <c r="AV125" s="1">
        <v>0.57217280000000004</v>
      </c>
      <c r="AX125" s="1">
        <v>23.4</v>
      </c>
      <c r="AY125" s="1">
        <v>18.61159</v>
      </c>
      <c r="AZ125" s="1">
        <v>0.77800000000000002</v>
      </c>
      <c r="BA125" s="1">
        <v>1.555428</v>
      </c>
      <c r="BB125" s="1">
        <v>0.1120345</v>
      </c>
      <c r="BC125" s="1">
        <v>58.527009999999997</v>
      </c>
      <c r="BD125" s="1">
        <v>1.1203449999999999</v>
      </c>
    </row>
    <row r="126" spans="1:56" x14ac:dyDescent="0.2">
      <c r="A126" s="1">
        <v>23.6</v>
      </c>
      <c r="B126" s="1">
        <v>36.220550000000003</v>
      </c>
      <c r="C126" s="1">
        <v>0.78467500000000001</v>
      </c>
      <c r="D126" s="1">
        <v>1.566581</v>
      </c>
      <c r="E126" s="1">
        <v>6.4492229999999998E-2</v>
      </c>
      <c r="F126" s="1">
        <v>113.9011</v>
      </c>
      <c r="G126" s="1">
        <v>0.64492229999999995</v>
      </c>
      <c r="I126" s="1">
        <v>23.6</v>
      </c>
      <c r="J126" s="1">
        <v>22.000150000000001</v>
      </c>
      <c r="K126" s="1">
        <v>0.78464999999999996</v>
      </c>
      <c r="L126" s="1">
        <v>1.565876</v>
      </c>
      <c r="M126" s="1">
        <v>2.646923E-2</v>
      </c>
      <c r="N126" s="1">
        <v>69.182869999999994</v>
      </c>
      <c r="O126" s="1">
        <v>0.26469229999999999</v>
      </c>
      <c r="Q126" s="1">
        <v>24.6</v>
      </c>
      <c r="R126" s="1">
        <v>22.067710000000002</v>
      </c>
      <c r="S126" s="1">
        <v>0.81799999999999995</v>
      </c>
      <c r="T126" s="1">
        <v>1.6355820000000001</v>
      </c>
      <c r="U126" s="1">
        <v>0.1192935</v>
      </c>
      <c r="V126" s="1">
        <v>69.395290000000003</v>
      </c>
      <c r="W126" s="1">
        <v>1.1929350000000001</v>
      </c>
      <c r="Y126" s="1">
        <v>23.6</v>
      </c>
      <c r="Z126" s="1">
        <v>17.89554</v>
      </c>
      <c r="AA126" s="1">
        <v>0.78467500000000001</v>
      </c>
      <c r="AB126" s="1">
        <v>1.568665</v>
      </c>
      <c r="AC126" s="1">
        <v>8.8810920000000002E-2</v>
      </c>
      <c r="AD126" s="1">
        <v>56.275280000000002</v>
      </c>
      <c r="AE126" s="1">
        <v>0.88810920000000004</v>
      </c>
      <c r="AF126" s="8"/>
      <c r="AH126" s="1">
        <v>23.6</v>
      </c>
      <c r="AI126" s="1">
        <v>21.463080000000001</v>
      </c>
      <c r="AJ126" s="1">
        <v>0.78467500000000001</v>
      </c>
      <c r="AK126" s="1">
        <v>1.5689949999999999</v>
      </c>
      <c r="AL126" s="1">
        <v>8.8777540000000002E-2</v>
      </c>
      <c r="AM126" s="1">
        <v>67.493939999999995</v>
      </c>
      <c r="AN126" s="1">
        <v>0.88777539999999999</v>
      </c>
      <c r="AP126" s="1">
        <v>23.6</v>
      </c>
      <c r="AQ126" s="1">
        <v>20.159400000000002</v>
      </c>
      <c r="AR126" s="1">
        <v>0.78467500000000001</v>
      </c>
      <c r="AS126" s="1">
        <v>1.5688709999999999</v>
      </c>
      <c r="AT126" s="1">
        <v>5.681833E-2</v>
      </c>
      <c r="AU126" s="1">
        <v>63.39434</v>
      </c>
      <c r="AV126" s="1">
        <v>0.5681832</v>
      </c>
      <c r="AX126" s="1">
        <v>23.6</v>
      </c>
      <c r="AY126" s="1">
        <v>18.713470000000001</v>
      </c>
      <c r="AZ126" s="1">
        <v>0.78464999999999996</v>
      </c>
      <c r="BA126" s="1">
        <v>1.5687230000000001</v>
      </c>
      <c r="BB126" s="1">
        <v>0.1164627</v>
      </c>
      <c r="BC126" s="1">
        <v>58.8474</v>
      </c>
      <c r="BD126" s="1">
        <v>1.1646270000000001</v>
      </c>
    </row>
    <row r="127" spans="1:56" x14ac:dyDescent="0.2">
      <c r="A127" s="1">
        <v>23.8</v>
      </c>
      <c r="B127" s="1">
        <v>36.358989999999999</v>
      </c>
      <c r="C127" s="1">
        <v>0.79132499999999995</v>
      </c>
      <c r="D127" s="1">
        <v>1.5798570000000001</v>
      </c>
      <c r="E127" s="1">
        <v>6.6879590000000003E-2</v>
      </c>
      <c r="F127" s="1">
        <v>114.3364</v>
      </c>
      <c r="G127" s="1">
        <v>0.6687959</v>
      </c>
      <c r="I127" s="1">
        <v>23.8</v>
      </c>
      <c r="J127" s="1">
        <v>22.078990000000001</v>
      </c>
      <c r="K127" s="1">
        <v>0.79132499999999995</v>
      </c>
      <c r="L127" s="1">
        <v>1.579197</v>
      </c>
      <c r="M127" s="1">
        <v>2.707323E-2</v>
      </c>
      <c r="N127" s="1">
        <v>69.430790000000002</v>
      </c>
      <c r="O127" s="1">
        <v>0.27073229999999998</v>
      </c>
      <c r="Q127" s="1">
        <v>24.8</v>
      </c>
      <c r="R127" s="1">
        <v>22.21378</v>
      </c>
      <c r="S127" s="1">
        <v>0.82464999999999999</v>
      </c>
      <c r="T127" s="1">
        <v>1.6488780000000001</v>
      </c>
      <c r="U127" s="1">
        <v>0.12130580000000001</v>
      </c>
      <c r="V127" s="1">
        <v>69.854640000000003</v>
      </c>
      <c r="W127" s="1">
        <v>1.213058</v>
      </c>
      <c r="Y127" s="1">
        <v>23.8</v>
      </c>
      <c r="Z127" s="1">
        <v>18.008230000000001</v>
      </c>
      <c r="AA127" s="1">
        <v>0.79132499999999995</v>
      </c>
      <c r="AB127" s="1">
        <v>1.58196</v>
      </c>
      <c r="AC127" s="1">
        <v>9.0017319999999998E-2</v>
      </c>
      <c r="AD127" s="1">
        <v>56.629660000000001</v>
      </c>
      <c r="AE127" s="1">
        <v>0.90017320000000001</v>
      </c>
      <c r="AF127" s="8"/>
      <c r="AH127" s="1">
        <v>23.8</v>
      </c>
      <c r="AI127" s="1">
        <v>21.592780000000001</v>
      </c>
      <c r="AJ127" s="1">
        <v>0.79135</v>
      </c>
      <c r="AK127" s="1">
        <v>1.582341</v>
      </c>
      <c r="AL127" s="1">
        <v>8.9701020000000006E-2</v>
      </c>
      <c r="AM127" s="1">
        <v>67.901799999999994</v>
      </c>
      <c r="AN127" s="1">
        <v>0.89701019999999998</v>
      </c>
      <c r="AP127" s="1">
        <v>23.8</v>
      </c>
      <c r="AQ127" s="1">
        <v>20.29975</v>
      </c>
      <c r="AR127" s="1">
        <v>0.79132499999999995</v>
      </c>
      <c r="AS127" s="1">
        <v>1.5821670000000001</v>
      </c>
      <c r="AT127" s="1">
        <v>5.799294E-2</v>
      </c>
      <c r="AU127" s="1">
        <v>63.835700000000003</v>
      </c>
      <c r="AV127" s="1">
        <v>0.57992940000000004</v>
      </c>
      <c r="AX127" s="1">
        <v>23.8</v>
      </c>
      <c r="AY127" s="1">
        <v>18.82696</v>
      </c>
      <c r="AZ127" s="1">
        <v>0.79132499999999995</v>
      </c>
      <c r="BA127" s="1">
        <v>1.582068</v>
      </c>
      <c r="BB127" s="1">
        <v>0.1185211</v>
      </c>
      <c r="BC127" s="1">
        <v>59.204279999999997</v>
      </c>
      <c r="BD127" s="1">
        <v>1.185211</v>
      </c>
    </row>
    <row r="128" spans="1:56" x14ac:dyDescent="0.2">
      <c r="A128" s="1">
        <v>24</v>
      </c>
      <c r="B128" s="1">
        <v>36.506180000000001</v>
      </c>
      <c r="C128" s="1">
        <v>0.79800000000000004</v>
      </c>
      <c r="D128" s="1">
        <v>1.5931839999999999</v>
      </c>
      <c r="E128" s="1">
        <v>6.6820779999999996E-2</v>
      </c>
      <c r="F128" s="1">
        <v>114.7993</v>
      </c>
      <c r="G128" s="1">
        <v>0.66820780000000002</v>
      </c>
      <c r="I128" s="1">
        <v>24</v>
      </c>
      <c r="J128" s="1">
        <v>22.155760000000001</v>
      </c>
      <c r="K128" s="1">
        <v>0.79800000000000004</v>
      </c>
      <c r="L128" s="1">
        <v>1.5925180000000001</v>
      </c>
      <c r="M128" s="1">
        <v>2.7564370000000001E-2</v>
      </c>
      <c r="N128" s="1">
        <v>69.672200000000004</v>
      </c>
      <c r="O128" s="1">
        <v>0.27564369999999999</v>
      </c>
      <c r="Q128" s="1">
        <v>25</v>
      </c>
      <c r="R128" s="1">
        <v>22.363340000000001</v>
      </c>
      <c r="S128" s="1">
        <v>0.83132499999999998</v>
      </c>
      <c r="T128" s="1">
        <v>1.6622250000000001</v>
      </c>
      <c r="U128" s="1">
        <v>0.1212915</v>
      </c>
      <c r="V128" s="1">
        <v>70.324969999999993</v>
      </c>
      <c r="W128" s="1">
        <v>1.212915</v>
      </c>
      <c r="Y128" s="1">
        <v>24</v>
      </c>
      <c r="Z128" s="1">
        <v>18.111709999999999</v>
      </c>
      <c r="AA128" s="1">
        <v>0.79800000000000004</v>
      </c>
      <c r="AB128" s="1">
        <v>1.5953040000000001</v>
      </c>
      <c r="AC128" s="1">
        <v>9.1814989999999999E-2</v>
      </c>
      <c r="AD128" s="1">
        <v>56.95505</v>
      </c>
      <c r="AE128" s="1">
        <v>0.91814989999999996</v>
      </c>
      <c r="AF128" s="8"/>
      <c r="AH128" s="1">
        <v>24</v>
      </c>
      <c r="AI128" s="1">
        <v>21.720410000000001</v>
      </c>
      <c r="AJ128" s="1">
        <v>0.79800000000000004</v>
      </c>
      <c r="AK128" s="1">
        <v>1.5956379999999999</v>
      </c>
      <c r="AL128" s="1">
        <v>9.1285710000000006E-2</v>
      </c>
      <c r="AM128" s="1">
        <v>68.303169999999994</v>
      </c>
      <c r="AN128" s="1">
        <v>0.91285709999999998</v>
      </c>
      <c r="AP128" s="1">
        <v>24</v>
      </c>
      <c r="AQ128" s="1">
        <v>20.428339999999999</v>
      </c>
      <c r="AR128" s="1">
        <v>0.79800000000000004</v>
      </c>
      <c r="AS128" s="1">
        <v>1.595513</v>
      </c>
      <c r="AT128" s="1">
        <v>5.9210459999999999E-2</v>
      </c>
      <c r="AU128" s="1">
        <v>64.24006</v>
      </c>
      <c r="AV128" s="1">
        <v>0.59210459999999998</v>
      </c>
      <c r="AX128" s="1">
        <v>24</v>
      </c>
      <c r="AY128" s="1">
        <v>18.928370000000001</v>
      </c>
      <c r="AZ128" s="1">
        <v>0.79800000000000004</v>
      </c>
      <c r="BA128" s="1">
        <v>1.595413</v>
      </c>
      <c r="BB128" s="1">
        <v>0.121479</v>
      </c>
      <c r="BC128" s="1">
        <v>59.52317</v>
      </c>
      <c r="BD128" s="1">
        <v>1.21479</v>
      </c>
    </row>
    <row r="129" spans="1:56" x14ac:dyDescent="0.2">
      <c r="A129" s="1">
        <v>24.2</v>
      </c>
      <c r="B129" s="1">
        <v>36.649540000000002</v>
      </c>
      <c r="C129" s="1">
        <v>0.80467500000000003</v>
      </c>
      <c r="D129" s="1">
        <v>1.6065100000000001</v>
      </c>
      <c r="E129" s="1">
        <v>6.8478579999999997E-2</v>
      </c>
      <c r="F129" s="1">
        <v>115.2501</v>
      </c>
      <c r="G129" s="1">
        <v>0.6847858</v>
      </c>
      <c r="I129" s="1">
        <v>24.2</v>
      </c>
      <c r="J129" s="1">
        <v>22.242699999999999</v>
      </c>
      <c r="K129" s="1">
        <v>0.80467500000000003</v>
      </c>
      <c r="L129" s="1">
        <v>1.605839</v>
      </c>
      <c r="M129" s="1">
        <v>2.678871E-2</v>
      </c>
      <c r="N129" s="1">
        <v>69.945610000000002</v>
      </c>
      <c r="O129" s="1">
        <v>0.26788709999999999</v>
      </c>
      <c r="Q129" s="1">
        <v>25.2</v>
      </c>
      <c r="R129" s="1">
        <v>22.49559</v>
      </c>
      <c r="S129" s="1">
        <v>0.83799999999999997</v>
      </c>
      <c r="T129" s="1">
        <v>1.6755720000000001</v>
      </c>
      <c r="U129" s="1">
        <v>0.1236502</v>
      </c>
      <c r="V129" s="1">
        <v>70.740840000000006</v>
      </c>
      <c r="W129" s="1">
        <v>1.236502</v>
      </c>
      <c r="Y129" s="1">
        <v>24.2</v>
      </c>
      <c r="Z129" s="1">
        <v>18.22297</v>
      </c>
      <c r="AA129" s="1">
        <v>0.80467500000000003</v>
      </c>
      <c r="AB129" s="1">
        <v>1.6086480000000001</v>
      </c>
      <c r="AC129" s="1">
        <v>9.1617900000000002E-2</v>
      </c>
      <c r="AD129" s="1">
        <v>57.304920000000003</v>
      </c>
      <c r="AE129" s="1">
        <v>0.91617910000000002</v>
      </c>
      <c r="AF129" s="8"/>
      <c r="AH129" s="1">
        <v>24.2</v>
      </c>
      <c r="AI129" s="1">
        <v>21.848040000000001</v>
      </c>
      <c r="AJ129" s="1">
        <v>0.80467500000000003</v>
      </c>
      <c r="AK129" s="1">
        <v>1.6089850000000001</v>
      </c>
      <c r="AL129" s="1">
        <v>9.3654000000000001E-2</v>
      </c>
      <c r="AM129" s="1">
        <v>68.704539999999994</v>
      </c>
      <c r="AN129" s="1">
        <v>0.93654000000000004</v>
      </c>
      <c r="AP129" s="1">
        <v>24.2</v>
      </c>
      <c r="AQ129" s="1">
        <v>20.567740000000001</v>
      </c>
      <c r="AR129" s="1">
        <v>0.80467500000000003</v>
      </c>
      <c r="AS129" s="1">
        <v>1.608859</v>
      </c>
      <c r="AT129" s="1">
        <v>5.9992469999999999E-2</v>
      </c>
      <c r="AU129" s="1">
        <v>64.67841</v>
      </c>
      <c r="AV129" s="1">
        <v>0.59992469999999998</v>
      </c>
      <c r="AX129" s="1">
        <v>24.2</v>
      </c>
      <c r="AY129" s="1">
        <v>19.032800000000002</v>
      </c>
      <c r="AZ129" s="1">
        <v>0.80467500000000003</v>
      </c>
      <c r="BA129" s="1">
        <v>1.6087590000000001</v>
      </c>
      <c r="BB129" s="1">
        <v>0.1201137</v>
      </c>
      <c r="BC129" s="1">
        <v>59.851559999999999</v>
      </c>
      <c r="BD129" s="1">
        <v>1.2011369999999999</v>
      </c>
    </row>
    <row r="130" spans="1:56" x14ac:dyDescent="0.2">
      <c r="A130" s="1">
        <v>24.4</v>
      </c>
      <c r="B130" s="1">
        <v>36.78163</v>
      </c>
      <c r="C130" s="1">
        <v>0.81132499999999996</v>
      </c>
      <c r="D130" s="1">
        <v>1.6197870000000001</v>
      </c>
      <c r="E130" s="1">
        <v>7.0101419999999998E-2</v>
      </c>
      <c r="F130" s="1">
        <v>115.66549999999999</v>
      </c>
      <c r="G130" s="1">
        <v>0.70101420000000003</v>
      </c>
      <c r="I130" s="1">
        <v>24.4</v>
      </c>
      <c r="J130" s="1">
        <v>22.315339999999999</v>
      </c>
      <c r="K130" s="1">
        <v>0.81132499999999996</v>
      </c>
      <c r="L130" s="1">
        <v>1.61911</v>
      </c>
      <c r="M130" s="1">
        <v>2.8030079999999999E-2</v>
      </c>
      <c r="N130" s="1">
        <v>70.174030000000002</v>
      </c>
      <c r="O130" s="1">
        <v>0.28030080000000002</v>
      </c>
      <c r="Q130" s="1">
        <v>25.4</v>
      </c>
      <c r="R130" s="1">
        <v>22.631489999999999</v>
      </c>
      <c r="S130" s="1">
        <v>0.84467499999999995</v>
      </c>
      <c r="T130" s="1">
        <v>1.6889179999999999</v>
      </c>
      <c r="U130" s="1">
        <v>0.1239427</v>
      </c>
      <c r="V130" s="1">
        <v>71.168189999999996</v>
      </c>
      <c r="W130" s="1">
        <v>1.2394270000000001</v>
      </c>
      <c r="Y130" s="1">
        <v>24.4</v>
      </c>
      <c r="Z130" s="1">
        <v>18.32151</v>
      </c>
      <c r="AA130" s="1">
        <v>0.81132499999999996</v>
      </c>
      <c r="AB130" s="1">
        <v>1.621942</v>
      </c>
      <c r="AC130" s="1">
        <v>9.3173980000000003E-2</v>
      </c>
      <c r="AD130" s="1">
        <v>57.614820000000002</v>
      </c>
      <c r="AE130" s="1">
        <v>0.93173980000000001</v>
      </c>
      <c r="AF130" s="8"/>
      <c r="AH130" s="1">
        <v>24.4</v>
      </c>
      <c r="AI130" s="1">
        <v>21.967890000000001</v>
      </c>
      <c r="AJ130" s="1">
        <v>0.81132499999999996</v>
      </c>
      <c r="AK130" s="1">
        <v>1.622282</v>
      </c>
      <c r="AL130" s="1">
        <v>9.3669890000000006E-2</v>
      </c>
      <c r="AM130" s="1">
        <v>69.081410000000005</v>
      </c>
      <c r="AN130" s="1">
        <v>0.9366989</v>
      </c>
      <c r="AP130" s="1">
        <v>24.4</v>
      </c>
      <c r="AQ130" s="1">
        <v>20.701889999999999</v>
      </c>
      <c r="AR130" s="1">
        <v>0.81132499999999996</v>
      </c>
      <c r="AS130" s="1">
        <v>1.622155</v>
      </c>
      <c r="AT130" s="1">
        <v>6.0747460000000003E-2</v>
      </c>
      <c r="AU130" s="1">
        <v>65.100269999999995</v>
      </c>
      <c r="AV130" s="1">
        <v>0.60747459999999998</v>
      </c>
      <c r="AX130" s="1">
        <v>24.4</v>
      </c>
      <c r="AY130" s="1">
        <v>19.143419999999999</v>
      </c>
      <c r="AZ130" s="1">
        <v>0.81132499999999996</v>
      </c>
      <c r="BA130" s="1">
        <v>1.6220540000000001</v>
      </c>
      <c r="BB130" s="1">
        <v>0.1222531</v>
      </c>
      <c r="BC130" s="1">
        <v>60.199440000000003</v>
      </c>
      <c r="BD130" s="1">
        <v>1.222531</v>
      </c>
    </row>
    <row r="131" spans="1:56" x14ac:dyDescent="0.2">
      <c r="A131" s="1">
        <v>24.6</v>
      </c>
      <c r="B131" s="1">
        <v>36.910850000000003</v>
      </c>
      <c r="C131" s="1">
        <v>0.81799999999999995</v>
      </c>
      <c r="D131" s="1">
        <v>1.633113</v>
      </c>
      <c r="E131" s="1">
        <v>6.9128670000000003E-2</v>
      </c>
      <c r="F131" s="1">
        <v>116.0719</v>
      </c>
      <c r="G131" s="1">
        <v>0.69128670000000003</v>
      </c>
      <c r="I131" s="1">
        <v>24.6</v>
      </c>
      <c r="J131" s="1">
        <v>22.395610000000001</v>
      </c>
      <c r="K131" s="1">
        <v>0.81799999999999995</v>
      </c>
      <c r="L131" s="1">
        <v>1.63243</v>
      </c>
      <c r="M131" s="1">
        <v>2.978484E-2</v>
      </c>
      <c r="N131" s="1">
        <v>70.426450000000003</v>
      </c>
      <c r="O131" s="1">
        <v>0.29784840000000001</v>
      </c>
      <c r="Q131" s="1">
        <v>25.6</v>
      </c>
      <c r="R131" s="1">
        <v>22.75085</v>
      </c>
      <c r="S131" s="1">
        <v>0.851325</v>
      </c>
      <c r="T131" s="1">
        <v>1.702215</v>
      </c>
      <c r="U131" s="1">
        <v>0.1256418</v>
      </c>
      <c r="V131" s="1">
        <v>71.543559999999999</v>
      </c>
      <c r="W131" s="1">
        <v>1.256418</v>
      </c>
      <c r="Y131" s="1">
        <v>24.6</v>
      </c>
      <c r="Z131" s="1">
        <v>18.427209999999999</v>
      </c>
      <c r="AA131" s="1">
        <v>0.81799999999999995</v>
      </c>
      <c r="AB131" s="1">
        <v>1.635286</v>
      </c>
      <c r="AC131" s="1">
        <v>9.4957349999999996E-2</v>
      </c>
      <c r="AD131" s="1">
        <v>57.947209999999998</v>
      </c>
      <c r="AE131" s="1">
        <v>0.94957349999999996</v>
      </c>
      <c r="AF131" s="8"/>
      <c r="AH131" s="1">
        <v>24.6</v>
      </c>
      <c r="AI131" s="1">
        <v>22.094729999999998</v>
      </c>
      <c r="AJ131" s="1">
        <v>0.81799999999999995</v>
      </c>
      <c r="AK131" s="1">
        <v>1.635629</v>
      </c>
      <c r="AL131" s="1">
        <v>9.4633099999999998E-2</v>
      </c>
      <c r="AM131" s="1">
        <v>69.480270000000004</v>
      </c>
      <c r="AN131" s="1">
        <v>0.94633100000000003</v>
      </c>
      <c r="AP131" s="1">
        <v>24.6</v>
      </c>
      <c r="AQ131" s="1">
        <v>20.843029999999999</v>
      </c>
      <c r="AR131" s="1">
        <v>0.81799999999999995</v>
      </c>
      <c r="AS131" s="1">
        <v>1.6355</v>
      </c>
      <c r="AT131" s="1">
        <v>6.118933E-2</v>
      </c>
      <c r="AU131" s="1">
        <v>65.544110000000003</v>
      </c>
      <c r="AV131" s="1">
        <v>0.61189340000000003</v>
      </c>
      <c r="AX131" s="1">
        <v>24.6</v>
      </c>
      <c r="AY131" s="1">
        <v>19.261199999999999</v>
      </c>
      <c r="AZ131" s="1">
        <v>0.81799999999999995</v>
      </c>
      <c r="BA131" s="1">
        <v>1.635399</v>
      </c>
      <c r="BB131" s="1">
        <v>0.1248693</v>
      </c>
      <c r="BC131" s="1">
        <v>60.569809999999997</v>
      </c>
      <c r="BD131" s="1">
        <v>1.2486930000000001</v>
      </c>
    </row>
    <row r="132" spans="1:56" x14ac:dyDescent="0.2">
      <c r="A132" s="1">
        <v>24.8</v>
      </c>
      <c r="B132" s="1">
        <v>37.04945</v>
      </c>
      <c r="C132" s="1">
        <v>0.82464999999999999</v>
      </c>
      <c r="D132" s="1">
        <v>1.64639</v>
      </c>
      <c r="E132" s="1">
        <v>6.9931350000000003E-2</v>
      </c>
      <c r="F132" s="1">
        <v>116.5077</v>
      </c>
      <c r="G132" s="1">
        <v>0.69931350000000003</v>
      </c>
      <c r="I132" s="1">
        <v>24.8</v>
      </c>
      <c r="J132" s="1">
        <v>-6.7933399999999997</v>
      </c>
      <c r="K132" s="1">
        <v>0.823075</v>
      </c>
      <c r="L132" s="1">
        <v>1.642558</v>
      </c>
      <c r="M132" s="1">
        <v>3.959497E-2</v>
      </c>
      <c r="N132" s="1">
        <v>-21.3627</v>
      </c>
      <c r="O132" s="1">
        <v>0.39594970000000002</v>
      </c>
      <c r="Q132" s="1">
        <v>25.8</v>
      </c>
      <c r="R132" s="1">
        <v>22.86514</v>
      </c>
      <c r="S132" s="1">
        <v>0.85799999999999998</v>
      </c>
      <c r="T132" s="1">
        <v>1.715562</v>
      </c>
      <c r="U132" s="1">
        <v>0.1259979</v>
      </c>
      <c r="V132" s="1">
        <v>71.902940000000001</v>
      </c>
      <c r="W132" s="1">
        <v>1.259979</v>
      </c>
      <c r="Y132" s="1">
        <v>24.8</v>
      </c>
      <c r="Z132" s="1">
        <v>18.5291</v>
      </c>
      <c r="AA132" s="1">
        <v>0.82467500000000005</v>
      </c>
      <c r="AB132" s="1">
        <v>1.64863</v>
      </c>
      <c r="AC132" s="1">
        <v>9.4137189999999996E-2</v>
      </c>
      <c r="AD132" s="1">
        <v>58.267600000000002</v>
      </c>
      <c r="AE132" s="1">
        <v>0.94137190000000004</v>
      </c>
      <c r="AF132" s="8"/>
      <c r="AH132" s="1">
        <v>24.8</v>
      </c>
      <c r="AI132" s="1">
        <v>22.218699999999998</v>
      </c>
      <c r="AJ132" s="1">
        <v>0.82464999999999999</v>
      </c>
      <c r="AK132" s="1">
        <v>1.6489259999999999</v>
      </c>
      <c r="AL132" s="1">
        <v>9.6254350000000002E-2</v>
      </c>
      <c r="AM132" s="1">
        <v>69.870130000000003</v>
      </c>
      <c r="AN132" s="1">
        <v>0.9625435</v>
      </c>
      <c r="AP132" s="1">
        <v>24.8</v>
      </c>
      <c r="AQ132" s="1">
        <v>20.98115</v>
      </c>
      <c r="AR132" s="1">
        <v>0.82467500000000005</v>
      </c>
      <c r="AS132" s="1">
        <v>1.648847</v>
      </c>
      <c r="AT132" s="1">
        <v>6.3134830000000003E-2</v>
      </c>
      <c r="AU132" s="1">
        <v>65.978470000000002</v>
      </c>
      <c r="AV132" s="1">
        <v>0.63134829999999997</v>
      </c>
      <c r="AX132" s="1">
        <v>24.8</v>
      </c>
      <c r="AY132" s="1">
        <v>19.35848</v>
      </c>
      <c r="AZ132" s="1">
        <v>0.82467500000000005</v>
      </c>
      <c r="BA132" s="1">
        <v>1.648744</v>
      </c>
      <c r="BB132" s="1">
        <v>0.12645880000000001</v>
      </c>
      <c r="BC132" s="1">
        <v>60.875709999999998</v>
      </c>
      <c r="BD132" s="1">
        <v>1.264588</v>
      </c>
    </row>
    <row r="133" spans="1:56" x14ac:dyDescent="0.2">
      <c r="A133" s="1">
        <v>25</v>
      </c>
      <c r="B133" s="1">
        <v>37.175020000000004</v>
      </c>
      <c r="C133" s="1">
        <v>0.83132499999999998</v>
      </c>
      <c r="D133" s="1">
        <v>1.659716</v>
      </c>
      <c r="E133" s="1">
        <v>7.4036920000000006E-2</v>
      </c>
      <c r="F133" s="1">
        <v>116.90260000000001</v>
      </c>
      <c r="G133" s="1">
        <v>0.74036919999999995</v>
      </c>
      <c r="Q133" s="1">
        <v>26</v>
      </c>
      <c r="R133" s="1">
        <v>22.962730000000001</v>
      </c>
      <c r="S133" s="1">
        <v>0.86467499999999997</v>
      </c>
      <c r="T133" s="1">
        <v>1.7289079999999999</v>
      </c>
      <c r="U133" s="1">
        <v>0.12563550000000001</v>
      </c>
      <c r="V133" s="1">
        <v>72.209829999999997</v>
      </c>
      <c r="W133" s="1">
        <v>1.2563550000000001</v>
      </c>
      <c r="Y133" s="1">
        <v>25</v>
      </c>
      <c r="Z133" s="1">
        <v>18.626370000000001</v>
      </c>
      <c r="AA133" s="1">
        <v>0.83132499999999998</v>
      </c>
      <c r="AB133" s="1">
        <v>1.6619250000000001</v>
      </c>
      <c r="AC133" s="1">
        <v>9.5745720000000006E-2</v>
      </c>
      <c r="AD133" s="1">
        <v>58.57349</v>
      </c>
      <c r="AE133" s="1">
        <v>0.95745720000000001</v>
      </c>
      <c r="AF133" s="8"/>
      <c r="AH133" s="1">
        <v>25</v>
      </c>
      <c r="AI133" s="1">
        <v>22.344429999999999</v>
      </c>
      <c r="AJ133" s="1">
        <v>0.83132499999999998</v>
      </c>
      <c r="AK133" s="1">
        <v>1.6622729999999999</v>
      </c>
      <c r="AL133" s="1">
        <v>9.7827910000000004E-2</v>
      </c>
      <c r="AM133" s="1">
        <v>70.265500000000003</v>
      </c>
      <c r="AN133" s="1">
        <v>0.97827909999999996</v>
      </c>
      <c r="AP133" s="1">
        <v>25</v>
      </c>
      <c r="AQ133" s="1">
        <v>21.099730000000001</v>
      </c>
      <c r="AR133" s="1">
        <v>0.83132499999999998</v>
      </c>
      <c r="AS133" s="1">
        <v>1.662142</v>
      </c>
      <c r="AT133" s="1">
        <v>6.4875279999999994E-2</v>
      </c>
      <c r="AU133" s="1">
        <v>66.351330000000004</v>
      </c>
      <c r="AV133" s="1">
        <v>0.64875280000000002</v>
      </c>
      <c r="AX133" s="1">
        <v>25</v>
      </c>
      <c r="AY133" s="1">
        <v>19.45909</v>
      </c>
      <c r="AZ133" s="1">
        <v>0.83132499999999998</v>
      </c>
      <c r="BA133" s="1">
        <v>1.662039</v>
      </c>
      <c r="BB133" s="1">
        <v>0.12646830000000001</v>
      </c>
      <c r="BC133" s="1">
        <v>61.192100000000003</v>
      </c>
      <c r="BD133" s="1">
        <v>1.264683</v>
      </c>
    </row>
    <row r="134" spans="1:56" x14ac:dyDescent="0.2">
      <c r="A134" s="1">
        <v>25.2</v>
      </c>
      <c r="B134" s="1">
        <v>37.304400000000001</v>
      </c>
      <c r="C134" s="1">
        <v>0.83799999999999997</v>
      </c>
      <c r="D134" s="1">
        <v>1.6730430000000001</v>
      </c>
      <c r="E134" s="1">
        <v>7.3580740000000006E-2</v>
      </c>
      <c r="F134" s="1">
        <v>117.3094</v>
      </c>
      <c r="G134" s="1">
        <v>0.7358074</v>
      </c>
      <c r="Q134" s="1">
        <v>26.2</v>
      </c>
      <c r="R134" s="1">
        <v>23.052219999999998</v>
      </c>
      <c r="S134" s="1">
        <v>0.87132500000000002</v>
      </c>
      <c r="T134" s="1">
        <v>1.742205</v>
      </c>
      <c r="U134" s="1">
        <v>0.12553059999999999</v>
      </c>
      <c r="V134" s="1">
        <v>72.491240000000005</v>
      </c>
      <c r="W134" s="1">
        <v>1.255306</v>
      </c>
      <c r="Y134" s="1">
        <v>25.2</v>
      </c>
      <c r="Z134" s="1">
        <v>18.726980000000001</v>
      </c>
      <c r="AA134" s="1">
        <v>0.83799999999999997</v>
      </c>
      <c r="AB134" s="1">
        <v>1.6752689999999999</v>
      </c>
      <c r="AC134" s="1">
        <v>9.7333589999999998E-2</v>
      </c>
      <c r="AD134" s="1">
        <v>58.889879999999998</v>
      </c>
      <c r="AE134" s="1">
        <v>0.97333590000000003</v>
      </c>
      <c r="AF134" s="8"/>
      <c r="AH134" s="1">
        <v>25.2</v>
      </c>
      <c r="AI134" s="1">
        <v>22.461410000000001</v>
      </c>
      <c r="AJ134" s="1">
        <v>0.83799999999999997</v>
      </c>
      <c r="AK134" s="1">
        <v>1.6756200000000001</v>
      </c>
      <c r="AL134" s="1">
        <v>0.1009655</v>
      </c>
      <c r="AM134" s="1">
        <v>70.633380000000002</v>
      </c>
      <c r="AN134" s="1">
        <v>1.009655</v>
      </c>
      <c r="AP134" s="1">
        <v>25.2</v>
      </c>
      <c r="AQ134" s="1">
        <v>21.221800000000002</v>
      </c>
      <c r="AR134" s="1">
        <v>0.83799999999999997</v>
      </c>
      <c r="AS134" s="1">
        <v>1.6754880000000001</v>
      </c>
      <c r="AT134" s="1">
        <v>6.5218609999999996E-2</v>
      </c>
      <c r="AU134" s="1">
        <v>66.735209999999995</v>
      </c>
      <c r="AV134" s="1">
        <v>0.65218600000000004</v>
      </c>
      <c r="AX134" s="1">
        <v>25.2</v>
      </c>
      <c r="AY134" s="1">
        <v>19.557950000000002</v>
      </c>
      <c r="AZ134" s="1">
        <v>0.83799999999999997</v>
      </c>
      <c r="BA134" s="1">
        <v>1.675384</v>
      </c>
      <c r="BB134" s="1">
        <v>0.12947719999999999</v>
      </c>
      <c r="BC134" s="1">
        <v>61.502989999999997</v>
      </c>
      <c r="BD134" s="1">
        <v>1.294772</v>
      </c>
    </row>
    <row r="135" spans="1:56" x14ac:dyDescent="0.2">
      <c r="A135" s="1">
        <v>25.4</v>
      </c>
      <c r="B135" s="1">
        <v>37.43235</v>
      </c>
      <c r="C135" s="1">
        <v>0.84465000000000001</v>
      </c>
      <c r="D135" s="1">
        <v>1.6863189999999999</v>
      </c>
      <c r="E135" s="1">
        <v>7.6336860000000006E-2</v>
      </c>
      <c r="F135" s="1">
        <v>117.7118</v>
      </c>
      <c r="G135" s="1">
        <v>0.76336859999999995</v>
      </c>
      <c r="Q135" s="1">
        <v>26.4</v>
      </c>
      <c r="R135" s="1">
        <v>23.118020000000001</v>
      </c>
      <c r="S135" s="1">
        <v>0.878</v>
      </c>
      <c r="T135" s="1">
        <v>1.7555510000000001</v>
      </c>
      <c r="U135" s="1">
        <v>0.12727260000000001</v>
      </c>
      <c r="V135" s="1">
        <v>72.698170000000005</v>
      </c>
      <c r="W135" s="1">
        <v>1.272726</v>
      </c>
      <c r="Y135" s="1">
        <v>25.4</v>
      </c>
      <c r="Z135" s="1">
        <v>18.82347</v>
      </c>
      <c r="AA135" s="1">
        <v>0.84467499999999995</v>
      </c>
      <c r="AB135" s="1">
        <v>1.6886129999999999</v>
      </c>
      <c r="AC135" s="1">
        <v>9.9703470000000002E-2</v>
      </c>
      <c r="AD135" s="1">
        <v>59.193280000000001</v>
      </c>
      <c r="AE135" s="1">
        <v>0.99703470000000005</v>
      </c>
      <c r="AF135" s="8"/>
      <c r="AH135" s="1">
        <v>25.4</v>
      </c>
      <c r="AI135" s="1">
        <v>22.569500000000001</v>
      </c>
      <c r="AJ135" s="1">
        <v>0.84465000000000001</v>
      </c>
      <c r="AK135" s="1">
        <v>1.688917</v>
      </c>
      <c r="AL135" s="1">
        <v>0.1027362</v>
      </c>
      <c r="AM135" s="1">
        <v>70.973259999999996</v>
      </c>
      <c r="AN135" s="1">
        <v>1.0273620000000001</v>
      </c>
      <c r="AP135" s="1">
        <v>25.4</v>
      </c>
      <c r="AQ135" s="1">
        <v>21.346889999999998</v>
      </c>
      <c r="AR135" s="1">
        <v>0.84465000000000001</v>
      </c>
      <c r="AS135" s="1">
        <v>1.6887840000000001</v>
      </c>
      <c r="AT135" s="1">
        <v>6.6033999999999995E-2</v>
      </c>
      <c r="AU135" s="1">
        <v>67.128569999999996</v>
      </c>
      <c r="AV135" s="1">
        <v>0.66034000000000004</v>
      </c>
      <c r="AX135" s="1">
        <v>25.4</v>
      </c>
      <c r="AY135" s="1">
        <v>19.663810000000002</v>
      </c>
      <c r="AZ135" s="1">
        <v>0.84467499999999995</v>
      </c>
      <c r="BA135" s="1">
        <v>1.6887289999999999</v>
      </c>
      <c r="BB135" s="1">
        <v>0.13183120000000001</v>
      </c>
      <c r="BC135" s="1">
        <v>61.835880000000003</v>
      </c>
      <c r="BD135" s="1">
        <v>1.3183119999999999</v>
      </c>
    </row>
    <row r="136" spans="1:56" x14ac:dyDescent="0.2">
      <c r="A136" s="1">
        <v>25.6</v>
      </c>
      <c r="B136" s="1">
        <v>37.557290000000002</v>
      </c>
      <c r="C136" s="1">
        <v>0.851325</v>
      </c>
      <c r="D136" s="1">
        <v>1.699646</v>
      </c>
      <c r="E136" s="1">
        <v>7.8155199999999994E-2</v>
      </c>
      <c r="F136" s="1">
        <v>118.10469999999999</v>
      </c>
      <c r="G136" s="1">
        <v>0.78155200000000002</v>
      </c>
      <c r="Q136" s="1">
        <v>26.6</v>
      </c>
      <c r="R136" s="1">
        <v>23.16761</v>
      </c>
      <c r="S136" s="1">
        <v>0.88465000000000005</v>
      </c>
      <c r="T136" s="1">
        <v>1.768848</v>
      </c>
      <c r="U136" s="1">
        <v>0.1267354</v>
      </c>
      <c r="V136" s="1">
        <v>72.854119999999995</v>
      </c>
      <c r="W136" s="1">
        <v>1.2673540000000001</v>
      </c>
      <c r="Y136" s="1">
        <v>25.6</v>
      </c>
      <c r="Z136" s="1">
        <v>18.92455</v>
      </c>
      <c r="AA136" s="1">
        <v>0.851325</v>
      </c>
      <c r="AB136" s="1">
        <v>1.7019070000000001</v>
      </c>
      <c r="AC136" s="1">
        <v>9.9226629999999996E-2</v>
      </c>
      <c r="AD136" s="1">
        <v>59.511180000000003</v>
      </c>
      <c r="AE136" s="1">
        <v>0.99226630000000005</v>
      </c>
      <c r="AF136" s="8"/>
      <c r="AH136" s="1">
        <v>25.6</v>
      </c>
      <c r="AI136" s="1">
        <v>22.680440000000001</v>
      </c>
      <c r="AJ136" s="1">
        <v>0.851325</v>
      </c>
      <c r="AK136" s="1">
        <v>1.702264</v>
      </c>
      <c r="AL136" s="1">
        <v>0.10354679999999999</v>
      </c>
      <c r="AM136" s="1">
        <v>71.322140000000005</v>
      </c>
      <c r="AN136" s="1">
        <v>1.0354680000000001</v>
      </c>
      <c r="AP136" s="1">
        <v>25.6</v>
      </c>
      <c r="AQ136" s="1">
        <v>21.468800000000002</v>
      </c>
      <c r="AR136" s="1">
        <v>0.85134989999999999</v>
      </c>
      <c r="AS136" s="1">
        <v>1.70218</v>
      </c>
      <c r="AT136" s="1">
        <v>6.6459980000000002E-2</v>
      </c>
      <c r="AU136" s="1">
        <v>67.511939999999996</v>
      </c>
      <c r="AV136" s="1">
        <v>0.66459979999999996</v>
      </c>
      <c r="AX136" s="1">
        <v>25.6</v>
      </c>
      <c r="AY136" s="1">
        <v>19.752179999999999</v>
      </c>
      <c r="AZ136" s="1">
        <v>0.851325</v>
      </c>
      <c r="BA136" s="1">
        <v>1.702024</v>
      </c>
      <c r="BB136" s="1">
        <v>0.13183909999999999</v>
      </c>
      <c r="BC136" s="1">
        <v>62.113779999999998</v>
      </c>
      <c r="BD136" s="1">
        <v>1.3183910000000001</v>
      </c>
    </row>
    <row r="137" spans="1:56" x14ac:dyDescent="0.2">
      <c r="A137" s="1">
        <v>25.8</v>
      </c>
      <c r="B137" s="1">
        <v>37.689689999999999</v>
      </c>
      <c r="C137" s="1">
        <v>0.85799999999999998</v>
      </c>
      <c r="D137" s="1">
        <v>1.7129719999999999</v>
      </c>
      <c r="E137" s="1">
        <v>7.8477859999999997E-2</v>
      </c>
      <c r="F137" s="1">
        <v>118.521</v>
      </c>
      <c r="G137" s="1">
        <v>0.78477859999999999</v>
      </c>
      <c r="Q137" s="1">
        <v>26.8</v>
      </c>
      <c r="R137" s="1">
        <v>23.193519999999999</v>
      </c>
      <c r="S137" s="1">
        <v>0.89132500000000003</v>
      </c>
      <c r="T137" s="1">
        <v>1.7821940000000001</v>
      </c>
      <c r="U137" s="1">
        <v>0.12664159999999999</v>
      </c>
      <c r="V137" s="1">
        <v>72.935590000000005</v>
      </c>
      <c r="W137" s="1">
        <v>1.266416</v>
      </c>
      <c r="Y137" s="1">
        <v>25.8</v>
      </c>
      <c r="Z137" s="1">
        <v>19.014679999999998</v>
      </c>
      <c r="AA137" s="1">
        <v>0.85799999999999998</v>
      </c>
      <c r="AB137" s="1">
        <v>1.7152510000000001</v>
      </c>
      <c r="AC137" s="1">
        <v>0.10082720000000001</v>
      </c>
      <c r="AD137" s="1">
        <v>59.794580000000003</v>
      </c>
      <c r="AE137" s="1">
        <v>1.0082720000000001</v>
      </c>
      <c r="AF137" s="8"/>
      <c r="AH137" s="1">
        <v>25.8</v>
      </c>
      <c r="AI137" s="1">
        <v>22.788519999999998</v>
      </c>
      <c r="AJ137" s="1">
        <v>0.85799999999999998</v>
      </c>
      <c r="AK137" s="1">
        <v>1.715611</v>
      </c>
      <c r="AL137" s="1">
        <v>0.10579429999999999</v>
      </c>
      <c r="AM137" s="1">
        <v>71.662030000000001</v>
      </c>
      <c r="AN137" s="1">
        <v>1.0579430000000001</v>
      </c>
      <c r="AP137" s="1">
        <v>25.8</v>
      </c>
      <c r="AQ137" s="1">
        <v>21.582920000000001</v>
      </c>
      <c r="AR137" s="1">
        <v>0.85799999999999998</v>
      </c>
      <c r="AS137" s="1">
        <v>1.715476</v>
      </c>
      <c r="AT137" s="1">
        <v>6.7574179999999998E-2</v>
      </c>
      <c r="AU137" s="1">
        <v>67.870819999999995</v>
      </c>
      <c r="AV137" s="1">
        <v>0.67574179999999995</v>
      </c>
      <c r="AX137" s="1">
        <v>25.8</v>
      </c>
      <c r="AY137" s="1">
        <v>19.843260000000001</v>
      </c>
      <c r="AZ137" s="1">
        <v>0.85799999999999998</v>
      </c>
      <c r="BA137" s="1">
        <v>1.7153689999999999</v>
      </c>
      <c r="BB137" s="1">
        <v>0.1353057</v>
      </c>
      <c r="BC137" s="1">
        <v>62.400179999999999</v>
      </c>
      <c r="BD137" s="1">
        <v>1.353057</v>
      </c>
    </row>
    <row r="138" spans="1:56" x14ac:dyDescent="0.2">
      <c r="A138" s="1">
        <v>26</v>
      </c>
      <c r="B138" s="1">
        <v>37.812069999999999</v>
      </c>
      <c r="C138" s="1">
        <v>0.86467499999999997</v>
      </c>
      <c r="D138" s="1">
        <v>1.726299</v>
      </c>
      <c r="E138" s="1">
        <v>8.0343880000000006E-2</v>
      </c>
      <c r="F138" s="1">
        <v>118.9059</v>
      </c>
      <c r="G138" s="1">
        <v>0.80343880000000001</v>
      </c>
      <c r="Q138" s="1">
        <v>27</v>
      </c>
      <c r="R138" s="1">
        <v>23.184460000000001</v>
      </c>
      <c r="S138" s="1">
        <v>0.89800000000000002</v>
      </c>
      <c r="T138" s="1">
        <v>1.7955410000000001</v>
      </c>
      <c r="U138" s="1">
        <v>0.13061049999999999</v>
      </c>
      <c r="V138" s="1">
        <v>72.9071</v>
      </c>
      <c r="W138" s="1">
        <v>1.3061050000000001</v>
      </c>
      <c r="Y138" s="1">
        <v>26</v>
      </c>
      <c r="Z138" s="1">
        <v>19.10257</v>
      </c>
      <c r="AA138" s="1">
        <v>0.86467499999999997</v>
      </c>
      <c r="AB138" s="1">
        <v>1.728596</v>
      </c>
      <c r="AC138" s="1">
        <v>0.1012977</v>
      </c>
      <c r="AD138" s="1">
        <v>60.070979999999999</v>
      </c>
      <c r="AE138" s="1">
        <v>1.012977</v>
      </c>
      <c r="AF138" s="8"/>
      <c r="AH138" s="1">
        <v>26</v>
      </c>
      <c r="AI138" s="1">
        <v>22.89152</v>
      </c>
      <c r="AJ138" s="1">
        <v>0.86465000000000003</v>
      </c>
      <c r="AK138" s="1">
        <v>1.7289079999999999</v>
      </c>
      <c r="AL138" s="1">
        <v>0.10680199999999999</v>
      </c>
      <c r="AM138" s="1">
        <v>71.985910000000004</v>
      </c>
      <c r="AN138" s="1">
        <v>1.06802</v>
      </c>
      <c r="AP138" s="1">
        <v>26</v>
      </c>
      <c r="AQ138" s="1">
        <v>21.692589999999999</v>
      </c>
      <c r="AR138" s="1">
        <v>0.86467499999999997</v>
      </c>
      <c r="AS138" s="1">
        <v>1.7288220000000001</v>
      </c>
      <c r="AT138" s="1">
        <v>6.8691569999999993E-2</v>
      </c>
      <c r="AU138" s="1">
        <v>68.215710000000001</v>
      </c>
      <c r="AV138" s="1">
        <v>0.68691579999999997</v>
      </c>
      <c r="AX138" s="1">
        <v>26</v>
      </c>
      <c r="AY138" s="1">
        <v>19.939260000000001</v>
      </c>
      <c r="AZ138" s="1">
        <v>0.86467499999999997</v>
      </c>
      <c r="BA138" s="1">
        <v>1.7287140000000001</v>
      </c>
      <c r="BB138" s="1">
        <v>0.13608619999999999</v>
      </c>
      <c r="BC138" s="1">
        <v>62.702080000000002</v>
      </c>
      <c r="BD138" s="1">
        <v>1.360862</v>
      </c>
    </row>
    <row r="139" spans="1:56" x14ac:dyDescent="0.2">
      <c r="A139" s="1">
        <v>26.2</v>
      </c>
      <c r="B139" s="1">
        <v>37.938429999999997</v>
      </c>
      <c r="C139" s="1">
        <v>0.87132500000000002</v>
      </c>
      <c r="D139" s="1">
        <v>1.7395750000000001</v>
      </c>
      <c r="E139" s="1">
        <v>8.1938109999999995E-2</v>
      </c>
      <c r="F139" s="1">
        <v>119.3032</v>
      </c>
      <c r="G139" s="1">
        <v>0.81938109999999997</v>
      </c>
      <c r="Q139" s="1">
        <v>27.2</v>
      </c>
      <c r="R139" s="1">
        <v>23.095610000000001</v>
      </c>
      <c r="S139" s="1">
        <v>0.90467500000000001</v>
      </c>
      <c r="T139" s="1">
        <v>1.8088880000000001</v>
      </c>
      <c r="U139" s="1">
        <v>0.13041659999999999</v>
      </c>
      <c r="V139" s="1">
        <v>72.627690000000001</v>
      </c>
      <c r="W139" s="1">
        <v>1.3041659999999999</v>
      </c>
      <c r="Y139" s="1">
        <v>26.2</v>
      </c>
      <c r="Z139" s="1">
        <v>19.18411</v>
      </c>
      <c r="AA139" s="1">
        <v>0.87132500000000002</v>
      </c>
      <c r="AB139" s="1">
        <v>1.7418899999999999</v>
      </c>
      <c r="AC139" s="1">
        <v>0.1033751</v>
      </c>
      <c r="AD139" s="1">
        <v>60.327390000000001</v>
      </c>
      <c r="AE139" s="1">
        <v>1.0337510000000001</v>
      </c>
      <c r="AF139" s="8"/>
      <c r="AH139" s="1">
        <v>26.2</v>
      </c>
      <c r="AI139" s="1">
        <v>22.991820000000001</v>
      </c>
      <c r="AJ139" s="1">
        <v>0.87132500000000002</v>
      </c>
      <c r="AK139" s="1">
        <v>1.7422550000000001</v>
      </c>
      <c r="AL139" s="1">
        <v>0.1082452</v>
      </c>
      <c r="AM139" s="1">
        <v>72.301299999999998</v>
      </c>
      <c r="AN139" s="1">
        <v>1.082452</v>
      </c>
      <c r="AP139" s="1">
        <v>26.2</v>
      </c>
      <c r="AQ139" s="1">
        <v>21.793839999999999</v>
      </c>
      <c r="AR139" s="1">
        <v>0.87132500000000002</v>
      </c>
      <c r="AS139" s="1">
        <v>1.7421180000000001</v>
      </c>
      <c r="AT139" s="1">
        <v>7.0745150000000007E-2</v>
      </c>
      <c r="AU139" s="1">
        <v>68.534090000000006</v>
      </c>
      <c r="AV139" s="1">
        <v>0.70745150000000001</v>
      </c>
      <c r="AX139" s="1">
        <v>26.2</v>
      </c>
      <c r="AY139" s="1">
        <v>20.032720000000001</v>
      </c>
      <c r="AZ139" s="1">
        <v>0.87132500000000002</v>
      </c>
      <c r="BA139" s="1">
        <v>1.7420100000000001</v>
      </c>
      <c r="BB139" s="1">
        <v>0.13844809999999999</v>
      </c>
      <c r="BC139" s="1">
        <v>62.995980000000003</v>
      </c>
      <c r="BD139" s="1">
        <v>1.3844810000000001</v>
      </c>
    </row>
    <row r="140" spans="1:56" x14ac:dyDescent="0.2">
      <c r="A140" s="1">
        <v>26.4</v>
      </c>
      <c r="B140" s="1">
        <v>38.064160000000001</v>
      </c>
      <c r="C140" s="1">
        <v>0.878</v>
      </c>
      <c r="D140" s="1">
        <v>1.752901</v>
      </c>
      <c r="E140" s="1">
        <v>8.2728070000000001E-2</v>
      </c>
      <c r="F140" s="1">
        <v>119.6986</v>
      </c>
      <c r="G140" s="1">
        <v>0.82728060000000003</v>
      </c>
      <c r="Q140" s="1">
        <v>51</v>
      </c>
      <c r="R140" s="1">
        <v>23.16459</v>
      </c>
      <c r="S140" s="1">
        <v>1.698</v>
      </c>
      <c r="T140" s="1">
        <v>3.3951319999999998</v>
      </c>
      <c r="U140" s="1">
        <v>0.1297538</v>
      </c>
      <c r="V140" s="1">
        <v>72.844620000000006</v>
      </c>
      <c r="W140" s="1">
        <v>1.2975380000000001</v>
      </c>
      <c r="Y140" s="1">
        <v>26.4</v>
      </c>
      <c r="Z140" s="1">
        <v>19.263739999999999</v>
      </c>
      <c r="AA140" s="1">
        <v>0.878</v>
      </c>
      <c r="AB140" s="1">
        <v>1.755234</v>
      </c>
      <c r="AC140" s="1">
        <v>0.1033751</v>
      </c>
      <c r="AD140" s="1">
        <v>60.577809999999999</v>
      </c>
      <c r="AE140" s="1">
        <v>1.0337510000000001</v>
      </c>
      <c r="AF140" s="8"/>
      <c r="AH140" s="1">
        <v>26.4</v>
      </c>
      <c r="AI140" s="1">
        <v>23.083850000000002</v>
      </c>
      <c r="AJ140" s="1">
        <v>0.878</v>
      </c>
      <c r="AK140" s="1">
        <v>1.7556020000000001</v>
      </c>
      <c r="AL140" s="1">
        <v>0.1098061</v>
      </c>
      <c r="AM140" s="1">
        <v>72.590710000000001</v>
      </c>
      <c r="AN140" s="1">
        <v>1.098061</v>
      </c>
      <c r="AP140" s="1">
        <v>26.4</v>
      </c>
      <c r="AQ140" s="1">
        <v>21.897790000000001</v>
      </c>
      <c r="AR140" s="1">
        <v>0.878</v>
      </c>
      <c r="AS140" s="1">
        <v>1.7554639999999999</v>
      </c>
      <c r="AT140" s="1">
        <v>7.1228349999999996E-2</v>
      </c>
      <c r="AU140" s="1">
        <v>68.860979999999998</v>
      </c>
      <c r="AV140" s="1">
        <v>0.71228349999999996</v>
      </c>
      <c r="AX140" s="1">
        <v>26.4</v>
      </c>
      <c r="AY140" s="1">
        <v>20.116330000000001</v>
      </c>
      <c r="AZ140" s="1">
        <v>0.878</v>
      </c>
      <c r="BA140" s="1">
        <v>1.755355</v>
      </c>
      <c r="BB140" s="1">
        <v>0.13925390000000001</v>
      </c>
      <c r="BC140" s="1">
        <v>63.258890000000001</v>
      </c>
      <c r="BD140" s="1">
        <v>1.392539</v>
      </c>
    </row>
    <row r="141" spans="1:56" x14ac:dyDescent="0.2">
      <c r="A141" s="1">
        <v>26.6</v>
      </c>
      <c r="B141" s="1">
        <v>38.194499999999998</v>
      </c>
      <c r="C141" s="1">
        <v>0.88465000000000005</v>
      </c>
      <c r="D141" s="1">
        <v>1.766178</v>
      </c>
      <c r="E141" s="1">
        <v>8.4834099999999996E-2</v>
      </c>
      <c r="F141" s="1">
        <v>120.10850000000001</v>
      </c>
      <c r="G141" s="1">
        <v>0.84834100000000001</v>
      </c>
      <c r="Q141" s="1">
        <v>51.2</v>
      </c>
      <c r="R141" s="1">
        <v>23.26568</v>
      </c>
      <c r="S141" s="1">
        <v>1.70465</v>
      </c>
      <c r="T141" s="1">
        <v>3.4084289999999999</v>
      </c>
      <c r="U141" s="1">
        <v>0.13054209999999999</v>
      </c>
      <c r="V141" s="1">
        <v>73.162509999999997</v>
      </c>
      <c r="W141" s="1">
        <v>1.3054209999999999</v>
      </c>
      <c r="Y141" s="1">
        <v>26.6</v>
      </c>
      <c r="Z141" s="1">
        <v>19.34862</v>
      </c>
      <c r="AA141" s="1">
        <v>0.88465000000000005</v>
      </c>
      <c r="AB141" s="1">
        <v>1.7685280000000001</v>
      </c>
      <c r="AC141" s="1">
        <v>0.1049582</v>
      </c>
      <c r="AD141" s="1">
        <v>60.844720000000002</v>
      </c>
      <c r="AE141" s="1">
        <v>1.049582</v>
      </c>
      <c r="AF141" s="8"/>
      <c r="AH141" s="1">
        <v>26.6</v>
      </c>
      <c r="AI141" s="1">
        <v>23.186209999999999</v>
      </c>
      <c r="AJ141" s="1">
        <v>0.88467499999999999</v>
      </c>
      <c r="AK141" s="1">
        <v>1.7689490000000001</v>
      </c>
      <c r="AL141" s="1">
        <v>0.1106008</v>
      </c>
      <c r="AM141" s="1">
        <v>72.912599999999998</v>
      </c>
      <c r="AN141" s="1">
        <v>1.1060080000000001</v>
      </c>
      <c r="AP141" s="1">
        <v>26.6</v>
      </c>
      <c r="AQ141" s="1">
        <v>21.992049999999999</v>
      </c>
      <c r="AR141" s="1">
        <v>0.88467499999999999</v>
      </c>
      <c r="AS141" s="1">
        <v>1.76881</v>
      </c>
      <c r="AT141" s="1">
        <v>7.075787E-2</v>
      </c>
      <c r="AU141" s="1">
        <v>69.157380000000003</v>
      </c>
      <c r="AV141" s="1">
        <v>0.7075787</v>
      </c>
      <c r="AX141" s="1">
        <v>26.6</v>
      </c>
      <c r="AY141" s="1">
        <v>20.201840000000001</v>
      </c>
      <c r="AZ141" s="1">
        <v>0.88467499999999999</v>
      </c>
      <c r="BA141" s="1">
        <v>1.7686999999999999</v>
      </c>
      <c r="BB141" s="1">
        <v>0.14228979999999999</v>
      </c>
      <c r="BC141" s="1">
        <v>63.527799999999999</v>
      </c>
      <c r="BD141" s="1">
        <v>1.422898</v>
      </c>
    </row>
    <row r="142" spans="1:56" x14ac:dyDescent="0.2">
      <c r="A142" s="1">
        <v>26.8</v>
      </c>
      <c r="B142" s="1">
        <v>38.310690000000001</v>
      </c>
      <c r="C142" s="1">
        <v>0.89134999999999998</v>
      </c>
      <c r="D142" s="1">
        <v>1.7795540000000001</v>
      </c>
      <c r="E142" s="1">
        <v>8.6676279999999994E-2</v>
      </c>
      <c r="F142" s="1">
        <v>120.4739</v>
      </c>
      <c r="G142" s="1">
        <v>0.86676280000000006</v>
      </c>
      <c r="Q142" s="1">
        <v>51.4</v>
      </c>
      <c r="R142" s="1">
        <v>23.36327</v>
      </c>
      <c r="S142" s="1">
        <v>1.711325</v>
      </c>
      <c r="T142" s="1">
        <v>3.4217749999999998</v>
      </c>
      <c r="U142" s="1">
        <v>0.13130510000000001</v>
      </c>
      <c r="V142" s="1">
        <v>73.469409999999996</v>
      </c>
      <c r="W142" s="1">
        <v>1.313051</v>
      </c>
      <c r="Y142" s="1">
        <v>26.8</v>
      </c>
      <c r="Z142" s="1">
        <v>19.429210000000001</v>
      </c>
      <c r="AA142" s="1">
        <v>0.89132500000000003</v>
      </c>
      <c r="AB142" s="1">
        <v>1.781873</v>
      </c>
      <c r="AC142" s="1">
        <v>0.10934190000000001</v>
      </c>
      <c r="AD142" s="1">
        <v>61.098129999999998</v>
      </c>
      <c r="AE142" s="1">
        <v>1.0934189999999999</v>
      </c>
      <c r="AF142" s="8"/>
      <c r="AH142" s="1">
        <v>26.8</v>
      </c>
      <c r="AI142" s="1">
        <v>23.282689999999999</v>
      </c>
      <c r="AJ142" s="1">
        <v>0.89132500000000003</v>
      </c>
      <c r="AK142" s="1">
        <v>1.782246</v>
      </c>
      <c r="AL142" s="1">
        <v>0.1113415</v>
      </c>
      <c r="AM142" s="1">
        <v>73.215990000000005</v>
      </c>
      <c r="AN142" s="1">
        <v>1.113415</v>
      </c>
      <c r="AP142" s="1">
        <v>26.8</v>
      </c>
      <c r="AQ142" s="1">
        <v>22.096160000000001</v>
      </c>
      <c r="AR142" s="1">
        <v>0.89132500000000003</v>
      </c>
      <c r="AS142" s="1">
        <v>1.782106</v>
      </c>
      <c r="AT142" s="1">
        <v>7.0740380000000005E-2</v>
      </c>
      <c r="AU142" s="1">
        <v>69.484759999999994</v>
      </c>
      <c r="AV142" s="1">
        <v>0.70740380000000003</v>
      </c>
      <c r="AX142" s="1">
        <v>26.8</v>
      </c>
      <c r="AY142" s="1">
        <v>20.282109999999999</v>
      </c>
      <c r="AZ142" s="1">
        <v>0.89132500000000003</v>
      </c>
      <c r="BA142" s="1">
        <v>1.781995</v>
      </c>
      <c r="BB142" s="1">
        <v>0.14279049999999999</v>
      </c>
      <c r="BC142" s="1">
        <v>63.78022</v>
      </c>
      <c r="BD142" s="1">
        <v>1.427905</v>
      </c>
    </row>
    <row r="143" spans="1:56" x14ac:dyDescent="0.2">
      <c r="A143" s="1">
        <v>27</v>
      </c>
      <c r="B143" s="1">
        <v>38.430210000000002</v>
      </c>
      <c r="C143" s="1">
        <v>0.89800000000000002</v>
      </c>
      <c r="D143" s="1">
        <v>1.7928310000000001</v>
      </c>
      <c r="E143" s="1">
        <v>8.6669919999999998E-2</v>
      </c>
      <c r="F143" s="1">
        <v>120.8497</v>
      </c>
      <c r="G143" s="1">
        <v>0.8666992</v>
      </c>
      <c r="Q143" s="1">
        <v>51.6</v>
      </c>
      <c r="R143" s="1">
        <v>23.468489999999999</v>
      </c>
      <c r="S143" s="1">
        <v>1.718</v>
      </c>
      <c r="T143" s="1">
        <v>3.4351219999999998</v>
      </c>
      <c r="U143" s="1">
        <v>0.13257340000000001</v>
      </c>
      <c r="V143" s="1">
        <v>73.800290000000004</v>
      </c>
      <c r="W143" s="1">
        <v>1.325734</v>
      </c>
      <c r="Y143" s="1">
        <v>27</v>
      </c>
      <c r="Z143" s="1">
        <v>19.504709999999999</v>
      </c>
      <c r="AA143" s="1">
        <v>0.89800000000000002</v>
      </c>
      <c r="AB143" s="1">
        <v>1.7952170000000001</v>
      </c>
      <c r="AC143" s="1">
        <v>0.11014939999999999</v>
      </c>
      <c r="AD143" s="1">
        <v>61.335549999999998</v>
      </c>
      <c r="AE143" s="1">
        <v>1.101494</v>
      </c>
      <c r="AF143" s="8"/>
      <c r="AH143" s="1">
        <v>27</v>
      </c>
      <c r="AI143" s="1">
        <v>23.373760000000001</v>
      </c>
      <c r="AJ143" s="1">
        <v>0.89800000000000002</v>
      </c>
      <c r="AK143" s="1">
        <v>1.795593</v>
      </c>
      <c r="AL143" s="1">
        <v>0.1144361</v>
      </c>
      <c r="AM143" s="1">
        <v>73.502399999999994</v>
      </c>
      <c r="AN143" s="1">
        <v>1.144361</v>
      </c>
      <c r="AP143" s="1">
        <v>27</v>
      </c>
      <c r="AQ143" s="1">
        <v>22.179760000000002</v>
      </c>
      <c r="AR143" s="1">
        <v>0.89800000000000002</v>
      </c>
      <c r="AS143" s="1">
        <v>1.795452</v>
      </c>
      <c r="AT143" s="1">
        <v>7.1043969999999998E-2</v>
      </c>
      <c r="AU143" s="1">
        <v>69.747669999999999</v>
      </c>
      <c r="AV143" s="1">
        <v>0.71043970000000001</v>
      </c>
      <c r="AX143" s="1">
        <v>27</v>
      </c>
      <c r="AY143" s="1">
        <v>20.373190000000001</v>
      </c>
      <c r="AZ143" s="1">
        <v>0.89800000000000002</v>
      </c>
      <c r="BA143" s="1">
        <v>1.7953399999999999</v>
      </c>
      <c r="BB143" s="1">
        <v>0.14623639999999999</v>
      </c>
      <c r="BC143" s="1">
        <v>64.06662</v>
      </c>
      <c r="BD143" s="1">
        <v>1.462364</v>
      </c>
    </row>
    <row r="144" spans="1:56" x14ac:dyDescent="0.2">
      <c r="A144" s="1">
        <v>27.2</v>
      </c>
      <c r="B144" s="1">
        <v>38.550220000000003</v>
      </c>
      <c r="C144" s="1">
        <v>0.90467500000000001</v>
      </c>
      <c r="D144" s="1">
        <v>1.806157</v>
      </c>
      <c r="E144" s="1">
        <v>8.934657E-2</v>
      </c>
      <c r="F144" s="1">
        <v>121.22709999999999</v>
      </c>
      <c r="G144" s="1">
        <v>0.89346559999999997</v>
      </c>
      <c r="Q144" s="1">
        <v>51.8</v>
      </c>
      <c r="R144" s="1">
        <v>23.561800000000002</v>
      </c>
      <c r="S144" s="1">
        <v>1.72465</v>
      </c>
      <c r="T144" s="1">
        <v>3.4484189999999999</v>
      </c>
      <c r="U144" s="1">
        <v>0.1327546</v>
      </c>
      <c r="V144" s="1">
        <v>74.093699999999998</v>
      </c>
      <c r="W144" s="1">
        <v>1.3275459999999999</v>
      </c>
      <c r="Y144" s="1">
        <v>27.2</v>
      </c>
      <c r="Z144" s="1">
        <v>19.589580000000002</v>
      </c>
      <c r="AA144" s="1">
        <v>0.90467500000000001</v>
      </c>
      <c r="AB144" s="1">
        <v>1.8085610000000001</v>
      </c>
      <c r="AC144" s="1">
        <v>0.1105213</v>
      </c>
      <c r="AD144" s="1">
        <v>61.602460000000001</v>
      </c>
      <c r="AE144" s="1">
        <v>1.105213</v>
      </c>
      <c r="AF144" s="8"/>
      <c r="AH144" s="1">
        <v>27.2</v>
      </c>
      <c r="AI144" s="1">
        <v>23.467220000000001</v>
      </c>
      <c r="AJ144" s="1">
        <v>0.90467500000000001</v>
      </c>
      <c r="AK144" s="1">
        <v>1.80894</v>
      </c>
      <c r="AL144" s="1">
        <v>0.1154868</v>
      </c>
      <c r="AM144" s="1">
        <v>73.796300000000002</v>
      </c>
      <c r="AN144" s="1">
        <v>1.154868</v>
      </c>
      <c r="AP144" s="1">
        <v>27.2</v>
      </c>
      <c r="AQ144" s="1">
        <v>22.269410000000001</v>
      </c>
      <c r="AR144" s="1">
        <v>0.90467500000000001</v>
      </c>
      <c r="AS144" s="1">
        <v>1.8087979999999999</v>
      </c>
      <c r="AT144" s="1">
        <v>7.042408E-2</v>
      </c>
      <c r="AU144" s="1">
        <v>70.029579999999996</v>
      </c>
      <c r="AV144" s="1">
        <v>0.7042408</v>
      </c>
      <c r="AX144" s="1">
        <v>27.2</v>
      </c>
      <c r="AY144" s="1">
        <v>20.45186</v>
      </c>
      <c r="AZ144" s="1">
        <v>0.90467500000000001</v>
      </c>
      <c r="BA144" s="1">
        <v>1.8086850000000001</v>
      </c>
      <c r="BB144" s="1">
        <v>0.14572940000000001</v>
      </c>
      <c r="BC144" s="1">
        <v>64.314030000000002</v>
      </c>
      <c r="BD144" s="1">
        <v>1.4572940000000001</v>
      </c>
    </row>
    <row r="145" spans="1:56" x14ac:dyDescent="0.2">
      <c r="A145" s="1">
        <v>27.4</v>
      </c>
      <c r="B145" s="1">
        <v>38.659570000000002</v>
      </c>
      <c r="C145" s="1">
        <v>0.91132500000000005</v>
      </c>
      <c r="D145" s="1">
        <v>1.819434</v>
      </c>
      <c r="E145" s="1">
        <v>8.8782310000000003E-2</v>
      </c>
      <c r="F145" s="1">
        <v>121.571</v>
      </c>
      <c r="G145" s="1">
        <v>0.88782309999999998</v>
      </c>
      <c r="Q145" s="1">
        <v>52</v>
      </c>
      <c r="R145" s="1">
        <v>23.665749999999999</v>
      </c>
      <c r="S145" s="1">
        <v>1.731325</v>
      </c>
      <c r="T145" s="1">
        <v>3.4617650000000002</v>
      </c>
      <c r="U145" s="1">
        <v>0.13642309999999999</v>
      </c>
      <c r="V145" s="1">
        <v>74.420590000000004</v>
      </c>
      <c r="W145" s="1">
        <v>1.364231</v>
      </c>
      <c r="Y145" s="1">
        <v>27.4</v>
      </c>
      <c r="Z145" s="1">
        <v>19.663969999999999</v>
      </c>
      <c r="AA145" s="1">
        <v>0.91132500000000005</v>
      </c>
      <c r="AB145" s="1">
        <v>1.821855</v>
      </c>
      <c r="AC145" s="1">
        <v>0.1153898</v>
      </c>
      <c r="AD145" s="1">
        <v>61.836379999999998</v>
      </c>
      <c r="AE145" s="1">
        <v>1.1538980000000001</v>
      </c>
      <c r="AF145" s="8"/>
      <c r="AH145" s="1">
        <v>27.4</v>
      </c>
      <c r="AI145" s="1">
        <v>23.553049999999999</v>
      </c>
      <c r="AJ145" s="1">
        <v>0.91132500000000005</v>
      </c>
      <c r="AK145" s="1">
        <v>1.8222370000000001</v>
      </c>
      <c r="AL145" s="1">
        <v>0.1177692</v>
      </c>
      <c r="AM145" s="1">
        <v>74.066199999999995</v>
      </c>
      <c r="AN145" s="1">
        <v>1.177692</v>
      </c>
      <c r="AP145" s="1">
        <v>27.4</v>
      </c>
      <c r="AQ145" s="1">
        <v>22.369540000000001</v>
      </c>
      <c r="AR145" s="1">
        <v>0.91132500000000005</v>
      </c>
      <c r="AS145" s="1">
        <v>1.822093</v>
      </c>
      <c r="AT145" s="1">
        <v>7.2506269999999998E-2</v>
      </c>
      <c r="AU145" s="1">
        <v>70.344470000000001</v>
      </c>
      <c r="AV145" s="1">
        <v>0.72506269999999995</v>
      </c>
      <c r="AX145" s="1">
        <v>27.4</v>
      </c>
      <c r="AY145" s="1">
        <v>20.52196</v>
      </c>
      <c r="AZ145" s="1">
        <v>0.91132500000000005</v>
      </c>
      <c r="BA145" s="1">
        <v>1.8219799999999999</v>
      </c>
      <c r="BB145" s="1">
        <v>0.14781159999999999</v>
      </c>
      <c r="BC145" s="1">
        <v>64.534459999999996</v>
      </c>
      <c r="BD145" s="1">
        <v>1.478116</v>
      </c>
    </row>
    <row r="146" spans="1:56" x14ac:dyDescent="0.2">
      <c r="A146" s="1">
        <v>27.6</v>
      </c>
      <c r="B146" s="1">
        <v>38.775129999999997</v>
      </c>
      <c r="C146" s="1">
        <v>0.91800000000000004</v>
      </c>
      <c r="D146" s="1">
        <v>1.8327599999999999</v>
      </c>
      <c r="E146" s="1">
        <v>9.2083609999999996E-2</v>
      </c>
      <c r="F146" s="1">
        <v>121.9344</v>
      </c>
      <c r="G146" s="1">
        <v>0.92083610000000005</v>
      </c>
      <c r="Q146" s="1">
        <v>52.2</v>
      </c>
      <c r="R146" s="1">
        <v>23.761430000000001</v>
      </c>
      <c r="S146" s="1">
        <v>1.738</v>
      </c>
      <c r="T146" s="1">
        <v>3.4751120000000002</v>
      </c>
      <c r="U146" s="1">
        <v>0.1340151</v>
      </c>
      <c r="V146" s="1">
        <v>74.721469999999997</v>
      </c>
      <c r="W146" s="1">
        <v>1.3401510000000001</v>
      </c>
      <c r="Y146" s="1">
        <v>27.6</v>
      </c>
      <c r="Z146" s="1">
        <v>19.741060000000001</v>
      </c>
      <c r="AA146" s="1">
        <v>0.91800000000000004</v>
      </c>
      <c r="AB146" s="1">
        <v>1.835199</v>
      </c>
      <c r="AC146" s="1">
        <v>0.114096</v>
      </c>
      <c r="AD146" s="1">
        <v>62.078800000000001</v>
      </c>
      <c r="AE146" s="1">
        <v>1.14096</v>
      </c>
      <c r="AF146" s="8"/>
      <c r="AH146" s="1">
        <v>27.6</v>
      </c>
      <c r="AI146" s="1">
        <v>23.64302</v>
      </c>
      <c r="AJ146" s="1">
        <v>0.91800000000000004</v>
      </c>
      <c r="AK146" s="1">
        <v>1.8355840000000001</v>
      </c>
      <c r="AL146" s="1">
        <v>0.1200867</v>
      </c>
      <c r="AM146" s="1">
        <v>74.349109999999996</v>
      </c>
      <c r="AN146" s="1">
        <v>1.2008669999999999</v>
      </c>
      <c r="AP146" s="1">
        <v>27.6</v>
      </c>
      <c r="AQ146" s="1">
        <v>22.446950000000001</v>
      </c>
      <c r="AR146" s="1">
        <v>0.91800000000000004</v>
      </c>
      <c r="AS146" s="1">
        <v>1.835439</v>
      </c>
      <c r="AT146" s="1">
        <v>7.0411360000000006E-2</v>
      </c>
      <c r="AU146" s="1">
        <v>70.587890000000002</v>
      </c>
      <c r="AV146" s="1">
        <v>0.70411360000000001</v>
      </c>
      <c r="AX146" s="1">
        <v>27.6</v>
      </c>
      <c r="AY146" s="1">
        <v>20.600950000000001</v>
      </c>
      <c r="AZ146" s="1">
        <v>0.91800000000000004</v>
      </c>
      <c r="BA146" s="1">
        <v>1.8353250000000001</v>
      </c>
      <c r="BB146" s="1">
        <v>0.1501894</v>
      </c>
      <c r="BC146" s="1">
        <v>64.782870000000003</v>
      </c>
      <c r="BD146" s="1">
        <v>1.5018940000000001</v>
      </c>
    </row>
    <row r="147" spans="1:56" x14ac:dyDescent="0.2">
      <c r="A147" s="1">
        <v>27.8</v>
      </c>
      <c r="B147" s="1">
        <v>38.891480000000001</v>
      </c>
      <c r="C147" s="1">
        <v>0.92467500000000002</v>
      </c>
      <c r="D147" s="1">
        <v>1.846087</v>
      </c>
      <c r="E147" s="1">
        <v>9.333292E-2</v>
      </c>
      <c r="F147" s="1">
        <v>122.3002</v>
      </c>
      <c r="G147" s="1">
        <v>0.93332919999999997</v>
      </c>
      <c r="Q147" s="1">
        <v>52.4</v>
      </c>
      <c r="R147" s="1">
        <v>23.865379999999998</v>
      </c>
      <c r="S147" s="1">
        <v>1.74465</v>
      </c>
      <c r="T147" s="1">
        <v>3.4884080000000002</v>
      </c>
      <c r="U147" s="1">
        <v>0.1365932</v>
      </c>
      <c r="V147" s="1">
        <v>75.048360000000002</v>
      </c>
      <c r="W147" s="1">
        <v>1.3659319999999999</v>
      </c>
      <c r="Y147" s="1">
        <v>27.8</v>
      </c>
      <c r="Z147" s="1">
        <v>19.81465</v>
      </c>
      <c r="AA147" s="1">
        <v>0.92467500000000002</v>
      </c>
      <c r="AB147" s="1">
        <v>1.848543</v>
      </c>
      <c r="AC147" s="1">
        <v>0.1161782</v>
      </c>
      <c r="AD147" s="1">
        <v>62.310209999999998</v>
      </c>
      <c r="AE147" s="1">
        <v>1.1617820000000001</v>
      </c>
      <c r="AF147" s="8"/>
      <c r="AH147" s="1">
        <v>27.8</v>
      </c>
      <c r="AI147" s="1">
        <v>23.734089999999998</v>
      </c>
      <c r="AJ147" s="1">
        <v>0.92464999999999997</v>
      </c>
      <c r="AK147" s="1">
        <v>1.848881</v>
      </c>
      <c r="AL147" s="1">
        <v>0.120074</v>
      </c>
      <c r="AM147" s="1">
        <v>74.635509999999996</v>
      </c>
      <c r="AN147" s="1">
        <v>1.2007399999999999</v>
      </c>
      <c r="AP147" s="1">
        <v>27.8</v>
      </c>
      <c r="AQ147" s="1">
        <v>22.52468</v>
      </c>
      <c r="AR147" s="1">
        <v>0.92464999999999997</v>
      </c>
      <c r="AS147" s="1">
        <v>1.848735</v>
      </c>
      <c r="AT147" s="1">
        <v>7.2800320000000002E-2</v>
      </c>
      <c r="AU147" s="1">
        <v>70.832310000000007</v>
      </c>
      <c r="AV147" s="1">
        <v>0.72800310000000001</v>
      </c>
      <c r="AX147" s="1">
        <v>27.8</v>
      </c>
      <c r="AY147" s="1">
        <v>20.6755</v>
      </c>
      <c r="AZ147" s="1">
        <v>0.92467500000000002</v>
      </c>
      <c r="BA147" s="1">
        <v>1.84867</v>
      </c>
      <c r="BB147" s="1">
        <v>0.1512734</v>
      </c>
      <c r="BC147" s="1">
        <v>65.017300000000006</v>
      </c>
      <c r="BD147" s="1">
        <v>1.512734</v>
      </c>
    </row>
    <row r="148" spans="1:56" x14ac:dyDescent="0.2">
      <c r="A148" s="1">
        <v>28</v>
      </c>
      <c r="B148" s="1">
        <v>38.95776</v>
      </c>
      <c r="C148" s="1">
        <v>0.93132499999999996</v>
      </c>
      <c r="D148" s="1">
        <v>1.8593630000000001</v>
      </c>
      <c r="E148" s="1">
        <v>9.17848E-2</v>
      </c>
      <c r="F148" s="1">
        <v>122.5087</v>
      </c>
      <c r="G148" s="1">
        <v>0.917848</v>
      </c>
      <c r="Q148" s="1">
        <v>52.6</v>
      </c>
      <c r="R148" s="1">
        <v>23.96313</v>
      </c>
      <c r="S148" s="1">
        <v>1.751325</v>
      </c>
      <c r="T148" s="1">
        <v>3.5017550000000002</v>
      </c>
      <c r="U148" s="1">
        <v>0.13657250000000001</v>
      </c>
      <c r="V148" s="1">
        <v>75.355760000000004</v>
      </c>
      <c r="W148" s="1">
        <v>1.3657250000000001</v>
      </c>
      <c r="Y148" s="1">
        <v>28</v>
      </c>
      <c r="Z148" s="1">
        <v>19.90128</v>
      </c>
      <c r="AA148" s="1">
        <v>0.93132499999999996</v>
      </c>
      <c r="AB148" s="1">
        <v>1.861837</v>
      </c>
      <c r="AC148" s="1">
        <v>0.1181904</v>
      </c>
      <c r="AD148" s="1">
        <v>62.582619999999999</v>
      </c>
      <c r="AE148" s="1">
        <v>1.1819040000000001</v>
      </c>
      <c r="AF148" s="8"/>
      <c r="AH148" s="1">
        <v>28</v>
      </c>
      <c r="AI148" s="1">
        <v>23.819600000000001</v>
      </c>
      <c r="AJ148" s="1">
        <v>0.93132499999999996</v>
      </c>
      <c r="AK148" s="1">
        <v>1.862228</v>
      </c>
      <c r="AL148" s="1">
        <v>0.1217794</v>
      </c>
      <c r="AM148" s="1">
        <v>74.904409999999999</v>
      </c>
      <c r="AN148" s="1">
        <v>1.217794</v>
      </c>
      <c r="AP148" s="1">
        <v>28</v>
      </c>
      <c r="AQ148" s="1">
        <v>22.620200000000001</v>
      </c>
      <c r="AR148" s="1">
        <v>0.93132499999999996</v>
      </c>
      <c r="AS148" s="1">
        <v>1.8620810000000001</v>
      </c>
      <c r="AT148" s="1">
        <v>7.4364340000000001E-2</v>
      </c>
      <c r="AU148" s="1">
        <v>71.132710000000003</v>
      </c>
      <c r="AV148" s="1">
        <v>0.74364339999999995</v>
      </c>
      <c r="AX148" s="1">
        <v>28</v>
      </c>
      <c r="AY148" s="1">
        <v>20.755929999999999</v>
      </c>
      <c r="AZ148" s="1">
        <v>0.93132499999999996</v>
      </c>
      <c r="BA148" s="1">
        <v>1.8619650000000001</v>
      </c>
      <c r="BB148" s="1">
        <v>0.1531506</v>
      </c>
      <c r="BC148" s="1">
        <v>65.270200000000003</v>
      </c>
      <c r="BD148" s="1">
        <v>1.531506</v>
      </c>
    </row>
    <row r="149" spans="1:56" x14ac:dyDescent="0.2">
      <c r="A149" s="1">
        <v>28.2</v>
      </c>
      <c r="B149" s="1">
        <v>39.0261</v>
      </c>
      <c r="C149" s="1">
        <v>0.93799999999999994</v>
      </c>
      <c r="D149" s="1">
        <v>1.87269</v>
      </c>
      <c r="E149" s="1">
        <v>9.3917849999999997E-2</v>
      </c>
      <c r="F149" s="1">
        <v>122.7236</v>
      </c>
      <c r="G149" s="1">
        <v>0.93917850000000003</v>
      </c>
      <c r="Q149" s="1">
        <v>52.8</v>
      </c>
      <c r="R149" s="1">
        <v>24.05818</v>
      </c>
      <c r="S149" s="1">
        <v>1.758</v>
      </c>
      <c r="T149" s="1">
        <v>3.515101</v>
      </c>
      <c r="U149" s="1">
        <v>0.1379601</v>
      </c>
      <c r="V149" s="1">
        <v>75.654660000000007</v>
      </c>
      <c r="W149" s="1">
        <v>1.3796010000000001</v>
      </c>
      <c r="Y149" s="1">
        <v>28.2</v>
      </c>
      <c r="Z149" s="1">
        <v>19.978999999999999</v>
      </c>
      <c r="AA149" s="1">
        <v>0.93799999999999994</v>
      </c>
      <c r="AB149" s="1">
        <v>1.8751819999999999</v>
      </c>
      <c r="AC149" s="1">
        <v>0.117801</v>
      </c>
      <c r="AD149" s="1">
        <v>62.827039999999997</v>
      </c>
      <c r="AE149" s="1">
        <v>1.17801</v>
      </c>
      <c r="AF149" s="8"/>
      <c r="AH149" s="1">
        <v>28.2</v>
      </c>
      <c r="AI149" s="1">
        <v>23.914180000000002</v>
      </c>
      <c r="AJ149" s="1">
        <v>0.93799999999999994</v>
      </c>
      <c r="AK149" s="1">
        <v>1.875575</v>
      </c>
      <c r="AL149" s="1">
        <v>0.1240142</v>
      </c>
      <c r="AM149" s="1">
        <v>75.201809999999995</v>
      </c>
      <c r="AN149" s="1">
        <v>1.2401420000000001</v>
      </c>
      <c r="AP149" s="1">
        <v>28.2</v>
      </c>
      <c r="AQ149" s="1">
        <v>22.69379</v>
      </c>
      <c r="AR149" s="1">
        <v>0.93799999999999994</v>
      </c>
      <c r="AS149" s="1">
        <v>1.875427</v>
      </c>
      <c r="AT149" s="1">
        <v>7.6603889999999994E-2</v>
      </c>
      <c r="AU149" s="1">
        <v>71.36412</v>
      </c>
      <c r="AV149" s="1">
        <v>0.76603889999999997</v>
      </c>
      <c r="AX149" s="1">
        <v>28.2</v>
      </c>
      <c r="AY149" s="1">
        <v>20.842390000000002</v>
      </c>
      <c r="AZ149" s="1">
        <v>0.93799999999999994</v>
      </c>
      <c r="BA149" s="1">
        <v>1.875311</v>
      </c>
      <c r="BB149" s="1">
        <v>0.15409149999999999</v>
      </c>
      <c r="BC149" s="1">
        <v>65.542109999999994</v>
      </c>
      <c r="BD149" s="1">
        <v>1.540915</v>
      </c>
    </row>
    <row r="150" spans="1:56" x14ac:dyDescent="0.2">
      <c r="A150" s="1">
        <v>28.4</v>
      </c>
      <c r="B150" s="1">
        <v>39.157229999999998</v>
      </c>
      <c r="C150" s="1">
        <v>0.94464999999999999</v>
      </c>
      <c r="D150" s="1">
        <v>1.885966</v>
      </c>
      <c r="E150" s="1">
        <v>9.4445550000000003E-2</v>
      </c>
      <c r="F150" s="1">
        <v>123.13590000000001</v>
      </c>
      <c r="G150" s="1">
        <v>0.9444555</v>
      </c>
      <c r="Q150" s="1">
        <v>53</v>
      </c>
      <c r="R150" s="1">
        <v>24.144970000000001</v>
      </c>
      <c r="S150" s="1">
        <v>1.764675</v>
      </c>
      <c r="T150" s="1">
        <v>3.528448</v>
      </c>
      <c r="U150" s="1">
        <v>0.13875960000000001</v>
      </c>
      <c r="V150" s="1">
        <v>75.927570000000003</v>
      </c>
      <c r="W150" s="1">
        <v>1.3875960000000001</v>
      </c>
      <c r="Y150" s="1">
        <v>28.4</v>
      </c>
      <c r="Z150" s="1">
        <v>20.053709999999999</v>
      </c>
      <c r="AA150" s="1">
        <v>0.94467500000000004</v>
      </c>
      <c r="AB150" s="1">
        <v>1.8885259999999999</v>
      </c>
      <c r="AC150" s="1">
        <v>0.12094969999999999</v>
      </c>
      <c r="AD150" s="1">
        <v>63.061959999999999</v>
      </c>
      <c r="AE150" s="1">
        <v>1.209497</v>
      </c>
      <c r="AF150" s="8"/>
      <c r="AH150" s="1">
        <v>28.4</v>
      </c>
      <c r="AI150" s="1">
        <v>24.00112</v>
      </c>
      <c r="AJ150" s="1">
        <v>0.94467500000000004</v>
      </c>
      <c r="AK150" s="1">
        <v>1.888922</v>
      </c>
      <c r="AL150" s="1">
        <v>0.12413979999999999</v>
      </c>
      <c r="AM150" s="1">
        <v>75.475219999999993</v>
      </c>
      <c r="AN150" s="1">
        <v>1.241398</v>
      </c>
      <c r="AP150" s="1">
        <v>28.4</v>
      </c>
      <c r="AQ150" s="1">
        <v>22.779620000000001</v>
      </c>
      <c r="AR150" s="1">
        <v>0.94464999999999999</v>
      </c>
      <c r="AS150" s="1">
        <v>1.8887229999999999</v>
      </c>
      <c r="AT150" s="1">
        <v>7.718245E-2</v>
      </c>
      <c r="AU150" s="1">
        <v>71.634029999999996</v>
      </c>
      <c r="AV150" s="1">
        <v>0.77182450000000002</v>
      </c>
      <c r="AX150" s="1">
        <v>28.4</v>
      </c>
      <c r="AY150" s="1">
        <v>20.913920000000001</v>
      </c>
      <c r="AZ150" s="1">
        <v>0.94467500000000004</v>
      </c>
      <c r="BA150" s="1">
        <v>1.8886559999999999</v>
      </c>
      <c r="BB150" s="1">
        <v>0.1549101</v>
      </c>
      <c r="BC150" s="1">
        <v>65.767039999999994</v>
      </c>
      <c r="BD150" s="1">
        <v>1.5491010000000001</v>
      </c>
    </row>
    <row r="151" spans="1:56" x14ac:dyDescent="0.2">
      <c r="A151" s="1">
        <v>28.6</v>
      </c>
      <c r="B151" s="1">
        <v>39.291220000000003</v>
      </c>
      <c r="C151" s="1">
        <v>0.95132499999999998</v>
      </c>
      <c r="D151" s="1">
        <v>1.8992929999999999</v>
      </c>
      <c r="E151" s="1">
        <v>9.6319520000000006E-2</v>
      </c>
      <c r="F151" s="1">
        <v>123.5573</v>
      </c>
      <c r="G151" s="1">
        <v>0.96319520000000003</v>
      </c>
      <c r="Q151" s="1">
        <v>53.2</v>
      </c>
      <c r="R151" s="1">
        <v>24.237469999999998</v>
      </c>
      <c r="S151" s="1">
        <v>1.771325</v>
      </c>
      <c r="T151" s="1">
        <v>3.5417450000000001</v>
      </c>
      <c r="U151" s="1">
        <v>0.14148240000000001</v>
      </c>
      <c r="V151" s="1">
        <v>76.218469999999996</v>
      </c>
      <c r="W151" s="1">
        <v>1.4148240000000001</v>
      </c>
      <c r="Y151" s="1">
        <v>28.6</v>
      </c>
      <c r="Z151" s="1">
        <v>20.131910000000001</v>
      </c>
      <c r="AA151" s="1">
        <v>0.95132499999999998</v>
      </c>
      <c r="AB151" s="1">
        <v>1.9018200000000001</v>
      </c>
      <c r="AC151" s="1">
        <v>0.1217572</v>
      </c>
      <c r="AD151" s="1">
        <v>63.307879999999997</v>
      </c>
      <c r="AE151" s="1">
        <v>1.2175720000000001</v>
      </c>
      <c r="AF151" s="8"/>
      <c r="AH151" s="1">
        <v>28.6</v>
      </c>
      <c r="AI151" s="1">
        <v>24.093309999999999</v>
      </c>
      <c r="AJ151" s="1">
        <v>0.95132499999999998</v>
      </c>
      <c r="AK151" s="1">
        <v>1.9022190000000001</v>
      </c>
      <c r="AL151" s="1">
        <v>0.1264922</v>
      </c>
      <c r="AM151" s="1">
        <v>75.765119999999996</v>
      </c>
      <c r="AN151" s="1">
        <v>1.2649220000000001</v>
      </c>
      <c r="AP151" s="1">
        <v>28.6</v>
      </c>
      <c r="AQ151" s="1">
        <v>22.856079999999999</v>
      </c>
      <c r="AR151" s="1">
        <v>0.95132499999999998</v>
      </c>
      <c r="AS151" s="1">
        <v>1.902069</v>
      </c>
      <c r="AT151" s="1">
        <v>7.9288479999999995E-2</v>
      </c>
      <c r="AU151" s="1">
        <v>71.874449999999996</v>
      </c>
      <c r="AV151" s="1">
        <v>0.79288479999999995</v>
      </c>
      <c r="AX151" s="1">
        <v>28.6</v>
      </c>
      <c r="AY151" s="1">
        <v>20.99578</v>
      </c>
      <c r="AZ151" s="1">
        <v>0.95132499999999998</v>
      </c>
      <c r="BA151" s="1">
        <v>1.9019509999999999</v>
      </c>
      <c r="BB151" s="1">
        <v>0.15695100000000001</v>
      </c>
      <c r="BC151" s="1">
        <v>66.024439999999998</v>
      </c>
      <c r="BD151" s="1">
        <v>1.56951</v>
      </c>
    </row>
    <row r="152" spans="1:56" x14ac:dyDescent="0.2">
      <c r="A152" s="1">
        <v>28.8</v>
      </c>
      <c r="B152" s="1">
        <v>39.378799999999998</v>
      </c>
      <c r="C152" s="1">
        <v>0.95799999999999996</v>
      </c>
      <c r="D152" s="1">
        <v>1.9126190000000001</v>
      </c>
      <c r="E152" s="1">
        <v>9.577592E-2</v>
      </c>
      <c r="F152" s="1">
        <v>123.8327</v>
      </c>
      <c r="G152" s="1">
        <v>0.95775929999999998</v>
      </c>
      <c r="Q152" s="1">
        <v>53.4</v>
      </c>
      <c r="R152" s="1">
        <v>24.319009999999999</v>
      </c>
      <c r="S152" s="1">
        <v>1.778</v>
      </c>
      <c r="T152" s="1">
        <v>3.555091</v>
      </c>
      <c r="U152" s="1">
        <v>0.14098330000000001</v>
      </c>
      <c r="V152" s="1">
        <v>76.474879999999999</v>
      </c>
      <c r="W152" s="1">
        <v>1.4098329999999999</v>
      </c>
      <c r="Y152" s="1">
        <v>28.8</v>
      </c>
      <c r="Z152" s="1">
        <v>20.202159999999999</v>
      </c>
      <c r="AA152" s="1">
        <v>0.95799999999999996</v>
      </c>
      <c r="AB152" s="1">
        <v>1.9151640000000001</v>
      </c>
      <c r="AC152" s="1">
        <v>0.1225281</v>
      </c>
      <c r="AD152" s="1">
        <v>63.528799999999997</v>
      </c>
      <c r="AE152" s="1">
        <v>1.2252810000000001</v>
      </c>
      <c r="AF152" s="8"/>
      <c r="AH152" s="1">
        <v>28.8</v>
      </c>
      <c r="AI152" s="1">
        <v>24.17803</v>
      </c>
      <c r="AJ152" s="1">
        <v>0.95799999999999996</v>
      </c>
      <c r="AK152" s="1">
        <v>1.9155660000000001</v>
      </c>
      <c r="AL152" s="1">
        <v>0.12587390000000001</v>
      </c>
      <c r="AM152" s="1">
        <v>76.031530000000004</v>
      </c>
      <c r="AN152" s="1">
        <v>1.2587390000000001</v>
      </c>
      <c r="AP152" s="1">
        <v>28.8</v>
      </c>
      <c r="AQ152" s="1">
        <v>22.920770000000001</v>
      </c>
      <c r="AR152" s="1">
        <v>0.95799999999999996</v>
      </c>
      <c r="AS152" s="1">
        <v>1.9154150000000001</v>
      </c>
      <c r="AT152" s="1">
        <v>7.976055E-2</v>
      </c>
      <c r="AU152" s="1">
        <v>72.077879999999993</v>
      </c>
      <c r="AV152" s="1">
        <v>0.79760549999999997</v>
      </c>
      <c r="AX152" s="1">
        <v>28.8</v>
      </c>
      <c r="AY152" s="1">
        <v>20.974640000000001</v>
      </c>
      <c r="AZ152" s="1">
        <v>0.95799999999999996</v>
      </c>
      <c r="BA152" s="1">
        <v>1.9152960000000001</v>
      </c>
      <c r="BB152" s="1">
        <v>0.15772820000000001</v>
      </c>
      <c r="BC152" s="1">
        <v>65.957970000000003</v>
      </c>
      <c r="BD152" s="1">
        <v>1.5772820000000001</v>
      </c>
    </row>
    <row r="153" spans="1:56" x14ac:dyDescent="0.2">
      <c r="A153" s="1">
        <v>29</v>
      </c>
      <c r="B153" s="1">
        <v>39.494349999999997</v>
      </c>
      <c r="C153" s="1">
        <v>0.96465000000000001</v>
      </c>
      <c r="D153" s="1">
        <v>1.9258960000000001</v>
      </c>
      <c r="E153" s="1">
        <v>9.8930989999999996E-2</v>
      </c>
      <c r="F153" s="1">
        <v>124.1961</v>
      </c>
      <c r="G153" s="1">
        <v>0.98930989999999996</v>
      </c>
      <c r="Q153" s="1">
        <v>53.6</v>
      </c>
      <c r="R153" s="1">
        <v>24.397369999999999</v>
      </c>
      <c r="S153" s="1">
        <v>1.7846500000000001</v>
      </c>
      <c r="T153" s="1">
        <v>3.5683880000000001</v>
      </c>
      <c r="U153" s="1">
        <v>0.14176849999999999</v>
      </c>
      <c r="V153" s="1">
        <v>76.721299999999999</v>
      </c>
      <c r="W153" s="1">
        <v>1.4176850000000001</v>
      </c>
      <c r="Y153" s="1">
        <v>29</v>
      </c>
      <c r="Z153" s="1">
        <v>20.265260000000001</v>
      </c>
      <c r="AA153" s="1">
        <v>0.96465000000000001</v>
      </c>
      <c r="AB153" s="1">
        <v>1.928458</v>
      </c>
      <c r="AC153" s="1">
        <v>0.1241223</v>
      </c>
      <c r="AD153" s="1">
        <v>63.727229999999999</v>
      </c>
      <c r="AE153" s="1">
        <v>1.241223</v>
      </c>
      <c r="AF153" s="8"/>
      <c r="AH153" s="1">
        <v>29</v>
      </c>
      <c r="AI153" s="1">
        <v>24.26163</v>
      </c>
      <c r="AJ153" s="1">
        <v>0.9646749</v>
      </c>
      <c r="AK153" s="1">
        <v>1.9289130000000001</v>
      </c>
      <c r="AL153" s="1">
        <v>0.12827710000000001</v>
      </c>
      <c r="AM153" s="1">
        <v>76.294439999999994</v>
      </c>
      <c r="AN153" s="1">
        <v>1.2827710000000001</v>
      </c>
      <c r="AP153" s="1">
        <v>29</v>
      </c>
      <c r="AQ153" s="1">
        <v>22.993880000000001</v>
      </c>
      <c r="AR153" s="1">
        <v>0.96465000000000001</v>
      </c>
      <c r="AS153" s="1">
        <v>1.9287110000000001</v>
      </c>
      <c r="AT153" s="1">
        <v>8.0032350000000002E-2</v>
      </c>
      <c r="AU153" s="1">
        <v>72.307810000000003</v>
      </c>
      <c r="AV153" s="1">
        <v>0.80032349999999997</v>
      </c>
      <c r="AX153" s="1">
        <v>28.95</v>
      </c>
      <c r="AY153" s="1">
        <v>-6.1570799999999997</v>
      </c>
      <c r="AZ153" s="1">
        <v>0.96079999999999999</v>
      </c>
      <c r="BA153" s="1">
        <v>1.9208940000000001</v>
      </c>
      <c r="BB153" s="1">
        <v>9.1675129999999994E-2</v>
      </c>
      <c r="BC153" s="1">
        <v>-19.361889999999999</v>
      </c>
      <c r="BD153" s="1">
        <v>0.91675130000000005</v>
      </c>
    </row>
    <row r="154" spans="1:56" x14ac:dyDescent="0.2">
      <c r="A154" s="1">
        <v>29.2</v>
      </c>
      <c r="B154" s="1">
        <v>39.613250000000001</v>
      </c>
      <c r="C154" s="1">
        <v>0.97132499999999999</v>
      </c>
      <c r="D154" s="1">
        <v>1.939222</v>
      </c>
      <c r="E154" s="1">
        <v>9.8713239999999994E-2</v>
      </c>
      <c r="F154" s="1">
        <v>124.57</v>
      </c>
      <c r="G154" s="1">
        <v>0.98713240000000002</v>
      </c>
      <c r="Q154" s="1">
        <v>53.8</v>
      </c>
      <c r="R154" s="1">
        <v>24.475729999999999</v>
      </c>
      <c r="S154" s="1">
        <v>1.7913250000000001</v>
      </c>
      <c r="T154" s="1">
        <v>3.581734</v>
      </c>
      <c r="U154" s="1">
        <v>0.14336270000000001</v>
      </c>
      <c r="V154" s="1">
        <v>76.967709999999997</v>
      </c>
      <c r="W154" s="1">
        <v>1.433627</v>
      </c>
      <c r="Y154" s="1">
        <v>29.2</v>
      </c>
      <c r="Z154" s="1">
        <v>20.341239999999999</v>
      </c>
      <c r="AA154" s="1">
        <v>0.97132499999999999</v>
      </c>
      <c r="AB154" s="1">
        <v>1.9418029999999999</v>
      </c>
      <c r="AC154" s="1">
        <v>0.1260646</v>
      </c>
      <c r="AD154" s="1">
        <v>63.966149999999999</v>
      </c>
      <c r="AE154" s="1">
        <v>1.2606459999999999</v>
      </c>
      <c r="AF154" s="8"/>
      <c r="AH154" s="1">
        <v>29.2</v>
      </c>
      <c r="AI154" s="1">
        <v>24.348739999999999</v>
      </c>
      <c r="AJ154" s="1">
        <v>0.97132499999999999</v>
      </c>
      <c r="AK154" s="1">
        <v>1.94221</v>
      </c>
      <c r="AL154" s="1">
        <v>0.12897330000000001</v>
      </c>
      <c r="AM154" s="1">
        <v>76.568340000000006</v>
      </c>
      <c r="AN154" s="1">
        <v>1.289733</v>
      </c>
      <c r="AP154" s="1">
        <v>29.2</v>
      </c>
      <c r="AQ154" s="1">
        <v>23.05603</v>
      </c>
      <c r="AR154" s="1">
        <v>0.97132499999999999</v>
      </c>
      <c r="AS154" s="1">
        <v>1.9420569999999999</v>
      </c>
      <c r="AT154" s="1">
        <v>8.1327759999999999E-2</v>
      </c>
      <c r="AU154" s="1">
        <v>72.503230000000002</v>
      </c>
      <c r="AV154" s="1">
        <v>0.81327760000000004</v>
      </c>
    </row>
    <row r="155" spans="1:56" x14ac:dyDescent="0.2">
      <c r="A155" s="1">
        <v>29.4</v>
      </c>
      <c r="B155" s="1">
        <v>39.695259999999998</v>
      </c>
      <c r="C155" s="1">
        <v>0.97799999999999998</v>
      </c>
      <c r="D155" s="1">
        <v>1.9525490000000001</v>
      </c>
      <c r="E155" s="1">
        <v>0.1010609</v>
      </c>
      <c r="F155" s="1">
        <v>124.8279</v>
      </c>
      <c r="G155" s="1">
        <v>1.0106090000000001</v>
      </c>
      <c r="Q155" s="1">
        <v>54</v>
      </c>
      <c r="R155" s="1">
        <v>24.543130000000001</v>
      </c>
      <c r="S155" s="1">
        <v>1.798</v>
      </c>
      <c r="T155" s="1">
        <v>3.595081</v>
      </c>
      <c r="U155" s="1">
        <v>0.1441209</v>
      </c>
      <c r="V155" s="1">
        <v>77.179640000000006</v>
      </c>
      <c r="W155" s="1">
        <v>1.441209</v>
      </c>
      <c r="Y155" s="1">
        <v>29.4</v>
      </c>
      <c r="Z155" s="1">
        <v>20.415150000000001</v>
      </c>
      <c r="AA155" s="1">
        <v>0.97799999999999998</v>
      </c>
      <c r="AB155" s="1">
        <v>1.955147</v>
      </c>
      <c r="AC155" s="1">
        <v>0.12773039999999999</v>
      </c>
      <c r="AD155" s="1">
        <v>64.198580000000007</v>
      </c>
      <c r="AE155" s="1">
        <v>1.277304</v>
      </c>
      <c r="AF155" s="8"/>
      <c r="AH155" s="1">
        <v>29.4</v>
      </c>
      <c r="AI155" s="1">
        <v>24.439330000000002</v>
      </c>
      <c r="AJ155" s="1">
        <v>0.97799999999999998</v>
      </c>
      <c r="AK155" s="1">
        <v>1.955557</v>
      </c>
      <c r="AL155" s="1">
        <v>0.13053890000000001</v>
      </c>
      <c r="AM155" s="1">
        <v>76.853250000000003</v>
      </c>
      <c r="AN155" s="1">
        <v>1.3053889999999999</v>
      </c>
      <c r="AP155" s="1">
        <v>29.4</v>
      </c>
      <c r="AQ155" s="1">
        <v>23.117380000000001</v>
      </c>
      <c r="AR155" s="1">
        <v>0.97799999999999998</v>
      </c>
      <c r="AS155" s="1">
        <v>1.955403</v>
      </c>
      <c r="AT155" s="1">
        <v>8.0629980000000004E-2</v>
      </c>
      <c r="AU155" s="1">
        <v>72.696169999999995</v>
      </c>
      <c r="AV155" s="1">
        <v>0.80629980000000001</v>
      </c>
    </row>
    <row r="156" spans="1:56" x14ac:dyDescent="0.2">
      <c r="A156" s="1">
        <v>29.6</v>
      </c>
      <c r="B156" s="1">
        <v>39.784910000000004</v>
      </c>
      <c r="C156" s="1">
        <v>0.98467499999999997</v>
      </c>
      <c r="D156" s="1">
        <v>1.965875</v>
      </c>
      <c r="E156" s="1">
        <v>9.9463460000000004E-2</v>
      </c>
      <c r="F156" s="1">
        <v>125.10980000000001</v>
      </c>
      <c r="G156" s="1">
        <v>0.99463460000000004</v>
      </c>
      <c r="Q156" s="1">
        <v>54.2</v>
      </c>
      <c r="R156" s="1">
        <v>24.620059999999999</v>
      </c>
      <c r="S156" s="1">
        <v>1.8046500000000001</v>
      </c>
      <c r="T156" s="1">
        <v>3.6083780000000001</v>
      </c>
      <c r="U156" s="1">
        <v>0.14206730000000001</v>
      </c>
      <c r="V156" s="1">
        <v>77.421549999999996</v>
      </c>
      <c r="W156" s="1">
        <v>1.4206730000000001</v>
      </c>
      <c r="Y156" s="1">
        <v>29.6</v>
      </c>
      <c r="Z156" s="1">
        <v>20.47841</v>
      </c>
      <c r="AA156" s="1">
        <v>0.98465000000000003</v>
      </c>
      <c r="AB156" s="1">
        <v>1.9684410000000001</v>
      </c>
      <c r="AC156" s="1">
        <v>0.1273012</v>
      </c>
      <c r="AD156" s="1">
        <v>64.397499999999994</v>
      </c>
      <c r="AE156" s="1">
        <v>1.273012</v>
      </c>
      <c r="AF156" s="8"/>
      <c r="AH156" s="1">
        <v>29.6</v>
      </c>
      <c r="AI156" s="1">
        <v>24.51388</v>
      </c>
      <c r="AJ156" s="1">
        <v>0.98465000000000003</v>
      </c>
      <c r="AK156" s="1">
        <v>1.9688540000000001</v>
      </c>
      <c r="AL156" s="1">
        <v>0.13219990000000001</v>
      </c>
      <c r="AM156" s="1">
        <v>77.087670000000003</v>
      </c>
      <c r="AN156" s="1">
        <v>1.3219989999999999</v>
      </c>
      <c r="AP156" s="1">
        <v>29.6</v>
      </c>
      <c r="AQ156" s="1">
        <v>23.167929999999998</v>
      </c>
      <c r="AR156" s="1">
        <v>0.98465000000000003</v>
      </c>
      <c r="AS156" s="1">
        <v>1.968699</v>
      </c>
      <c r="AT156" s="1">
        <v>8.2435610000000006E-2</v>
      </c>
      <c r="AU156" s="1">
        <v>72.855119999999999</v>
      </c>
      <c r="AV156" s="1">
        <v>0.82435610000000004</v>
      </c>
    </row>
    <row r="157" spans="1:56" x14ac:dyDescent="0.2">
      <c r="A157" s="1">
        <v>29.8</v>
      </c>
      <c r="B157" s="1">
        <v>39.902209999999997</v>
      </c>
      <c r="C157" s="1">
        <v>0.99132500000000001</v>
      </c>
      <c r="D157" s="1">
        <v>1.979152</v>
      </c>
      <c r="E157" s="1">
        <v>0.100263</v>
      </c>
      <c r="F157" s="1">
        <v>125.4786</v>
      </c>
      <c r="G157" s="1">
        <v>1.0026299999999999</v>
      </c>
      <c r="Q157" s="1">
        <v>54.4</v>
      </c>
      <c r="R157" s="1">
        <v>24.68872</v>
      </c>
      <c r="S157" s="1">
        <v>1.8113250000000001</v>
      </c>
      <c r="T157" s="1">
        <v>3.6217239999999999</v>
      </c>
      <c r="U157" s="1">
        <v>0.14177799999999999</v>
      </c>
      <c r="V157" s="1">
        <v>77.637479999999996</v>
      </c>
      <c r="W157" s="1">
        <v>1.41778</v>
      </c>
      <c r="Y157" s="1">
        <v>29.8</v>
      </c>
      <c r="Z157" s="1">
        <v>20.546749999999999</v>
      </c>
      <c r="AA157" s="1">
        <v>0.99132500000000001</v>
      </c>
      <c r="AB157" s="1">
        <v>1.9817849999999999</v>
      </c>
      <c r="AC157" s="1">
        <v>0.12859029999999999</v>
      </c>
      <c r="AD157" s="1">
        <v>64.612430000000003</v>
      </c>
      <c r="AE157" s="1">
        <v>1.285903</v>
      </c>
      <c r="AF157" s="8"/>
      <c r="AH157" s="1">
        <v>29.8</v>
      </c>
      <c r="AI157" s="1">
        <v>24.59431</v>
      </c>
      <c r="AJ157" s="1">
        <v>0.99132500000000001</v>
      </c>
      <c r="AK157" s="1">
        <v>1.9822010000000001</v>
      </c>
      <c r="AL157" s="1">
        <v>0.13378780000000001</v>
      </c>
      <c r="AM157" s="1">
        <v>77.340580000000003</v>
      </c>
      <c r="AN157" s="1">
        <v>1.3378779999999999</v>
      </c>
      <c r="AP157" s="1">
        <v>29.8</v>
      </c>
      <c r="AQ157" s="1">
        <v>23.20862</v>
      </c>
      <c r="AR157" s="1">
        <v>0.99132500000000001</v>
      </c>
      <c r="AS157" s="1">
        <v>1.9820450000000001</v>
      </c>
      <c r="AT157" s="1">
        <v>8.2429249999999996E-2</v>
      </c>
      <c r="AU157" s="1">
        <v>72.983069999999998</v>
      </c>
      <c r="AV157" s="1">
        <v>0.82429249999999998</v>
      </c>
    </row>
    <row r="158" spans="1:56" x14ac:dyDescent="0.2">
      <c r="A158" s="1">
        <v>30</v>
      </c>
      <c r="B158" s="1">
        <v>40.006639999999997</v>
      </c>
      <c r="C158" s="1">
        <v>0.998</v>
      </c>
      <c r="D158" s="1">
        <v>1.992478</v>
      </c>
      <c r="E158" s="1">
        <v>0.1018699</v>
      </c>
      <c r="F158" s="1">
        <v>125.807</v>
      </c>
      <c r="G158" s="1">
        <v>1.018699</v>
      </c>
      <c r="Q158" s="1">
        <v>54.6</v>
      </c>
      <c r="R158" s="1">
        <v>24.76501</v>
      </c>
      <c r="S158" s="1">
        <v>1.8180000000000001</v>
      </c>
      <c r="T158" s="1">
        <v>3.6350709999999999</v>
      </c>
      <c r="U158" s="1">
        <v>0.14149349999999999</v>
      </c>
      <c r="V158" s="1">
        <v>77.877399999999994</v>
      </c>
      <c r="W158" s="1">
        <v>1.4149350000000001</v>
      </c>
      <c r="Y158" s="1">
        <v>30</v>
      </c>
      <c r="Z158" s="1">
        <v>20.61478</v>
      </c>
      <c r="AA158" s="1">
        <v>0.998</v>
      </c>
      <c r="AB158" s="1">
        <v>1.9951289999999999</v>
      </c>
      <c r="AC158" s="1">
        <v>0.13095860000000001</v>
      </c>
      <c r="AD158" s="1">
        <v>64.826350000000005</v>
      </c>
      <c r="AE158" s="1">
        <v>1.3095859999999999</v>
      </c>
      <c r="AF158" s="8"/>
      <c r="AH158" s="1">
        <v>30</v>
      </c>
      <c r="AI158" s="1">
        <v>24.668379999999999</v>
      </c>
      <c r="AJ158" s="1">
        <v>0.998</v>
      </c>
      <c r="AK158" s="1">
        <v>1.9955480000000001</v>
      </c>
      <c r="AL158" s="1">
        <v>0.13448560000000001</v>
      </c>
      <c r="AM158" s="1">
        <v>77.573499999999996</v>
      </c>
      <c r="AN158" s="1">
        <v>1.3448560000000001</v>
      </c>
      <c r="AP158" s="1">
        <v>30</v>
      </c>
      <c r="AQ158" s="1">
        <v>23.219740000000002</v>
      </c>
      <c r="AR158" s="1">
        <v>0.998</v>
      </c>
      <c r="AS158" s="1">
        <v>1.99539</v>
      </c>
      <c r="AT158" s="1">
        <v>8.2146319999999995E-2</v>
      </c>
      <c r="AU158" s="1">
        <v>73.018060000000006</v>
      </c>
      <c r="AV158" s="1">
        <v>0.82146319999999995</v>
      </c>
    </row>
    <row r="159" spans="1:56" x14ac:dyDescent="0.2">
      <c r="A159" s="1">
        <v>30.2</v>
      </c>
      <c r="B159" s="1">
        <v>40.082140000000003</v>
      </c>
      <c r="C159" s="1">
        <v>1.00465</v>
      </c>
      <c r="D159" s="1">
        <v>2.0057550000000002</v>
      </c>
      <c r="E159" s="1">
        <v>0.10280449999999999</v>
      </c>
      <c r="F159" s="1">
        <v>126.0444</v>
      </c>
      <c r="G159" s="1">
        <v>1.0280450000000001</v>
      </c>
      <c r="Q159" s="1">
        <v>54.8</v>
      </c>
      <c r="R159" s="1">
        <v>24.833839999999999</v>
      </c>
      <c r="S159" s="1">
        <v>1.8246500000000001</v>
      </c>
      <c r="T159" s="1">
        <v>3.6483669999999999</v>
      </c>
      <c r="U159" s="1">
        <v>0.14284289999999999</v>
      </c>
      <c r="V159" s="1">
        <v>78.093829999999997</v>
      </c>
      <c r="W159" s="1">
        <v>1.4284289999999999</v>
      </c>
      <c r="Y159" s="1">
        <v>30.2</v>
      </c>
      <c r="Z159" s="1">
        <v>20.680109999999999</v>
      </c>
      <c r="AA159" s="1">
        <v>1.00465</v>
      </c>
      <c r="AB159" s="1">
        <v>2.0084240000000002</v>
      </c>
      <c r="AC159" s="1">
        <v>0.1313416</v>
      </c>
      <c r="AD159" s="1">
        <v>65.031779999999998</v>
      </c>
      <c r="AE159" s="1">
        <v>1.3134159999999999</v>
      </c>
      <c r="AF159" s="8"/>
      <c r="AH159" s="1">
        <v>30.2</v>
      </c>
      <c r="AI159" s="1">
        <v>24.747689999999999</v>
      </c>
      <c r="AJ159" s="1">
        <v>1.004675</v>
      </c>
      <c r="AK159" s="1">
        <v>2.0088949999999999</v>
      </c>
      <c r="AL159" s="1">
        <v>0.13703509999999999</v>
      </c>
      <c r="AM159" s="1">
        <v>77.822919999999996</v>
      </c>
      <c r="AN159" s="1">
        <v>1.3703510000000001</v>
      </c>
      <c r="AP159" s="1">
        <v>30.2</v>
      </c>
      <c r="AQ159" s="1">
        <v>23.226099999999999</v>
      </c>
      <c r="AR159" s="1">
        <v>1.00465</v>
      </c>
      <c r="AS159" s="1">
        <v>2.0086870000000001</v>
      </c>
      <c r="AT159" s="1">
        <v>8.4822980000000006E-2</v>
      </c>
      <c r="AU159" s="1">
        <v>73.038060000000002</v>
      </c>
      <c r="AV159" s="1">
        <v>0.84822980000000003</v>
      </c>
    </row>
    <row r="160" spans="1:56" x14ac:dyDescent="0.2">
      <c r="A160" s="1">
        <v>30.4</v>
      </c>
      <c r="B160" s="1">
        <v>40.181800000000003</v>
      </c>
      <c r="C160" s="1">
        <v>1.011325</v>
      </c>
      <c r="D160" s="1">
        <v>2.0190809999999999</v>
      </c>
      <c r="E160" s="1">
        <v>0.10617409999999999</v>
      </c>
      <c r="F160" s="1">
        <v>126.3578</v>
      </c>
      <c r="G160" s="1">
        <v>1.061741</v>
      </c>
      <c r="Q160" s="1">
        <v>55</v>
      </c>
      <c r="R160" s="1">
        <v>24.917439999999999</v>
      </c>
      <c r="S160" s="1">
        <v>1.8313250000000001</v>
      </c>
      <c r="T160" s="1">
        <v>3.6617139999999999</v>
      </c>
      <c r="U160" s="1">
        <v>0.14202590000000001</v>
      </c>
      <c r="V160" s="1">
        <v>78.356740000000002</v>
      </c>
      <c r="W160" s="1">
        <v>1.4202589999999999</v>
      </c>
      <c r="Y160" s="1">
        <v>30.4</v>
      </c>
      <c r="Z160" s="1">
        <v>20.744959999999999</v>
      </c>
      <c r="AA160" s="1">
        <v>1.011325</v>
      </c>
      <c r="AB160" s="1">
        <v>2.0217679999999998</v>
      </c>
      <c r="AC160" s="1">
        <v>0.13135910000000001</v>
      </c>
      <c r="AD160" s="1">
        <v>65.235720000000001</v>
      </c>
      <c r="AE160" s="1">
        <v>1.313591</v>
      </c>
      <c r="AF160" s="8"/>
      <c r="AH160" s="1">
        <v>30.4</v>
      </c>
      <c r="AI160" s="1">
        <v>24.823820000000001</v>
      </c>
      <c r="AJ160" s="1">
        <v>1.011325</v>
      </c>
      <c r="AK160" s="1">
        <v>2.022192</v>
      </c>
      <c r="AL160" s="1">
        <v>0.13780120000000001</v>
      </c>
      <c r="AM160" s="1">
        <v>78.062330000000003</v>
      </c>
      <c r="AN160" s="1">
        <v>1.378012</v>
      </c>
      <c r="AP160" s="1">
        <v>30.4</v>
      </c>
      <c r="AQ160" s="1">
        <v>23.224509999999999</v>
      </c>
      <c r="AR160" s="1">
        <v>1.011325</v>
      </c>
      <c r="AS160" s="1">
        <v>2.0220319999999998</v>
      </c>
      <c r="AT160" s="1">
        <v>8.5104310000000002E-2</v>
      </c>
      <c r="AU160" s="1">
        <v>73.033050000000003</v>
      </c>
      <c r="AV160" s="1">
        <v>0.85104310000000005</v>
      </c>
    </row>
    <row r="161" spans="1:48" x14ac:dyDescent="0.2">
      <c r="A161" s="1">
        <v>30.6</v>
      </c>
      <c r="B161" s="1">
        <v>40.222329999999999</v>
      </c>
      <c r="C161" s="1">
        <v>1.018</v>
      </c>
      <c r="D161" s="1">
        <v>2.0324080000000002</v>
      </c>
      <c r="E161" s="1">
        <v>0.1043574</v>
      </c>
      <c r="F161" s="1">
        <v>126.4853</v>
      </c>
      <c r="G161" s="1">
        <v>1.043574</v>
      </c>
      <c r="Q161" s="1">
        <v>55.2</v>
      </c>
      <c r="R161" s="1">
        <v>24.99231</v>
      </c>
      <c r="S161" s="1">
        <v>1.8380000000000001</v>
      </c>
      <c r="T161" s="1">
        <v>3.6750609999999999</v>
      </c>
      <c r="U161" s="1">
        <v>0.1411724</v>
      </c>
      <c r="V161" s="1">
        <v>78.592160000000007</v>
      </c>
      <c r="W161" s="1">
        <v>1.411724</v>
      </c>
      <c r="Y161" s="1">
        <v>30.6</v>
      </c>
      <c r="Z161" s="1">
        <v>20.820139999999999</v>
      </c>
      <c r="AA161" s="1">
        <v>1.018</v>
      </c>
      <c r="AB161" s="1">
        <v>2.0351119999999998</v>
      </c>
      <c r="AC161" s="1">
        <v>0.13182160000000001</v>
      </c>
      <c r="AD161" s="1">
        <v>65.472139999999996</v>
      </c>
      <c r="AE161" s="1">
        <v>1.3182160000000001</v>
      </c>
      <c r="AF161" s="8"/>
      <c r="AH161" s="1">
        <v>30.6</v>
      </c>
      <c r="AI161" s="1">
        <v>24.899159999999998</v>
      </c>
      <c r="AJ161" s="1">
        <v>1.018</v>
      </c>
      <c r="AK161" s="1">
        <v>2.035539</v>
      </c>
      <c r="AL161" s="1">
        <v>0.13930319999999999</v>
      </c>
      <c r="AM161" s="1">
        <v>78.299260000000004</v>
      </c>
      <c r="AN161" s="1">
        <v>1.393032</v>
      </c>
      <c r="AP161" s="1">
        <v>30.6</v>
      </c>
      <c r="AQ161" s="1">
        <v>23.208939999999998</v>
      </c>
      <c r="AR161" s="1">
        <v>1.018</v>
      </c>
      <c r="AS161" s="1">
        <v>2.0353780000000001</v>
      </c>
      <c r="AT161" s="1">
        <v>8.6127910000000002E-2</v>
      </c>
      <c r="AU161" s="1">
        <v>72.984070000000003</v>
      </c>
      <c r="AV161" s="1">
        <v>0.86127909999999996</v>
      </c>
    </row>
    <row r="162" spans="1:48" x14ac:dyDescent="0.2">
      <c r="Q162" s="1">
        <v>55.4</v>
      </c>
      <c r="R162" s="1">
        <v>25.070029999999999</v>
      </c>
      <c r="S162" s="1">
        <v>1.8446499999999999</v>
      </c>
      <c r="T162" s="1">
        <v>3.6883569999999999</v>
      </c>
      <c r="U162" s="1">
        <v>0.14307819999999999</v>
      </c>
      <c r="V162" s="1">
        <v>78.836569999999995</v>
      </c>
      <c r="W162" s="1">
        <v>1.430782</v>
      </c>
      <c r="Y162" s="1">
        <v>30.8</v>
      </c>
      <c r="Z162" s="1">
        <v>20.888809999999999</v>
      </c>
      <c r="AA162" s="1">
        <v>1.024675</v>
      </c>
      <c r="AB162" s="1">
        <v>2.0484559999999998</v>
      </c>
      <c r="AC162" s="1">
        <v>0.1327817</v>
      </c>
      <c r="AD162" s="1">
        <v>65.688059999999993</v>
      </c>
      <c r="AE162" s="1">
        <v>1.327817</v>
      </c>
      <c r="AF162" s="8"/>
      <c r="AH162" s="1">
        <v>30.8</v>
      </c>
      <c r="AI162" s="1">
        <v>24.97212</v>
      </c>
      <c r="AJ162" s="1">
        <v>1.024675</v>
      </c>
      <c r="AK162" s="1">
        <v>2.048886</v>
      </c>
      <c r="AL162" s="1">
        <v>0.1419163</v>
      </c>
      <c r="AM162" s="1">
        <v>78.528679999999994</v>
      </c>
      <c r="AN162" s="1">
        <v>1.419163</v>
      </c>
      <c r="AP162" s="1">
        <v>30.8</v>
      </c>
      <c r="AQ162" s="1">
        <v>23.200189999999999</v>
      </c>
      <c r="AR162" s="1">
        <v>1.0246500000000001</v>
      </c>
      <c r="AS162" s="1">
        <v>2.0486740000000001</v>
      </c>
      <c r="AT162" s="1">
        <v>8.6116789999999999E-2</v>
      </c>
      <c r="AU162" s="1">
        <v>72.956580000000002</v>
      </c>
      <c r="AV162" s="1">
        <v>0.86116789999999999</v>
      </c>
    </row>
    <row r="163" spans="1:48" x14ac:dyDescent="0.2">
      <c r="Q163" s="1">
        <v>55.6</v>
      </c>
      <c r="R163" s="1">
        <v>25.157609999999998</v>
      </c>
      <c r="S163" s="1">
        <v>1.8513250000000001</v>
      </c>
      <c r="T163" s="1">
        <v>3.7017039999999999</v>
      </c>
      <c r="U163" s="1">
        <v>0.14258380000000001</v>
      </c>
      <c r="V163" s="1">
        <v>79.111980000000003</v>
      </c>
      <c r="W163" s="1">
        <v>1.4258379999999999</v>
      </c>
      <c r="Y163" s="1">
        <v>31</v>
      </c>
      <c r="Z163" s="1">
        <v>20.947610000000001</v>
      </c>
      <c r="AA163" s="1">
        <v>1.031325</v>
      </c>
      <c r="AB163" s="1">
        <v>2.06175</v>
      </c>
      <c r="AC163" s="1">
        <v>0.1337576</v>
      </c>
      <c r="AD163" s="1">
        <v>65.873000000000005</v>
      </c>
      <c r="AE163" s="1">
        <v>1.3375760000000001</v>
      </c>
      <c r="AF163" s="8"/>
      <c r="AH163" s="1">
        <v>31</v>
      </c>
      <c r="AI163" s="1">
        <v>25.047139999999999</v>
      </c>
      <c r="AJ163" s="1">
        <v>1.031325</v>
      </c>
      <c r="AK163" s="1">
        <v>2.0621830000000001</v>
      </c>
      <c r="AL163" s="1">
        <v>0.14351050000000001</v>
      </c>
      <c r="AM163" s="1">
        <v>78.764600000000002</v>
      </c>
      <c r="AN163" s="1">
        <v>1.4351050000000001</v>
      </c>
      <c r="AP163" s="1">
        <v>31</v>
      </c>
      <c r="AQ163" s="1">
        <v>23.190339999999999</v>
      </c>
      <c r="AR163" s="1">
        <v>1.031325</v>
      </c>
      <c r="AS163" s="1">
        <v>2.06202</v>
      </c>
      <c r="AT163" s="1">
        <v>8.8780719999999994E-2</v>
      </c>
      <c r="AU163" s="1">
        <v>72.92559</v>
      </c>
      <c r="AV163" s="1">
        <v>0.88780729999999997</v>
      </c>
    </row>
    <row r="164" spans="1:48" x14ac:dyDescent="0.2">
      <c r="Q164" s="1">
        <v>55.8</v>
      </c>
      <c r="R164" s="1">
        <v>25.22898</v>
      </c>
      <c r="S164" s="1">
        <v>1.8580000000000001</v>
      </c>
      <c r="T164" s="1">
        <v>3.7150500000000002</v>
      </c>
      <c r="U164" s="1">
        <v>0.14414150000000001</v>
      </c>
      <c r="V164" s="1">
        <v>79.336399999999998</v>
      </c>
      <c r="W164" s="1">
        <v>1.4414149999999999</v>
      </c>
      <c r="Y164" s="1">
        <v>31.2</v>
      </c>
      <c r="Z164" s="1">
        <v>21.01088</v>
      </c>
      <c r="AA164" s="1">
        <v>1.038</v>
      </c>
      <c r="AB164" s="1">
        <v>2.075094</v>
      </c>
      <c r="AC164" s="1">
        <v>0.1369397</v>
      </c>
      <c r="AD164" s="1">
        <v>66.071929999999995</v>
      </c>
      <c r="AE164" s="1">
        <v>1.369397</v>
      </c>
      <c r="AF164" s="8"/>
      <c r="AH164" s="1">
        <v>31.2</v>
      </c>
      <c r="AI164" s="1">
        <v>25.110399999999998</v>
      </c>
      <c r="AJ164" s="1">
        <v>1.038</v>
      </c>
      <c r="AK164" s="1">
        <v>2.0755300000000001</v>
      </c>
      <c r="AL164" s="1">
        <v>0.1442782</v>
      </c>
      <c r="AM164" s="1">
        <v>78.963520000000003</v>
      </c>
      <c r="AN164" s="1">
        <v>1.442782</v>
      </c>
      <c r="AP164" s="1">
        <v>31.2</v>
      </c>
      <c r="AQ164" s="1">
        <v>23.217040000000001</v>
      </c>
      <c r="AR164" s="1">
        <v>1.038</v>
      </c>
      <c r="AS164" s="1">
        <v>2.0753659999999998</v>
      </c>
      <c r="AT164" s="1">
        <v>8.9701020000000006E-2</v>
      </c>
      <c r="AU164" s="1">
        <v>73.009569999999997</v>
      </c>
      <c r="AV164" s="1">
        <v>0.89701019999999998</v>
      </c>
    </row>
    <row r="165" spans="1:48" x14ac:dyDescent="0.2">
      <c r="Q165" s="1">
        <v>56</v>
      </c>
      <c r="R165" s="1">
        <v>25.309719999999999</v>
      </c>
      <c r="S165" s="1">
        <v>1.8646750000000001</v>
      </c>
      <c r="T165" s="1">
        <v>3.7283970000000002</v>
      </c>
      <c r="U165" s="1">
        <v>0.14572940000000001</v>
      </c>
      <c r="V165" s="1">
        <v>79.590310000000002</v>
      </c>
      <c r="W165" s="1">
        <v>1.4572940000000001</v>
      </c>
      <c r="Y165" s="1">
        <v>31.4</v>
      </c>
      <c r="Z165" s="1">
        <v>21.074770000000001</v>
      </c>
      <c r="AA165" s="1">
        <v>1.0446500000000001</v>
      </c>
      <c r="AB165" s="1">
        <v>2.0883889999999998</v>
      </c>
      <c r="AC165" s="1">
        <v>0.1351929</v>
      </c>
      <c r="AD165" s="1">
        <v>66.272869999999998</v>
      </c>
      <c r="AE165" s="1">
        <v>1.3519289999999999</v>
      </c>
      <c r="AF165" s="8"/>
      <c r="AH165" s="1">
        <v>31.4</v>
      </c>
      <c r="AI165" s="1">
        <v>25.18749</v>
      </c>
      <c r="AJ165" s="1">
        <v>1.044675</v>
      </c>
      <c r="AK165" s="1">
        <v>2.0888770000000001</v>
      </c>
      <c r="AL165" s="1">
        <v>0.1474539</v>
      </c>
      <c r="AM165" s="1">
        <v>79.205950000000001</v>
      </c>
      <c r="AN165" s="1">
        <v>1.47454</v>
      </c>
      <c r="AP165" s="1">
        <v>31.4</v>
      </c>
      <c r="AQ165" s="1">
        <v>23.246919999999999</v>
      </c>
      <c r="AR165" s="1">
        <v>1.0446500000000001</v>
      </c>
      <c r="AS165" s="1">
        <v>2.0886619999999998</v>
      </c>
      <c r="AT165" s="1">
        <v>8.9704190000000003E-2</v>
      </c>
      <c r="AU165" s="1">
        <v>73.103530000000006</v>
      </c>
      <c r="AV165" s="1">
        <v>0.89704189999999995</v>
      </c>
    </row>
    <row r="166" spans="1:48" x14ac:dyDescent="0.2">
      <c r="Q166" s="1">
        <v>56.2</v>
      </c>
      <c r="R166" s="1">
        <v>25.395710000000001</v>
      </c>
      <c r="S166" s="1">
        <v>1.8713249999999999</v>
      </c>
      <c r="T166" s="1">
        <v>3.7416930000000002</v>
      </c>
      <c r="U166" s="1">
        <v>0.14517469999999999</v>
      </c>
      <c r="V166" s="1">
        <v>79.860730000000004</v>
      </c>
      <c r="W166" s="1">
        <v>1.4517469999999999</v>
      </c>
      <c r="Y166" s="1">
        <v>31.6</v>
      </c>
      <c r="Z166" s="1">
        <v>21.134060000000002</v>
      </c>
      <c r="AA166" s="1">
        <v>1.0513250000000001</v>
      </c>
      <c r="AB166" s="1">
        <v>2.1017329999999999</v>
      </c>
      <c r="AC166" s="1">
        <v>0.13883110000000001</v>
      </c>
      <c r="AD166" s="1">
        <v>66.459299999999999</v>
      </c>
      <c r="AE166" s="1">
        <v>1.3883110000000001</v>
      </c>
      <c r="AF166" s="8"/>
      <c r="AH166" s="1">
        <v>31.6</v>
      </c>
      <c r="AI166" s="1">
        <v>25.258700000000001</v>
      </c>
      <c r="AJ166" s="1">
        <v>1.0513250000000001</v>
      </c>
      <c r="AK166" s="1">
        <v>2.1021740000000002</v>
      </c>
      <c r="AL166" s="1">
        <v>0.1480659</v>
      </c>
      <c r="AM166" s="1">
        <v>79.429869999999994</v>
      </c>
      <c r="AN166" s="1">
        <v>1.4806589999999999</v>
      </c>
      <c r="AP166" s="1">
        <v>31.6</v>
      </c>
      <c r="AQ166" s="1">
        <v>23.270289999999999</v>
      </c>
      <c r="AR166" s="1">
        <v>1.0513250000000001</v>
      </c>
      <c r="AS166" s="1">
        <v>2.1020080000000001</v>
      </c>
      <c r="AT166" s="1">
        <v>8.9710559999999995E-2</v>
      </c>
      <c r="AU166" s="1">
        <v>73.177000000000007</v>
      </c>
      <c r="AV166" s="1">
        <v>0.89710559999999995</v>
      </c>
    </row>
    <row r="167" spans="1:48" x14ac:dyDescent="0.2">
      <c r="Q167" s="1">
        <v>56.4</v>
      </c>
      <c r="R167" s="1">
        <v>25.461200000000002</v>
      </c>
      <c r="S167" s="1">
        <v>1.8779999999999999</v>
      </c>
      <c r="T167" s="1">
        <v>3.7550400000000002</v>
      </c>
      <c r="U167" s="1">
        <v>0.1483631</v>
      </c>
      <c r="V167" s="1">
        <v>80.066649999999996</v>
      </c>
      <c r="W167" s="1">
        <v>1.4836309999999999</v>
      </c>
      <c r="Y167" s="1">
        <v>31.8</v>
      </c>
      <c r="Z167" s="1">
        <v>21.193349999999999</v>
      </c>
      <c r="AA167" s="1">
        <v>1.0580000000000001</v>
      </c>
      <c r="AB167" s="1">
        <v>2.1150769999999999</v>
      </c>
      <c r="AC167" s="1">
        <v>0.14136470000000001</v>
      </c>
      <c r="AD167" s="1">
        <v>66.645740000000004</v>
      </c>
      <c r="AE167" s="1">
        <v>1.4136470000000001</v>
      </c>
      <c r="AF167" s="8"/>
      <c r="AH167" s="1">
        <v>31.8</v>
      </c>
      <c r="AI167" s="1">
        <v>25.322600000000001</v>
      </c>
      <c r="AJ167" s="1">
        <v>1.0580000000000001</v>
      </c>
      <c r="AK167" s="1">
        <v>2.1155210000000002</v>
      </c>
      <c r="AL167" s="1">
        <v>0.14896709999999999</v>
      </c>
      <c r="AM167" s="1">
        <v>79.630799999999994</v>
      </c>
      <c r="AN167" s="1">
        <v>1.489671</v>
      </c>
      <c r="AP167" s="1">
        <v>31.8</v>
      </c>
      <c r="AQ167" s="1">
        <v>23.265360000000001</v>
      </c>
      <c r="AR167" s="1">
        <v>1.0580000000000001</v>
      </c>
      <c r="AS167" s="1">
        <v>2.115354</v>
      </c>
      <c r="AT167" s="1">
        <v>9.0494160000000004E-2</v>
      </c>
      <c r="AU167" s="1">
        <v>73.161510000000007</v>
      </c>
      <c r="AV167" s="1">
        <v>0.90494160000000001</v>
      </c>
    </row>
    <row r="168" spans="1:48" x14ac:dyDescent="0.2">
      <c r="Q168" s="1">
        <v>56.6</v>
      </c>
      <c r="R168" s="1">
        <v>25.534790000000001</v>
      </c>
      <c r="S168" s="1">
        <v>1.8846499999999999</v>
      </c>
      <c r="T168" s="1">
        <v>3.7683369999999998</v>
      </c>
      <c r="U168" s="1">
        <v>0.1478767</v>
      </c>
      <c r="V168" s="1">
        <v>80.298069999999996</v>
      </c>
      <c r="W168" s="1">
        <v>1.4787669999999999</v>
      </c>
      <c r="Y168" s="1">
        <v>32</v>
      </c>
      <c r="Z168" s="1">
        <v>21.26567</v>
      </c>
      <c r="AA168" s="1">
        <v>1.064675</v>
      </c>
      <c r="AB168" s="1">
        <v>2.1284209999999999</v>
      </c>
      <c r="AC168" s="1">
        <v>0.1442051</v>
      </c>
      <c r="AD168" s="1">
        <v>66.873149999999995</v>
      </c>
      <c r="AE168" s="1">
        <v>1.442051</v>
      </c>
      <c r="AF168" s="8"/>
      <c r="AH168" s="1">
        <v>32</v>
      </c>
      <c r="AI168" s="1">
        <v>25.394120000000001</v>
      </c>
      <c r="AJ168" s="1">
        <v>1.064675</v>
      </c>
      <c r="AK168" s="1">
        <v>2.1288680000000002</v>
      </c>
      <c r="AL168" s="1">
        <v>0.1506074</v>
      </c>
      <c r="AM168" s="1">
        <v>79.855720000000005</v>
      </c>
      <c r="AN168" s="1">
        <v>1.5060739999999999</v>
      </c>
      <c r="AP168" s="1">
        <v>32</v>
      </c>
      <c r="AQ168" s="1">
        <v>23.208459999999999</v>
      </c>
      <c r="AR168" s="1">
        <v>1.0646500000000001</v>
      </c>
      <c r="AS168" s="1">
        <v>2.1286499999999999</v>
      </c>
      <c r="AT168" s="1">
        <v>9.0727810000000006E-2</v>
      </c>
      <c r="AU168" s="1">
        <v>72.982569999999996</v>
      </c>
      <c r="AV168" s="1">
        <v>0.90727809999999998</v>
      </c>
    </row>
    <row r="169" spans="1:48" x14ac:dyDescent="0.2">
      <c r="Q169" s="1">
        <v>56.8</v>
      </c>
      <c r="R169" s="1">
        <v>25.613309999999998</v>
      </c>
      <c r="S169" s="1">
        <v>1.8913249999999999</v>
      </c>
      <c r="T169" s="1">
        <v>3.7816830000000001</v>
      </c>
      <c r="U169" s="1">
        <v>0.1483409</v>
      </c>
      <c r="V169" s="1">
        <v>80.544989999999999</v>
      </c>
      <c r="W169" s="1">
        <v>1.483409</v>
      </c>
      <c r="Y169" s="1">
        <v>32.200000000000003</v>
      </c>
      <c r="Z169" s="1">
        <v>21.325589999999998</v>
      </c>
      <c r="AA169" s="1">
        <v>1.0713250000000001</v>
      </c>
      <c r="AB169" s="1">
        <v>2.141715</v>
      </c>
      <c r="AC169" s="1">
        <v>0.1442003</v>
      </c>
      <c r="AD169" s="1">
        <v>67.061589999999995</v>
      </c>
      <c r="AE169" s="1">
        <v>1.4420029999999999</v>
      </c>
      <c r="AF169" s="8"/>
      <c r="AH169" s="1">
        <v>32.200000000000003</v>
      </c>
      <c r="AI169" s="1">
        <v>25.465969999999999</v>
      </c>
      <c r="AJ169" s="1">
        <v>1.0713250000000001</v>
      </c>
      <c r="AK169" s="1">
        <v>2.1421640000000002</v>
      </c>
      <c r="AL169" s="1">
        <v>0.1529153</v>
      </c>
      <c r="AM169" s="1">
        <v>80.081649999999996</v>
      </c>
      <c r="AN169" s="1">
        <v>1.529153</v>
      </c>
      <c r="AP169" s="1">
        <v>32.200000000000003</v>
      </c>
      <c r="AQ169" s="1">
        <v>23.080190000000002</v>
      </c>
      <c r="AR169" s="1">
        <v>1.0713250000000001</v>
      </c>
      <c r="AS169" s="1">
        <v>2.1419959999999998</v>
      </c>
      <c r="AT169" s="1">
        <v>9.0510049999999995E-2</v>
      </c>
      <c r="AU169" s="1">
        <v>72.579210000000003</v>
      </c>
      <c r="AV169" s="1">
        <v>0.90510049999999997</v>
      </c>
    </row>
    <row r="170" spans="1:48" x14ac:dyDescent="0.2">
      <c r="Q170" s="1">
        <v>57</v>
      </c>
      <c r="R170" s="1">
        <v>25.68308</v>
      </c>
      <c r="S170" s="1">
        <v>1.8979999999999999</v>
      </c>
      <c r="T170" s="1">
        <v>3.7950300000000001</v>
      </c>
      <c r="U170" s="1">
        <v>0.1516247</v>
      </c>
      <c r="V170" s="1">
        <v>80.764409999999998</v>
      </c>
      <c r="W170" s="1">
        <v>1.5162469999999999</v>
      </c>
      <c r="Y170" s="1">
        <v>32.4</v>
      </c>
      <c r="Z170" s="1">
        <v>21.382809999999999</v>
      </c>
      <c r="AA170" s="1">
        <v>1.0780000000000001</v>
      </c>
      <c r="AB170" s="1">
        <v>2.1550590000000001</v>
      </c>
      <c r="AC170" s="1">
        <v>0.14418130000000001</v>
      </c>
      <c r="AD170" s="1">
        <v>67.241529999999997</v>
      </c>
      <c r="AE170" s="1">
        <v>1.441813</v>
      </c>
      <c r="AF170" s="8"/>
      <c r="AH170" s="1">
        <v>32.4</v>
      </c>
      <c r="AI170" s="1">
        <v>25.537009999999999</v>
      </c>
      <c r="AJ170" s="1">
        <v>1.0780000000000001</v>
      </c>
      <c r="AK170" s="1">
        <v>2.1555110000000002</v>
      </c>
      <c r="AL170" s="1">
        <v>0.15401999999999999</v>
      </c>
      <c r="AM170" s="1">
        <v>80.305070000000001</v>
      </c>
      <c r="AN170" s="1">
        <v>1.5402</v>
      </c>
      <c r="AP170" s="1">
        <v>32.4</v>
      </c>
      <c r="AQ170" s="1">
        <v>22.999919999999999</v>
      </c>
      <c r="AR170" s="1">
        <v>1.0780000000000001</v>
      </c>
      <c r="AS170" s="1">
        <v>2.1553420000000001</v>
      </c>
      <c r="AT170" s="1">
        <v>9.0503689999999998E-2</v>
      </c>
      <c r="AU170" s="1">
        <v>72.326800000000006</v>
      </c>
      <c r="AV170" s="1">
        <v>0.90503690000000003</v>
      </c>
    </row>
    <row r="171" spans="1:48" x14ac:dyDescent="0.2">
      <c r="Q171" s="1">
        <v>57.2</v>
      </c>
      <c r="R171" s="1">
        <v>25.75318</v>
      </c>
      <c r="S171" s="1">
        <v>1.9046749999999999</v>
      </c>
      <c r="T171" s="1">
        <v>3.8083770000000001</v>
      </c>
      <c r="U171" s="1">
        <v>0.15285969999999999</v>
      </c>
      <c r="V171" s="1">
        <v>80.984840000000005</v>
      </c>
      <c r="W171" s="1">
        <v>1.528597</v>
      </c>
      <c r="Y171" s="1">
        <v>32.6</v>
      </c>
      <c r="Z171" s="1">
        <v>21.44003</v>
      </c>
      <c r="AA171" s="1">
        <v>1.0846750000000001</v>
      </c>
      <c r="AB171" s="1">
        <v>2.1684040000000002</v>
      </c>
      <c r="AC171" s="1">
        <v>0.14497119999999999</v>
      </c>
      <c r="AD171" s="1">
        <v>67.421469999999999</v>
      </c>
      <c r="AE171" s="1">
        <v>1.4497119999999999</v>
      </c>
      <c r="AF171" s="8"/>
      <c r="AH171" s="1">
        <v>32.6</v>
      </c>
      <c r="AI171" s="1">
        <v>25.602979999999999</v>
      </c>
      <c r="AJ171" s="1">
        <v>1.0846750000000001</v>
      </c>
      <c r="AK171" s="1">
        <v>2.1688589999999999</v>
      </c>
      <c r="AL171" s="1">
        <v>0.15612760000000001</v>
      </c>
      <c r="AM171" s="1">
        <v>80.512500000000003</v>
      </c>
      <c r="AN171" s="1">
        <v>1.5612760000000001</v>
      </c>
      <c r="AP171" s="1">
        <v>32.6</v>
      </c>
      <c r="AQ171" s="1">
        <v>22.888339999999999</v>
      </c>
      <c r="AR171" s="1">
        <v>1.0846499999999999</v>
      </c>
      <c r="AS171" s="1">
        <v>2.1686380000000001</v>
      </c>
      <c r="AT171" s="1">
        <v>9.2856090000000002E-2</v>
      </c>
      <c r="AU171" s="1">
        <v>71.975909999999999</v>
      </c>
      <c r="AV171" s="1">
        <v>0.92856090000000002</v>
      </c>
    </row>
    <row r="172" spans="1:48" x14ac:dyDescent="0.2">
      <c r="Q172" s="1">
        <v>57.4</v>
      </c>
      <c r="R172" s="1">
        <v>25.827089999999998</v>
      </c>
      <c r="S172" s="1">
        <v>1.9113249999999999</v>
      </c>
      <c r="T172" s="1">
        <v>3.8216730000000001</v>
      </c>
      <c r="U172" s="1">
        <v>0.15209039999999999</v>
      </c>
      <c r="V172" s="1">
        <v>81.217250000000007</v>
      </c>
      <c r="W172" s="1">
        <v>1.520904</v>
      </c>
      <c r="Y172" s="1">
        <v>32.799999999999997</v>
      </c>
      <c r="Z172" s="1">
        <v>21.49709</v>
      </c>
      <c r="AA172" s="1">
        <v>1.0913250000000001</v>
      </c>
      <c r="AB172" s="1">
        <v>2.1816979999999999</v>
      </c>
      <c r="AC172" s="1">
        <v>0.14627770000000001</v>
      </c>
      <c r="AD172" s="1">
        <v>67.600909999999999</v>
      </c>
      <c r="AE172" s="1">
        <v>1.462777</v>
      </c>
      <c r="AF172" s="8"/>
      <c r="AH172" s="1">
        <v>32.799999999999997</v>
      </c>
      <c r="AI172" s="1">
        <v>25.671479999999999</v>
      </c>
      <c r="AJ172" s="1">
        <v>1.0913250000000001</v>
      </c>
      <c r="AK172" s="1">
        <v>2.1821549999999998</v>
      </c>
      <c r="AL172" s="1">
        <v>0.1569653</v>
      </c>
      <c r="AM172" s="1">
        <v>80.727930000000001</v>
      </c>
      <c r="AN172" s="1">
        <v>1.569653</v>
      </c>
      <c r="AP172" s="1">
        <v>32.799999999999997</v>
      </c>
      <c r="AQ172" s="1">
        <v>22.720500000000001</v>
      </c>
      <c r="AR172" s="1">
        <v>1.0913250000000001</v>
      </c>
      <c r="AS172" s="1">
        <v>2.1819829999999998</v>
      </c>
      <c r="AT172" s="1">
        <v>8.9945789999999998E-2</v>
      </c>
      <c r="AU172" s="1">
        <v>71.448099999999997</v>
      </c>
      <c r="AV172" s="1">
        <v>0.89945790000000003</v>
      </c>
    </row>
    <row r="173" spans="1:48" x14ac:dyDescent="0.2">
      <c r="Q173" s="1">
        <v>57.6</v>
      </c>
      <c r="R173" s="1">
        <v>25.897179999999999</v>
      </c>
      <c r="S173" s="1">
        <v>1.9179999999999999</v>
      </c>
      <c r="T173" s="1">
        <v>3.8350200000000001</v>
      </c>
      <c r="U173" s="1">
        <v>0.15148800000000001</v>
      </c>
      <c r="V173" s="1">
        <v>81.43768</v>
      </c>
      <c r="W173" s="1">
        <v>1.51488</v>
      </c>
      <c r="Y173" s="1">
        <v>33</v>
      </c>
      <c r="Z173" s="1">
        <v>21.560669999999998</v>
      </c>
      <c r="AA173" s="1">
        <v>1.0980000000000001</v>
      </c>
      <c r="AB173" s="1">
        <v>2.1950419999999999</v>
      </c>
      <c r="AC173" s="1">
        <v>0.1476828</v>
      </c>
      <c r="AD173" s="1">
        <v>67.800839999999994</v>
      </c>
      <c r="AE173" s="1">
        <v>1.476828</v>
      </c>
      <c r="AF173" s="8"/>
      <c r="AH173" s="1">
        <v>33</v>
      </c>
      <c r="AI173" s="1">
        <v>25.736650000000001</v>
      </c>
      <c r="AJ173" s="1">
        <v>1.0980000000000001</v>
      </c>
      <c r="AK173" s="1">
        <v>2.195503</v>
      </c>
      <c r="AL173" s="1">
        <v>0.15930179999999999</v>
      </c>
      <c r="AM173" s="1">
        <v>80.932860000000005</v>
      </c>
      <c r="AN173" s="1">
        <v>1.593018</v>
      </c>
      <c r="AP173" s="1">
        <v>33</v>
      </c>
      <c r="AQ173" s="1">
        <v>22.551539999999999</v>
      </c>
      <c r="AR173" s="1">
        <v>1.0980000000000001</v>
      </c>
      <c r="AS173" s="1">
        <v>2.1953290000000001</v>
      </c>
      <c r="AT173" s="1">
        <v>9.1074310000000006E-2</v>
      </c>
      <c r="AU173" s="1">
        <v>70.916780000000003</v>
      </c>
      <c r="AV173" s="1">
        <v>0.91074310000000003</v>
      </c>
    </row>
    <row r="174" spans="1:48" x14ac:dyDescent="0.2">
      <c r="Q174" s="1">
        <v>57.8</v>
      </c>
      <c r="R174" s="1">
        <v>25.969190000000001</v>
      </c>
      <c r="S174" s="1">
        <v>1.9246749999999999</v>
      </c>
      <c r="T174" s="1">
        <v>3.848366</v>
      </c>
      <c r="U174" s="1">
        <v>0.1540057</v>
      </c>
      <c r="V174" s="1">
        <v>81.664109999999994</v>
      </c>
      <c r="W174" s="1">
        <v>1.540057</v>
      </c>
      <c r="Y174" s="1">
        <v>33.200000000000003</v>
      </c>
      <c r="Z174" s="1">
        <v>21.6066</v>
      </c>
      <c r="AA174" s="1">
        <v>1.1046750000000001</v>
      </c>
      <c r="AB174" s="1">
        <v>2.208386</v>
      </c>
      <c r="AC174" s="1">
        <v>0.1505454</v>
      </c>
      <c r="AD174" s="1">
        <v>67.94529</v>
      </c>
      <c r="AE174" s="1">
        <v>1.5054540000000001</v>
      </c>
      <c r="AF174" s="8"/>
      <c r="AH174" s="1">
        <v>33.200000000000003</v>
      </c>
      <c r="AI174" s="1">
        <v>25.792120000000001</v>
      </c>
      <c r="AJ174" s="1">
        <v>1.1046750000000001</v>
      </c>
      <c r="AK174" s="1">
        <v>2.2088489999999998</v>
      </c>
      <c r="AL174" s="1">
        <v>0.15945590000000001</v>
      </c>
      <c r="AM174" s="1">
        <v>81.107299999999995</v>
      </c>
      <c r="AN174" s="1">
        <v>1.5945590000000001</v>
      </c>
      <c r="AP174" s="1">
        <v>33.200000000000003</v>
      </c>
      <c r="AQ174" s="1">
        <v>22.418340000000001</v>
      </c>
      <c r="AR174" s="1">
        <v>1.1046499999999999</v>
      </c>
      <c r="AS174" s="1">
        <v>2.2086260000000002</v>
      </c>
      <c r="AT174" s="1">
        <v>9.1309550000000003E-2</v>
      </c>
      <c r="AU174" s="1">
        <v>70.497919999999993</v>
      </c>
      <c r="AV174" s="1">
        <v>0.91309549999999995</v>
      </c>
    </row>
    <row r="175" spans="1:48" x14ac:dyDescent="0.2">
      <c r="Q175" s="1">
        <v>58</v>
      </c>
      <c r="R175" s="1">
        <v>26.036580000000001</v>
      </c>
      <c r="S175" s="1">
        <v>1.931325</v>
      </c>
      <c r="T175" s="1">
        <v>3.8616630000000001</v>
      </c>
      <c r="U175" s="1">
        <v>0.1535289</v>
      </c>
      <c r="V175" s="1">
        <v>81.876040000000003</v>
      </c>
      <c r="W175" s="1">
        <v>1.5352889999999999</v>
      </c>
      <c r="Y175" s="1">
        <v>33.4</v>
      </c>
      <c r="Z175" s="1">
        <v>21.668430000000001</v>
      </c>
      <c r="AA175" s="1">
        <v>1.1113249999999999</v>
      </c>
      <c r="AB175" s="1">
        <v>2.2216800000000001</v>
      </c>
      <c r="AC175" s="1">
        <v>0.1508284</v>
      </c>
      <c r="AD175" s="1">
        <v>68.139719999999997</v>
      </c>
      <c r="AE175" s="1">
        <v>1.508284</v>
      </c>
      <c r="AF175" s="8"/>
      <c r="AH175" s="1">
        <v>33.4</v>
      </c>
      <c r="AI175" s="1">
        <v>25.8584</v>
      </c>
      <c r="AJ175" s="1">
        <v>1.1113249999999999</v>
      </c>
      <c r="AK175" s="1">
        <v>2.2221470000000001</v>
      </c>
      <c r="AL175" s="1">
        <v>0.16327059999999999</v>
      </c>
      <c r="AM175" s="1">
        <v>81.315730000000002</v>
      </c>
      <c r="AN175" s="1">
        <v>1.632706</v>
      </c>
      <c r="AP175" s="1">
        <v>33.4</v>
      </c>
      <c r="AQ175" s="1">
        <v>22.33982</v>
      </c>
      <c r="AR175" s="1">
        <v>1.1113249999999999</v>
      </c>
      <c r="AS175" s="1">
        <v>2.2219709999999999</v>
      </c>
      <c r="AT175" s="1">
        <v>9.0508459999999999E-2</v>
      </c>
      <c r="AU175" s="1">
        <v>70.251009999999994</v>
      </c>
      <c r="AV175" s="1">
        <v>0.90508460000000002</v>
      </c>
    </row>
    <row r="176" spans="1:48" x14ac:dyDescent="0.2">
      <c r="Q176" s="1">
        <v>58.2</v>
      </c>
      <c r="R176" s="1">
        <v>26.102699999999999</v>
      </c>
      <c r="S176" s="1">
        <v>1.9379999999999999</v>
      </c>
      <c r="T176" s="1">
        <v>3.8750100000000001</v>
      </c>
      <c r="U176" s="1">
        <v>0.15536630000000001</v>
      </c>
      <c r="V176" s="1">
        <v>82.083960000000005</v>
      </c>
      <c r="W176" s="1">
        <v>1.553663</v>
      </c>
      <c r="Y176" s="1">
        <v>33.6</v>
      </c>
      <c r="Z176" s="1">
        <v>21.72438</v>
      </c>
      <c r="AA176" s="1">
        <v>1.1180000000000001</v>
      </c>
      <c r="AB176" s="1">
        <v>2.2350249999999998</v>
      </c>
      <c r="AC176" s="1">
        <v>0.1500591</v>
      </c>
      <c r="AD176" s="1">
        <v>68.315669999999997</v>
      </c>
      <c r="AE176" s="1">
        <v>1.500591</v>
      </c>
      <c r="AF176" s="8"/>
      <c r="AH176" s="1">
        <v>33.6</v>
      </c>
      <c r="AI176" s="1">
        <v>25.930399999999999</v>
      </c>
      <c r="AJ176" s="1">
        <v>1.1180000000000001</v>
      </c>
      <c r="AK176" s="1">
        <v>2.235493</v>
      </c>
      <c r="AL176" s="1">
        <v>0.16413369999999999</v>
      </c>
      <c r="AM176" s="1">
        <v>81.542140000000003</v>
      </c>
      <c r="AN176" s="1">
        <v>1.641337</v>
      </c>
      <c r="AP176" s="1">
        <v>33.6</v>
      </c>
      <c r="AQ176" s="1">
        <v>22.31439</v>
      </c>
      <c r="AR176" s="1">
        <v>1.1180000000000001</v>
      </c>
      <c r="AS176" s="1">
        <v>2.2353170000000002</v>
      </c>
      <c r="AT176" s="1">
        <v>9.2287060000000004E-2</v>
      </c>
      <c r="AU176" s="1">
        <v>70.171040000000005</v>
      </c>
      <c r="AV176" s="1">
        <v>0.92287059999999999</v>
      </c>
    </row>
    <row r="177" spans="17:48" x14ac:dyDescent="0.2">
      <c r="Q177" s="1">
        <v>58.4</v>
      </c>
      <c r="R177" s="1">
        <v>26.177409999999998</v>
      </c>
      <c r="S177" s="1">
        <v>1.94465</v>
      </c>
      <c r="T177" s="1">
        <v>3.888306</v>
      </c>
      <c r="U177" s="1">
        <v>0.1553822</v>
      </c>
      <c r="V177" s="1">
        <v>82.318889999999996</v>
      </c>
      <c r="W177" s="1">
        <v>1.553822</v>
      </c>
      <c r="Y177" s="1">
        <v>33.799999999999997</v>
      </c>
      <c r="Z177" s="1">
        <v>21.775880000000001</v>
      </c>
      <c r="AA177" s="1">
        <v>1.1246499999999999</v>
      </c>
      <c r="AB177" s="1">
        <v>2.248319</v>
      </c>
      <c r="AC177" s="1">
        <v>0.15243689999999999</v>
      </c>
      <c r="AD177" s="1">
        <v>68.477609999999999</v>
      </c>
      <c r="AE177" s="1">
        <v>1.5243690000000001</v>
      </c>
      <c r="AF177" s="8"/>
      <c r="AH177" s="1">
        <v>33.799999999999997</v>
      </c>
      <c r="AI177" s="1">
        <v>25.993189999999998</v>
      </c>
      <c r="AJ177" s="1">
        <v>1.1246750000000001</v>
      </c>
      <c r="AK177" s="1">
        <v>2.24884</v>
      </c>
      <c r="AL177" s="1">
        <v>0.1656898</v>
      </c>
      <c r="AM177" s="1">
        <v>81.739590000000007</v>
      </c>
      <c r="AN177" s="1">
        <v>1.656898</v>
      </c>
      <c r="AP177" s="1">
        <v>33.799999999999997</v>
      </c>
      <c r="AQ177" s="1">
        <v>22.353809999999999</v>
      </c>
      <c r="AR177" s="1">
        <v>1.1246750000000001</v>
      </c>
      <c r="AS177" s="1">
        <v>2.2486630000000001</v>
      </c>
      <c r="AT177" s="1">
        <v>9.1886519999999999E-2</v>
      </c>
      <c r="AU177" s="1">
        <v>70.294989999999999</v>
      </c>
      <c r="AV177" s="1">
        <v>0.91886520000000005</v>
      </c>
    </row>
    <row r="178" spans="17:48" x14ac:dyDescent="0.2">
      <c r="Q178" s="1">
        <v>58.6</v>
      </c>
      <c r="R178" s="1">
        <v>26.251470000000001</v>
      </c>
      <c r="S178" s="1">
        <v>1.951325</v>
      </c>
      <c r="T178" s="1">
        <v>3.901653</v>
      </c>
      <c r="U178" s="1">
        <v>0.1563406</v>
      </c>
      <c r="V178" s="1">
        <v>82.5518</v>
      </c>
      <c r="W178" s="1">
        <v>1.5634060000000001</v>
      </c>
      <c r="Y178" s="1">
        <v>34</v>
      </c>
      <c r="Z178" s="1">
        <v>21.832619999999999</v>
      </c>
      <c r="AA178" s="1">
        <v>1.1313249999999999</v>
      </c>
      <c r="AB178" s="1">
        <v>2.261663</v>
      </c>
      <c r="AC178" s="1">
        <v>0.15464310000000001</v>
      </c>
      <c r="AD178" s="1">
        <v>68.656040000000004</v>
      </c>
      <c r="AE178" s="1">
        <v>1.5464310000000001</v>
      </c>
      <c r="AF178" s="8"/>
      <c r="AH178" s="1">
        <v>34</v>
      </c>
      <c r="AI178" s="1">
        <v>26.048030000000001</v>
      </c>
      <c r="AJ178" s="1">
        <v>1.1313249999999999</v>
      </c>
      <c r="AK178" s="1">
        <v>2.2621370000000001</v>
      </c>
      <c r="AL178" s="1">
        <v>0.1674493</v>
      </c>
      <c r="AM178" s="1">
        <v>81.912030000000001</v>
      </c>
      <c r="AN178" s="1">
        <v>1.674493</v>
      </c>
      <c r="AP178" s="1">
        <v>34</v>
      </c>
      <c r="AQ178" s="1">
        <v>22.418340000000001</v>
      </c>
      <c r="AR178" s="1">
        <v>1.1313249999999999</v>
      </c>
      <c r="AS178" s="1">
        <v>2.2619590000000001</v>
      </c>
      <c r="AT178" s="1">
        <v>9.284655E-2</v>
      </c>
      <c r="AU178" s="1">
        <v>70.497919999999993</v>
      </c>
      <c r="AV178" s="1">
        <v>0.92846550000000005</v>
      </c>
    </row>
    <row r="179" spans="17:48" x14ac:dyDescent="0.2">
      <c r="Q179" s="1">
        <v>58.8</v>
      </c>
      <c r="R179" s="1">
        <v>26.321729999999999</v>
      </c>
      <c r="S179" s="1">
        <v>1.958</v>
      </c>
      <c r="T179" s="1">
        <v>3.9149989999999999</v>
      </c>
      <c r="U179" s="1">
        <v>0.15709719999999999</v>
      </c>
      <c r="V179" s="1">
        <v>82.772729999999996</v>
      </c>
      <c r="W179" s="1">
        <v>1.570972</v>
      </c>
      <c r="Y179" s="1">
        <v>34.200000000000003</v>
      </c>
      <c r="Z179" s="1">
        <v>21.88571</v>
      </c>
      <c r="AA179" s="1">
        <v>1.1379999999999999</v>
      </c>
      <c r="AB179" s="1">
        <v>2.275007</v>
      </c>
      <c r="AC179" s="1">
        <v>0.15493870000000001</v>
      </c>
      <c r="AD179" s="1">
        <v>68.822999999999993</v>
      </c>
      <c r="AE179" s="1">
        <v>1.5493870000000001</v>
      </c>
      <c r="AF179" s="8"/>
      <c r="AH179" s="1">
        <v>34.200000000000003</v>
      </c>
      <c r="AI179" s="1">
        <v>26.11017</v>
      </c>
      <c r="AJ179" s="1">
        <v>1.1379999999999999</v>
      </c>
      <c r="AK179" s="1">
        <v>2.2754840000000001</v>
      </c>
      <c r="AL179" s="1">
        <v>0.1675034</v>
      </c>
      <c r="AM179" s="1">
        <v>82.10745</v>
      </c>
      <c r="AN179" s="1">
        <v>1.6750339999999999</v>
      </c>
      <c r="AP179" s="1">
        <v>34.200000000000003</v>
      </c>
      <c r="AQ179" s="1">
        <v>22.4878</v>
      </c>
      <c r="AR179" s="1">
        <v>1.1379999999999999</v>
      </c>
      <c r="AS179" s="1">
        <v>2.2753049999999999</v>
      </c>
      <c r="AT179" s="1">
        <v>9.2851320000000001E-2</v>
      </c>
      <c r="AU179" s="1">
        <v>70.716350000000006</v>
      </c>
      <c r="AV179" s="1">
        <v>0.92851320000000004</v>
      </c>
    </row>
    <row r="180" spans="17:48" x14ac:dyDescent="0.2">
      <c r="Q180" s="1">
        <v>59</v>
      </c>
      <c r="R180" s="1">
        <v>26.383559999999999</v>
      </c>
      <c r="S180" s="1">
        <v>1.9646749999999999</v>
      </c>
      <c r="T180" s="1">
        <v>3.9283459999999999</v>
      </c>
      <c r="U180" s="1">
        <v>0.15601000000000001</v>
      </c>
      <c r="V180" s="1">
        <v>82.967160000000007</v>
      </c>
      <c r="W180" s="1">
        <v>1.5601</v>
      </c>
      <c r="Y180" s="1">
        <v>34.4</v>
      </c>
      <c r="Z180" s="1">
        <v>21.9361</v>
      </c>
      <c r="AA180" s="1">
        <v>1.1446750000000001</v>
      </c>
      <c r="AB180" s="1">
        <v>2.288351</v>
      </c>
      <c r="AC180" s="1">
        <v>0.1554537</v>
      </c>
      <c r="AD180" s="1">
        <v>68.981440000000006</v>
      </c>
      <c r="AE180" s="1">
        <v>1.5545370000000001</v>
      </c>
      <c r="AF180" s="8"/>
      <c r="AH180" s="1">
        <v>34.4</v>
      </c>
      <c r="AI180" s="1">
        <v>26.17248</v>
      </c>
      <c r="AJ180" s="1">
        <v>1.1446750000000001</v>
      </c>
      <c r="AK180" s="1">
        <v>2.2888310000000001</v>
      </c>
      <c r="AL180" s="1">
        <v>0.16982559999999999</v>
      </c>
      <c r="AM180" s="1">
        <v>82.303389999999993</v>
      </c>
      <c r="AN180" s="1">
        <v>1.698256</v>
      </c>
      <c r="AP180" s="1">
        <v>34.4</v>
      </c>
      <c r="AQ180" s="1">
        <v>22.593019999999999</v>
      </c>
      <c r="AR180" s="1">
        <v>1.1446499999999999</v>
      </c>
      <c r="AS180" s="1">
        <v>2.2886009999999999</v>
      </c>
      <c r="AT180" s="1">
        <v>9.3021389999999995E-2</v>
      </c>
      <c r="AU180" s="1">
        <v>71.047229999999999</v>
      </c>
      <c r="AV180" s="1">
        <v>0.93021390000000004</v>
      </c>
    </row>
    <row r="181" spans="17:48" x14ac:dyDescent="0.2">
      <c r="Q181" s="1">
        <v>59.2</v>
      </c>
      <c r="R181" s="1">
        <v>26.453340000000001</v>
      </c>
      <c r="S181" s="1">
        <v>1.971325</v>
      </c>
      <c r="T181" s="1">
        <v>3.941643</v>
      </c>
      <c r="U181" s="1">
        <v>0.1569335</v>
      </c>
      <c r="V181" s="1">
        <v>83.186589999999995</v>
      </c>
      <c r="W181" s="1">
        <v>1.5693349999999999</v>
      </c>
      <c r="Y181" s="1">
        <v>34.6</v>
      </c>
      <c r="Z181" s="1">
        <v>21.988869999999999</v>
      </c>
      <c r="AA181" s="1">
        <v>1.1513249999999999</v>
      </c>
      <c r="AB181" s="1">
        <v>2.3016459999999999</v>
      </c>
      <c r="AC181" s="1">
        <v>0.15889010000000001</v>
      </c>
      <c r="AD181" s="1">
        <v>69.147379999999998</v>
      </c>
      <c r="AE181" s="1">
        <v>1.5889009999999999</v>
      </c>
      <c r="AF181" s="8"/>
      <c r="AH181" s="1">
        <v>34.6</v>
      </c>
      <c r="AI181" s="1">
        <v>26.22636</v>
      </c>
      <c r="AJ181" s="1">
        <v>1.1513249999999999</v>
      </c>
      <c r="AK181" s="1">
        <v>2.3021280000000002</v>
      </c>
      <c r="AL181" s="1">
        <v>0.17200789999999999</v>
      </c>
      <c r="AM181" s="1">
        <v>82.472830000000002</v>
      </c>
      <c r="AN181" s="1">
        <v>1.7200789999999999</v>
      </c>
      <c r="AP181" s="1">
        <v>34.6</v>
      </c>
      <c r="AQ181" s="1">
        <v>22.688549999999999</v>
      </c>
      <c r="AR181" s="1">
        <v>1.1513249999999999</v>
      </c>
      <c r="AS181" s="1">
        <v>2.3019470000000002</v>
      </c>
      <c r="AT181" s="1">
        <v>9.4011629999999999E-2</v>
      </c>
      <c r="AU181" s="1">
        <v>71.347629999999995</v>
      </c>
      <c r="AV181" s="1">
        <v>0.94011630000000002</v>
      </c>
    </row>
    <row r="182" spans="17:48" x14ac:dyDescent="0.2">
      <c r="Q182" s="1">
        <v>59.4</v>
      </c>
      <c r="R182" s="1">
        <v>26.521360000000001</v>
      </c>
      <c r="S182" s="1">
        <v>1.978</v>
      </c>
      <c r="T182" s="1">
        <v>3.9549889999999999</v>
      </c>
      <c r="U182" s="1">
        <v>0.15539330000000001</v>
      </c>
      <c r="V182" s="1">
        <v>83.400509999999997</v>
      </c>
      <c r="W182" s="1">
        <v>1.553933</v>
      </c>
      <c r="Y182" s="1">
        <v>34.799999999999997</v>
      </c>
      <c r="Z182" s="1">
        <v>22.042750000000002</v>
      </c>
      <c r="AA182" s="1">
        <v>1.1579999999999999</v>
      </c>
      <c r="AB182" s="1">
        <v>2.3149899999999999</v>
      </c>
      <c r="AC182" s="1">
        <v>0.1602141</v>
      </c>
      <c r="AD182" s="1">
        <v>69.316829999999996</v>
      </c>
      <c r="AE182" s="1">
        <v>1.602141</v>
      </c>
      <c r="AF182" s="8"/>
      <c r="AH182" s="1">
        <v>34.799999999999997</v>
      </c>
      <c r="AI182" s="1">
        <v>1.138846</v>
      </c>
      <c r="AJ182" s="1">
        <v>1.1579999999999999</v>
      </c>
      <c r="AK182" s="1">
        <v>2.3154750000000002</v>
      </c>
      <c r="AL182" s="1">
        <v>0.18294489999999999</v>
      </c>
      <c r="AM182" s="1">
        <v>3.581277</v>
      </c>
      <c r="AN182" s="1">
        <v>1.8294490000000001</v>
      </c>
      <c r="AP182" s="1">
        <v>34.799999999999997</v>
      </c>
      <c r="AQ182" s="1">
        <v>22.779779999999999</v>
      </c>
      <c r="AR182" s="1">
        <v>1.1579999999999999</v>
      </c>
      <c r="AS182" s="1">
        <v>2.315293</v>
      </c>
      <c r="AT182" s="1">
        <v>9.3641279999999993E-2</v>
      </c>
      <c r="AU182" s="1">
        <v>71.634540000000001</v>
      </c>
      <c r="AV182" s="1">
        <v>0.93641280000000005</v>
      </c>
    </row>
    <row r="183" spans="17:48" x14ac:dyDescent="0.2">
      <c r="Q183" s="1">
        <v>59.6</v>
      </c>
      <c r="R183" s="1">
        <v>26.582080000000001</v>
      </c>
      <c r="S183" s="1">
        <v>1.98465</v>
      </c>
      <c r="T183" s="1">
        <v>3.9682849999999998</v>
      </c>
      <c r="U183" s="1">
        <v>0.1585213</v>
      </c>
      <c r="V183" s="1">
        <v>83.591449999999995</v>
      </c>
      <c r="W183" s="1">
        <v>1.585213</v>
      </c>
      <c r="Y183" s="1">
        <v>35</v>
      </c>
      <c r="Z183" s="1">
        <v>22.09854</v>
      </c>
      <c r="AA183" s="1">
        <v>1.1646749999999999</v>
      </c>
      <c r="AB183" s="1">
        <v>2.3283339999999999</v>
      </c>
      <c r="AC183" s="1">
        <v>0.1604795</v>
      </c>
      <c r="AD183" s="1">
        <v>69.492260000000002</v>
      </c>
      <c r="AE183" s="1">
        <v>1.604795</v>
      </c>
      <c r="AF183" s="8"/>
      <c r="AH183" s="1">
        <v>34.9</v>
      </c>
      <c r="AI183" s="1">
        <v>-2.0538970000000001</v>
      </c>
      <c r="AJ183" s="1">
        <v>1.1594500000000001</v>
      </c>
      <c r="AK183" s="1">
        <v>2.3183750000000001</v>
      </c>
      <c r="AL183" s="1">
        <v>0.84643199999999996</v>
      </c>
      <c r="AM183" s="1">
        <v>-6.4587940000000001</v>
      </c>
      <c r="AN183" s="1">
        <v>8.4643200000000007</v>
      </c>
      <c r="AP183" s="1">
        <v>35</v>
      </c>
      <c r="AQ183" s="1">
        <v>22.867999999999999</v>
      </c>
      <c r="AR183" s="1">
        <v>1.16465</v>
      </c>
      <c r="AS183" s="1">
        <v>2.328589</v>
      </c>
      <c r="AT183" s="1">
        <v>9.3636510000000006E-2</v>
      </c>
      <c r="AU183" s="1">
        <v>71.911940000000001</v>
      </c>
      <c r="AV183" s="1">
        <v>0.93636509999999995</v>
      </c>
    </row>
    <row r="184" spans="17:48" x14ac:dyDescent="0.2">
      <c r="Q184" s="1">
        <v>59.8</v>
      </c>
      <c r="R184" s="1">
        <v>26.642479999999999</v>
      </c>
      <c r="S184" s="1">
        <v>1.991325</v>
      </c>
      <c r="T184" s="1">
        <v>3.9816319999999998</v>
      </c>
      <c r="U184" s="1">
        <v>0.15785689999999999</v>
      </c>
      <c r="V184" s="1">
        <v>83.781379999999999</v>
      </c>
      <c r="W184" s="1">
        <v>1.5785690000000001</v>
      </c>
      <c r="Y184" s="1">
        <v>35.200000000000003</v>
      </c>
      <c r="Z184" s="1">
        <v>22.156400000000001</v>
      </c>
      <c r="AA184" s="1">
        <v>1.1713249999999999</v>
      </c>
      <c r="AB184" s="1">
        <v>2.341628</v>
      </c>
      <c r="AC184" s="1">
        <v>0.16179560000000001</v>
      </c>
      <c r="AD184" s="1">
        <v>69.674199999999999</v>
      </c>
      <c r="AE184" s="1">
        <v>1.6179559999999999</v>
      </c>
      <c r="AF184" s="8"/>
      <c r="AP184" s="1">
        <v>35.200000000000003</v>
      </c>
      <c r="AQ184" s="1">
        <v>22.93571</v>
      </c>
      <c r="AR184" s="1">
        <v>1.1713249999999999</v>
      </c>
      <c r="AS184" s="1">
        <v>2.3419349999999999</v>
      </c>
      <c r="AT184" s="1">
        <v>9.4483700000000004E-2</v>
      </c>
      <c r="AU184" s="1">
        <v>72.124870000000001</v>
      </c>
      <c r="AV184" s="1">
        <v>0.94483700000000004</v>
      </c>
    </row>
    <row r="185" spans="17:48" x14ac:dyDescent="0.2">
      <c r="Q185" s="1">
        <v>60</v>
      </c>
      <c r="R185" s="1">
        <v>26.70749</v>
      </c>
      <c r="S185" s="1">
        <v>1.998</v>
      </c>
      <c r="T185" s="1">
        <v>3.9949789999999998</v>
      </c>
      <c r="U185" s="1">
        <v>0.15696689999999999</v>
      </c>
      <c r="V185" s="1">
        <v>83.985820000000004</v>
      </c>
      <c r="W185" s="1">
        <v>1.569669</v>
      </c>
      <c r="Y185" s="1">
        <v>35.4</v>
      </c>
      <c r="Z185" s="1">
        <v>22.208850000000002</v>
      </c>
      <c r="AA185" s="1">
        <v>1.1779999999999999</v>
      </c>
      <c r="AB185" s="1">
        <v>2.3549720000000001</v>
      </c>
      <c r="AC185" s="1">
        <v>0.16258719999999999</v>
      </c>
      <c r="AD185" s="1">
        <v>69.83914</v>
      </c>
      <c r="AE185" s="1">
        <v>1.625872</v>
      </c>
      <c r="AF185" s="8"/>
      <c r="AP185" s="1">
        <v>35.4</v>
      </c>
      <c r="AQ185" s="1">
        <v>23.005009999999999</v>
      </c>
      <c r="AR185" s="1">
        <v>1.1779999999999999</v>
      </c>
      <c r="AS185" s="1">
        <v>2.3552810000000002</v>
      </c>
      <c r="AT185" s="1">
        <v>9.3496640000000006E-2</v>
      </c>
      <c r="AU185" s="1">
        <v>72.342789999999994</v>
      </c>
      <c r="AV185" s="1">
        <v>0.93496639999999998</v>
      </c>
    </row>
    <row r="186" spans="17:48" x14ac:dyDescent="0.2">
      <c r="Q186" s="1">
        <v>60.2</v>
      </c>
      <c r="R186" s="1">
        <v>26.769480000000001</v>
      </c>
      <c r="S186" s="1">
        <v>2.0046499999999998</v>
      </c>
      <c r="T186" s="1">
        <v>4.0082750000000003</v>
      </c>
      <c r="U186" s="1">
        <v>0.15785379999999999</v>
      </c>
      <c r="V186" s="1">
        <v>84.180750000000003</v>
      </c>
      <c r="W186" s="1">
        <v>1.578538</v>
      </c>
      <c r="Y186" s="1">
        <v>35.6</v>
      </c>
      <c r="Z186" s="1">
        <v>22.26369</v>
      </c>
      <c r="AA186" s="1">
        <v>1.1846749999999999</v>
      </c>
      <c r="AB186" s="1">
        <v>2.3683160000000001</v>
      </c>
      <c r="AC186" s="1">
        <v>0.1657343</v>
      </c>
      <c r="AD186" s="1">
        <v>70.011579999999995</v>
      </c>
      <c r="AE186" s="1">
        <v>1.657343</v>
      </c>
      <c r="AF186" s="8"/>
      <c r="AP186" s="1">
        <v>35.6</v>
      </c>
      <c r="AQ186" s="1">
        <v>23.068899999999999</v>
      </c>
      <c r="AR186" s="1">
        <v>1.1846749999999999</v>
      </c>
      <c r="AS186" s="1">
        <v>2.368627</v>
      </c>
      <c r="AT186" s="1">
        <v>9.4315209999999997E-2</v>
      </c>
      <c r="AU186" s="1">
        <v>72.543719999999993</v>
      </c>
      <c r="AV186" s="1">
        <v>0.94315210000000005</v>
      </c>
    </row>
    <row r="187" spans="17:48" x14ac:dyDescent="0.2">
      <c r="Q187" s="1">
        <v>60.4</v>
      </c>
      <c r="R187" s="1">
        <v>26.81589</v>
      </c>
      <c r="S187" s="1">
        <v>2.0113249999999998</v>
      </c>
      <c r="T187" s="1">
        <v>4.0216219999999998</v>
      </c>
      <c r="U187" s="1">
        <v>0.15931609999999999</v>
      </c>
      <c r="V187" s="1">
        <v>84.326700000000002</v>
      </c>
      <c r="W187" s="1">
        <v>1.593161</v>
      </c>
      <c r="Y187" s="1">
        <v>35.799999999999997</v>
      </c>
      <c r="Z187" s="1">
        <v>22.322500000000002</v>
      </c>
      <c r="AA187" s="1">
        <v>1.191325</v>
      </c>
      <c r="AB187" s="1">
        <v>2.3816099999999998</v>
      </c>
      <c r="AC187" s="1">
        <v>0.16606489999999999</v>
      </c>
      <c r="AD187" s="1">
        <v>70.196529999999996</v>
      </c>
      <c r="AE187" s="1">
        <v>1.660649</v>
      </c>
      <c r="AF187" s="8"/>
      <c r="AP187" s="1">
        <v>35.799999999999997</v>
      </c>
      <c r="AQ187" s="1">
        <v>23.128990000000002</v>
      </c>
      <c r="AR187" s="1">
        <v>1.191325</v>
      </c>
      <c r="AS187" s="1">
        <v>2.3819219999999999</v>
      </c>
      <c r="AT187" s="1">
        <v>9.605408E-2</v>
      </c>
      <c r="AU187" s="1">
        <v>72.732659999999996</v>
      </c>
      <c r="AV187" s="1">
        <v>0.96054079999999997</v>
      </c>
    </row>
    <row r="188" spans="17:48" x14ac:dyDescent="0.2">
      <c r="Q188" s="1">
        <v>60.6</v>
      </c>
      <c r="R188" s="1">
        <v>26.88646</v>
      </c>
      <c r="S188" s="1">
        <v>2.0179999999999998</v>
      </c>
      <c r="T188" s="1">
        <v>4.0349680000000001</v>
      </c>
      <c r="U188" s="1">
        <v>0.1602093</v>
      </c>
      <c r="V188" s="1">
        <v>84.54862</v>
      </c>
      <c r="W188" s="1">
        <v>1.602093</v>
      </c>
      <c r="Y188" s="1">
        <v>36</v>
      </c>
      <c r="Z188" s="1">
        <v>22.373830000000002</v>
      </c>
      <c r="AA188" s="1">
        <v>1.198</v>
      </c>
      <c r="AB188" s="1">
        <v>2.3949549999999999</v>
      </c>
      <c r="AC188" s="1">
        <v>0.1663415</v>
      </c>
      <c r="AD188" s="1">
        <v>70.357960000000006</v>
      </c>
      <c r="AE188" s="1">
        <v>1.6634150000000001</v>
      </c>
      <c r="AF188" s="8"/>
      <c r="AP188" s="1">
        <v>36</v>
      </c>
      <c r="AQ188" s="1">
        <v>23.270289999999999</v>
      </c>
      <c r="AR188" s="1">
        <v>1.198</v>
      </c>
      <c r="AS188" s="1">
        <v>2.3952680000000002</v>
      </c>
      <c r="AT188" s="1">
        <v>9.6057260000000005E-2</v>
      </c>
      <c r="AU188" s="1">
        <v>73.177000000000007</v>
      </c>
      <c r="AV188" s="1">
        <v>0.9605726</v>
      </c>
    </row>
    <row r="189" spans="17:48" x14ac:dyDescent="0.2">
      <c r="Q189" s="1">
        <v>60.8</v>
      </c>
      <c r="R189" s="1">
        <v>26.939229999999998</v>
      </c>
      <c r="S189" s="1">
        <v>2.0246749999999998</v>
      </c>
      <c r="T189" s="1">
        <v>4.0483149999999997</v>
      </c>
      <c r="U189" s="1">
        <v>0.16226289999999999</v>
      </c>
      <c r="V189" s="1">
        <v>84.714569999999995</v>
      </c>
      <c r="W189" s="1">
        <v>1.6226290000000001</v>
      </c>
      <c r="Y189" s="1">
        <v>36.200000000000003</v>
      </c>
      <c r="Z189" s="1">
        <v>22.421679999999999</v>
      </c>
      <c r="AA189" s="1">
        <v>1.2046749999999999</v>
      </c>
      <c r="AB189" s="1">
        <v>2.408299</v>
      </c>
      <c r="AC189" s="1">
        <v>0.16827420000000001</v>
      </c>
      <c r="AD189" s="1">
        <v>70.508420000000001</v>
      </c>
      <c r="AE189" s="1">
        <v>1.682742</v>
      </c>
      <c r="AF189" s="8"/>
      <c r="AP189" s="1">
        <v>36.200000000000003</v>
      </c>
      <c r="AQ189" s="1">
        <v>23.412700000000001</v>
      </c>
      <c r="AR189" s="1">
        <v>1.20465</v>
      </c>
      <c r="AS189" s="1">
        <v>2.4085640000000001</v>
      </c>
      <c r="AT189" s="1">
        <v>9.5246639999999994E-2</v>
      </c>
      <c r="AU189" s="1">
        <v>73.624859999999998</v>
      </c>
      <c r="AV189" s="1">
        <v>0.95246640000000005</v>
      </c>
    </row>
    <row r="190" spans="17:48" x14ac:dyDescent="0.2">
      <c r="Q190" s="1">
        <v>61</v>
      </c>
      <c r="R190" s="1">
        <v>26.995660000000001</v>
      </c>
      <c r="S190" s="1">
        <v>2.0313249999999998</v>
      </c>
      <c r="T190" s="1">
        <v>4.0616120000000002</v>
      </c>
      <c r="U190" s="1">
        <v>0.16192599999999999</v>
      </c>
      <c r="V190" s="1">
        <v>84.892009999999999</v>
      </c>
      <c r="W190" s="1">
        <v>1.6192599999999999</v>
      </c>
      <c r="Y190" s="1">
        <v>36.4</v>
      </c>
      <c r="Z190" s="1">
        <v>22.473179999999999</v>
      </c>
      <c r="AA190" s="1">
        <v>1.211325</v>
      </c>
      <c r="AB190" s="1">
        <v>2.4215930000000001</v>
      </c>
      <c r="AC190" s="1">
        <v>0.1682679</v>
      </c>
      <c r="AD190" s="1">
        <v>70.670360000000002</v>
      </c>
      <c r="AE190" s="1">
        <v>1.682679</v>
      </c>
      <c r="AF190" s="8"/>
      <c r="AP190" s="1">
        <v>36.4</v>
      </c>
      <c r="AQ190" s="1">
        <v>23.516970000000001</v>
      </c>
      <c r="AR190" s="1">
        <v>1.211325</v>
      </c>
      <c r="AS190" s="1">
        <v>2.42191</v>
      </c>
      <c r="AT190" s="1">
        <v>9.7053849999999997E-2</v>
      </c>
      <c r="AU190" s="1">
        <v>73.952740000000006</v>
      </c>
      <c r="AV190" s="1">
        <v>0.97053849999999997</v>
      </c>
    </row>
    <row r="191" spans="17:48" x14ac:dyDescent="0.2">
      <c r="Q191" s="1">
        <v>61.2</v>
      </c>
      <c r="R191" s="1">
        <v>27.055579999999999</v>
      </c>
      <c r="S191" s="1">
        <v>2.0379999999999998</v>
      </c>
      <c r="T191" s="1">
        <v>4.0749579999999996</v>
      </c>
      <c r="U191" s="1">
        <v>0.1635885</v>
      </c>
      <c r="V191" s="1">
        <v>85.080439999999996</v>
      </c>
      <c r="W191" s="1">
        <v>1.635885</v>
      </c>
      <c r="Y191" s="1">
        <v>36.6</v>
      </c>
      <c r="Z191" s="1">
        <v>22.524830000000001</v>
      </c>
      <c r="AA191" s="1">
        <v>1.218</v>
      </c>
      <c r="AB191" s="1">
        <v>2.4349370000000001</v>
      </c>
      <c r="AC191" s="1">
        <v>0.1706076</v>
      </c>
      <c r="AD191" s="1">
        <v>70.832809999999995</v>
      </c>
      <c r="AE191" s="1">
        <v>1.7060759999999999</v>
      </c>
      <c r="AF191" s="8"/>
      <c r="AP191" s="1">
        <v>36.6</v>
      </c>
      <c r="AQ191" s="1">
        <v>23.58278</v>
      </c>
      <c r="AR191" s="1">
        <v>1.218</v>
      </c>
      <c r="AS191" s="1">
        <v>2.4352559999999999</v>
      </c>
      <c r="AT191" s="1">
        <v>9.6133549999999998E-2</v>
      </c>
      <c r="AU191" s="1">
        <v>74.159679999999994</v>
      </c>
      <c r="AV191" s="1">
        <v>0.96133550000000001</v>
      </c>
    </row>
    <row r="192" spans="17:48" x14ac:dyDescent="0.2">
      <c r="Q192" s="1">
        <v>61.4</v>
      </c>
      <c r="R192" s="1">
        <v>27.10819</v>
      </c>
      <c r="S192" s="1">
        <v>2.0446749999999998</v>
      </c>
      <c r="T192" s="1">
        <v>4.0883050000000001</v>
      </c>
      <c r="U192" s="1">
        <v>0.16577720000000001</v>
      </c>
      <c r="V192" s="1">
        <v>85.24588</v>
      </c>
      <c r="W192" s="1">
        <v>1.657772</v>
      </c>
      <c r="Y192" s="1">
        <v>36.799999999999997</v>
      </c>
      <c r="Z192" s="1">
        <v>22.57649</v>
      </c>
      <c r="AA192" s="1">
        <v>1.224675</v>
      </c>
      <c r="AB192" s="1">
        <v>2.4482819999999998</v>
      </c>
      <c r="AC192" s="1">
        <v>0.17278830000000001</v>
      </c>
      <c r="AD192" s="1">
        <v>70.995249999999999</v>
      </c>
      <c r="AE192" s="1">
        <v>1.7278830000000001</v>
      </c>
      <c r="AF192" s="8"/>
      <c r="AP192" s="1">
        <v>36.799999999999997</v>
      </c>
      <c r="AQ192" s="1">
        <v>23.637609999999999</v>
      </c>
      <c r="AR192" s="1">
        <v>1.22465</v>
      </c>
      <c r="AS192" s="1">
        <v>2.4485519999999998</v>
      </c>
      <c r="AT192" s="1">
        <v>9.7641939999999997E-2</v>
      </c>
      <c r="AU192" s="1">
        <v>74.332120000000003</v>
      </c>
      <c r="AV192" s="1">
        <v>0.97641940000000005</v>
      </c>
    </row>
    <row r="193" spans="17:48" x14ac:dyDescent="0.2">
      <c r="Q193" s="1">
        <v>61.6</v>
      </c>
      <c r="R193" s="1">
        <v>27.161919999999999</v>
      </c>
      <c r="S193" s="1">
        <v>2.0513249999999998</v>
      </c>
      <c r="T193" s="1">
        <v>4.1016009999999996</v>
      </c>
      <c r="U193" s="1">
        <v>0.1687717</v>
      </c>
      <c r="V193" s="1">
        <v>85.414829999999995</v>
      </c>
      <c r="W193" s="1">
        <v>1.6877169999999999</v>
      </c>
      <c r="Y193" s="1">
        <v>37</v>
      </c>
      <c r="Z193" s="1">
        <v>22.631170000000001</v>
      </c>
      <c r="AA193" s="1">
        <v>1.231325</v>
      </c>
      <c r="AB193" s="1">
        <v>2.461576</v>
      </c>
      <c r="AC193" s="1">
        <v>0.17244019999999999</v>
      </c>
      <c r="AD193" s="1">
        <v>71.167190000000005</v>
      </c>
      <c r="AE193" s="1">
        <v>1.724402</v>
      </c>
      <c r="AF193" s="8"/>
      <c r="AP193" s="1">
        <v>37</v>
      </c>
      <c r="AQ193" s="1">
        <v>23.67878</v>
      </c>
      <c r="AR193" s="1">
        <v>1.231325</v>
      </c>
      <c r="AS193" s="1">
        <v>2.4618980000000001</v>
      </c>
      <c r="AT193" s="1">
        <v>9.7592670000000006E-2</v>
      </c>
      <c r="AU193" s="1">
        <v>74.461560000000006</v>
      </c>
      <c r="AV193" s="1">
        <v>0.97592679999999998</v>
      </c>
    </row>
    <row r="194" spans="17:48" x14ac:dyDescent="0.2">
      <c r="Q194" s="1">
        <v>61.8</v>
      </c>
      <c r="R194" s="1">
        <v>27.225020000000001</v>
      </c>
      <c r="S194" s="1">
        <v>2.0579999999999998</v>
      </c>
      <c r="T194" s="1">
        <v>4.1149480000000001</v>
      </c>
      <c r="U194" s="1">
        <v>0.1666975</v>
      </c>
      <c r="V194" s="1">
        <v>85.613259999999997</v>
      </c>
      <c r="W194" s="1">
        <v>1.6669750000000001</v>
      </c>
      <c r="Y194" s="1">
        <v>37.200000000000003</v>
      </c>
      <c r="Z194" s="1">
        <v>22.66534</v>
      </c>
      <c r="AA194" s="1">
        <v>1.238</v>
      </c>
      <c r="AB194" s="1">
        <v>2.47492</v>
      </c>
      <c r="AC194" s="1">
        <v>0.17405029999999999</v>
      </c>
      <c r="AD194" s="1">
        <v>71.274659999999997</v>
      </c>
      <c r="AE194" s="1">
        <v>1.7405029999999999</v>
      </c>
      <c r="AF194" s="8"/>
      <c r="AP194" s="1">
        <v>37.200000000000003</v>
      </c>
      <c r="AQ194" s="1">
        <v>23.71105</v>
      </c>
      <c r="AR194" s="1">
        <v>1.238</v>
      </c>
      <c r="AS194" s="1">
        <v>2.475244</v>
      </c>
      <c r="AT194" s="1">
        <v>9.7643530000000006E-2</v>
      </c>
      <c r="AU194" s="1">
        <v>74.563029999999998</v>
      </c>
      <c r="AV194" s="1">
        <v>0.97643530000000001</v>
      </c>
    </row>
    <row r="195" spans="17:48" x14ac:dyDescent="0.2">
      <c r="Q195" s="1">
        <v>62</v>
      </c>
      <c r="R195" s="1">
        <v>27.277629999999998</v>
      </c>
      <c r="S195" s="1">
        <v>2.0646499999999999</v>
      </c>
      <c r="T195" s="1">
        <v>4.1282449999999997</v>
      </c>
      <c r="U195" s="1">
        <v>0.16747000000000001</v>
      </c>
      <c r="V195" s="1">
        <v>85.778700000000001</v>
      </c>
      <c r="W195" s="1">
        <v>1.6747000000000001</v>
      </c>
      <c r="Y195" s="1">
        <v>37.4</v>
      </c>
      <c r="Z195" s="1">
        <v>22.70365</v>
      </c>
      <c r="AA195" s="1">
        <v>1.244675</v>
      </c>
      <c r="AB195" s="1">
        <v>2.488264</v>
      </c>
      <c r="AC195" s="1">
        <v>0.17461460000000001</v>
      </c>
      <c r="AD195" s="1">
        <v>71.395110000000003</v>
      </c>
      <c r="AE195" s="1">
        <v>1.746146</v>
      </c>
      <c r="AF195" s="8"/>
      <c r="AP195" s="1">
        <v>37.4</v>
      </c>
      <c r="AQ195" s="1">
        <v>23.722490000000001</v>
      </c>
      <c r="AR195" s="1">
        <v>1.244675</v>
      </c>
      <c r="AS195" s="1">
        <v>2.4885899999999999</v>
      </c>
      <c r="AT195" s="1">
        <v>9.9275909999999995E-2</v>
      </c>
      <c r="AU195" s="1">
        <v>74.599019999999996</v>
      </c>
      <c r="AV195" s="1">
        <v>0.99275910000000001</v>
      </c>
    </row>
    <row r="196" spans="17:48" x14ac:dyDescent="0.2">
      <c r="Q196" s="1">
        <v>62.2</v>
      </c>
      <c r="R196" s="1">
        <v>27.327380000000002</v>
      </c>
      <c r="S196" s="1">
        <v>2.0713249999999999</v>
      </c>
      <c r="T196" s="1">
        <v>4.1415920000000002</v>
      </c>
      <c r="U196" s="1">
        <v>0.17051060000000001</v>
      </c>
      <c r="V196" s="1">
        <v>85.935149999999993</v>
      </c>
      <c r="W196" s="1">
        <v>1.705106</v>
      </c>
      <c r="Y196" s="1">
        <v>37.6</v>
      </c>
      <c r="Z196" s="1">
        <v>22.74831</v>
      </c>
      <c r="AA196" s="1">
        <v>1.251325</v>
      </c>
      <c r="AB196" s="1">
        <v>2.5015580000000002</v>
      </c>
      <c r="AC196" s="1">
        <v>0.1767397</v>
      </c>
      <c r="AD196" s="1">
        <v>71.535570000000007</v>
      </c>
      <c r="AE196" s="1">
        <v>1.7673970000000001</v>
      </c>
      <c r="AF196" s="8"/>
      <c r="AP196" s="1">
        <v>37.6</v>
      </c>
      <c r="AQ196" s="1">
        <v>23.720109999999998</v>
      </c>
      <c r="AR196" s="1">
        <v>1.251325</v>
      </c>
      <c r="AS196" s="1">
        <v>2.5018859999999998</v>
      </c>
      <c r="AT196" s="1">
        <v>0.1015933</v>
      </c>
      <c r="AU196" s="1">
        <v>74.591520000000003</v>
      </c>
      <c r="AV196" s="1">
        <v>1.015933</v>
      </c>
    </row>
    <row r="197" spans="17:48" x14ac:dyDescent="0.2">
      <c r="Q197" s="1">
        <v>62.4</v>
      </c>
      <c r="R197" s="1">
        <v>27.39302</v>
      </c>
      <c r="S197" s="1">
        <v>2.0779999999999998</v>
      </c>
      <c r="T197" s="1">
        <v>4.1549379999999996</v>
      </c>
      <c r="U197" s="1">
        <v>0.16830439999999999</v>
      </c>
      <c r="V197" s="1">
        <v>86.141580000000005</v>
      </c>
      <c r="W197" s="1">
        <v>1.683044</v>
      </c>
      <c r="Y197" s="1">
        <v>37.799999999999997</v>
      </c>
      <c r="Z197" s="1">
        <v>22.802990000000001</v>
      </c>
      <c r="AA197" s="1">
        <v>1.258</v>
      </c>
      <c r="AB197" s="1">
        <v>2.5149029999999999</v>
      </c>
      <c r="AC197" s="1">
        <v>0.17856759999999999</v>
      </c>
      <c r="AD197" s="1">
        <v>71.707499999999996</v>
      </c>
      <c r="AE197" s="1">
        <v>1.785676</v>
      </c>
      <c r="AF197" s="8"/>
      <c r="AP197" s="1">
        <v>37.799999999999997</v>
      </c>
      <c r="AQ197" s="1">
        <v>23.687999999999999</v>
      </c>
      <c r="AR197" s="1">
        <v>1.258</v>
      </c>
      <c r="AS197" s="1">
        <v>2.5152320000000001</v>
      </c>
      <c r="AT197" s="1">
        <v>0.1008622</v>
      </c>
      <c r="AU197" s="1">
        <v>74.490549999999999</v>
      </c>
      <c r="AV197" s="1">
        <v>1.0086219999999999</v>
      </c>
    </row>
    <row r="198" spans="17:48" x14ac:dyDescent="0.2">
      <c r="Q198" s="1">
        <v>62.6</v>
      </c>
      <c r="R198" s="1">
        <v>27.454529999999998</v>
      </c>
      <c r="S198" s="1">
        <v>2.0846749999999998</v>
      </c>
      <c r="T198" s="1">
        <v>4.1682839999999999</v>
      </c>
      <c r="U198" s="1">
        <v>0.1697652</v>
      </c>
      <c r="V198" s="1">
        <v>86.335009999999997</v>
      </c>
      <c r="W198" s="1">
        <v>1.6976519999999999</v>
      </c>
      <c r="Y198" s="1">
        <v>38</v>
      </c>
      <c r="Z198" s="1">
        <v>22.837319999999998</v>
      </c>
      <c r="AA198" s="1">
        <v>1.264675</v>
      </c>
      <c r="AB198" s="1">
        <v>2.5282469999999999</v>
      </c>
      <c r="AC198" s="1">
        <v>0.17798420000000001</v>
      </c>
      <c r="AD198" s="1">
        <v>71.815470000000005</v>
      </c>
      <c r="AE198" s="1">
        <v>1.7798419999999999</v>
      </c>
      <c r="AF198" s="8"/>
      <c r="AP198" s="1">
        <v>38</v>
      </c>
      <c r="AQ198" s="1">
        <v>23.646039999999999</v>
      </c>
      <c r="AR198" s="1">
        <v>1.2646500000000001</v>
      </c>
      <c r="AS198" s="1">
        <v>2.5285280000000001</v>
      </c>
      <c r="AT198" s="1">
        <v>0.1007907</v>
      </c>
      <c r="AU198" s="1">
        <v>74.358599999999996</v>
      </c>
      <c r="AV198" s="1">
        <v>1.0079070000000001</v>
      </c>
    </row>
    <row r="199" spans="17:48" x14ac:dyDescent="0.2">
      <c r="Q199" s="1">
        <v>62.8</v>
      </c>
      <c r="R199" s="1">
        <v>27.502379999999999</v>
      </c>
      <c r="S199" s="1">
        <v>2.0913249999999999</v>
      </c>
      <c r="T199" s="1">
        <v>4.1815810000000004</v>
      </c>
      <c r="U199" s="1">
        <v>0.1721907</v>
      </c>
      <c r="V199" s="1">
        <v>86.485460000000003</v>
      </c>
      <c r="W199" s="1">
        <v>1.7219070000000001</v>
      </c>
      <c r="Y199" s="1">
        <v>38.200000000000003</v>
      </c>
      <c r="Z199" s="1">
        <v>22.88373</v>
      </c>
      <c r="AA199" s="1">
        <v>1.271325</v>
      </c>
      <c r="AB199" s="1">
        <v>2.5415410000000001</v>
      </c>
      <c r="AC199" s="1">
        <v>0.1777299</v>
      </c>
      <c r="AD199" s="1">
        <v>71.961429999999993</v>
      </c>
      <c r="AE199" s="1">
        <v>1.777299</v>
      </c>
      <c r="AF199" s="8"/>
      <c r="AP199" s="1">
        <v>38.200000000000003</v>
      </c>
      <c r="AQ199" s="1">
        <v>23.602640000000001</v>
      </c>
      <c r="AR199" s="1">
        <v>1.271325</v>
      </c>
      <c r="AS199" s="1">
        <v>2.541874</v>
      </c>
      <c r="AT199" s="1">
        <v>9.9302929999999998E-2</v>
      </c>
      <c r="AU199" s="1">
        <v>74.222149999999999</v>
      </c>
      <c r="AV199" s="1">
        <v>0.99302919999999995</v>
      </c>
    </row>
    <row r="200" spans="17:48" x14ac:dyDescent="0.2">
      <c r="Q200" s="1">
        <v>63</v>
      </c>
      <c r="R200" s="1">
        <v>27.56643</v>
      </c>
      <c r="S200" s="1">
        <v>2.0979999999999999</v>
      </c>
      <c r="T200" s="1">
        <v>4.194928</v>
      </c>
      <c r="U200" s="1">
        <v>0.1728519</v>
      </c>
      <c r="V200" s="1">
        <v>86.686890000000005</v>
      </c>
      <c r="W200" s="1">
        <v>1.7285189999999999</v>
      </c>
      <c r="Y200" s="1">
        <v>38.4</v>
      </c>
      <c r="Z200" s="1">
        <v>22.941749999999999</v>
      </c>
      <c r="AA200" s="1">
        <v>1.278</v>
      </c>
      <c r="AB200" s="1">
        <v>2.5548850000000001</v>
      </c>
      <c r="AC200" s="1">
        <v>0.1785707</v>
      </c>
      <c r="AD200" s="1">
        <v>72.143860000000004</v>
      </c>
      <c r="AE200" s="1">
        <v>1.7857069999999999</v>
      </c>
      <c r="AF200" s="8"/>
      <c r="AP200" s="1">
        <v>38.4</v>
      </c>
      <c r="AQ200" s="1">
        <v>23.567360000000001</v>
      </c>
      <c r="AR200" s="1">
        <v>1.278</v>
      </c>
      <c r="AS200" s="1">
        <v>2.5552199999999998</v>
      </c>
      <c r="AT200" s="1">
        <v>9.919008E-2</v>
      </c>
      <c r="AU200" s="1">
        <v>74.111180000000004</v>
      </c>
      <c r="AV200" s="1">
        <v>0.99190080000000003</v>
      </c>
    </row>
    <row r="201" spans="17:48" x14ac:dyDescent="0.2">
      <c r="Q201" s="1">
        <v>63.2</v>
      </c>
      <c r="R201" s="1">
        <v>27.61618</v>
      </c>
      <c r="S201" s="1">
        <v>2.1046749999999999</v>
      </c>
      <c r="T201" s="1">
        <v>4.2082740000000003</v>
      </c>
      <c r="U201" s="1">
        <v>0.17088729999999999</v>
      </c>
      <c r="V201" s="1">
        <v>86.843339999999998</v>
      </c>
      <c r="W201" s="1">
        <v>1.7088730000000001</v>
      </c>
      <c r="Y201" s="1">
        <v>38.6</v>
      </c>
      <c r="Z201" s="1">
        <v>22.981490000000001</v>
      </c>
      <c r="AA201" s="1">
        <v>1.284675</v>
      </c>
      <c r="AB201" s="1">
        <v>2.5682290000000001</v>
      </c>
      <c r="AC201" s="1">
        <v>0.18201510000000001</v>
      </c>
      <c r="AD201" s="1">
        <v>72.268810000000002</v>
      </c>
      <c r="AE201" s="1">
        <v>1.8201510000000001</v>
      </c>
      <c r="AF201" s="8"/>
      <c r="AP201" s="1">
        <v>53.6</v>
      </c>
      <c r="AQ201" s="1">
        <v>23.72297</v>
      </c>
      <c r="AR201" s="1">
        <v>1.784675</v>
      </c>
      <c r="AS201" s="1">
        <v>3.56826</v>
      </c>
      <c r="AT201" s="1">
        <v>0.10924970000000001</v>
      </c>
      <c r="AU201" s="1">
        <v>74.600520000000003</v>
      </c>
      <c r="AV201" s="1">
        <v>1.0924970000000001</v>
      </c>
    </row>
    <row r="202" spans="17:48" x14ac:dyDescent="0.2">
      <c r="Q202" s="1">
        <v>63.4</v>
      </c>
      <c r="R202" s="1">
        <v>27.671019999999999</v>
      </c>
      <c r="S202" s="1">
        <v>2.1113249999999999</v>
      </c>
      <c r="T202" s="1">
        <v>4.221571</v>
      </c>
      <c r="U202" s="1">
        <v>0.17231779999999999</v>
      </c>
      <c r="V202" s="1">
        <v>87.015780000000007</v>
      </c>
      <c r="W202" s="1">
        <v>1.7231780000000001</v>
      </c>
      <c r="Y202" s="1">
        <v>38.799999999999997</v>
      </c>
      <c r="Z202" s="1">
        <v>23.028849999999998</v>
      </c>
      <c r="AA202" s="1">
        <v>1.2913250000000001</v>
      </c>
      <c r="AB202" s="1">
        <v>2.5815229999999998</v>
      </c>
      <c r="AC202" s="1">
        <v>0.18262390000000001</v>
      </c>
      <c r="AD202" s="1">
        <v>72.417760000000001</v>
      </c>
      <c r="AE202" s="1">
        <v>1.8262389999999999</v>
      </c>
      <c r="AF202" s="8"/>
      <c r="AP202" s="1">
        <v>53.8</v>
      </c>
      <c r="AQ202" s="1">
        <v>23.801490000000001</v>
      </c>
      <c r="AR202" s="1">
        <v>1.7913250000000001</v>
      </c>
      <c r="AS202" s="1">
        <v>3.581556</v>
      </c>
      <c r="AT202" s="1">
        <v>0.1097139</v>
      </c>
      <c r="AU202" s="1">
        <v>74.847430000000003</v>
      </c>
      <c r="AV202" s="1">
        <v>1.0971390000000001</v>
      </c>
    </row>
    <row r="203" spans="17:48" x14ac:dyDescent="0.2">
      <c r="Q203" s="1">
        <v>63.6</v>
      </c>
      <c r="R203" s="1">
        <v>27.725850000000001</v>
      </c>
      <c r="S203" s="1">
        <v>2.1179999999999999</v>
      </c>
      <c r="T203" s="1">
        <v>4.2349180000000004</v>
      </c>
      <c r="U203" s="1">
        <v>0.17307439999999999</v>
      </c>
      <c r="V203" s="1">
        <v>87.188220000000001</v>
      </c>
      <c r="W203" s="1">
        <v>1.7307440000000001</v>
      </c>
      <c r="Y203" s="1">
        <v>39</v>
      </c>
      <c r="Z203" s="1">
        <v>23.077809999999999</v>
      </c>
      <c r="AA203" s="1">
        <v>1.298</v>
      </c>
      <c r="AB203" s="1">
        <v>2.5948669999999998</v>
      </c>
      <c r="AC203" s="1">
        <v>0.18187519999999999</v>
      </c>
      <c r="AD203" s="1">
        <v>72.571719999999999</v>
      </c>
      <c r="AE203" s="1">
        <v>1.8187519999999999</v>
      </c>
      <c r="AF203" s="8"/>
      <c r="AP203" s="1">
        <v>54</v>
      </c>
      <c r="AQ203" s="1">
        <v>23.871739999999999</v>
      </c>
      <c r="AR203" s="1">
        <v>1.798</v>
      </c>
      <c r="AS203" s="1">
        <v>3.5949019999999998</v>
      </c>
      <c r="AT203" s="1">
        <v>0.1097139</v>
      </c>
      <c r="AU203" s="1">
        <v>75.068359999999998</v>
      </c>
      <c r="AV203" s="1">
        <v>1.0971390000000001</v>
      </c>
    </row>
    <row r="204" spans="17:48" x14ac:dyDescent="0.2">
      <c r="Q204" s="1">
        <v>63.8</v>
      </c>
      <c r="R204" s="1">
        <v>27.78276</v>
      </c>
      <c r="S204" s="1">
        <v>2.1246749999999999</v>
      </c>
      <c r="T204" s="1">
        <v>4.2482639999999998</v>
      </c>
      <c r="U204" s="1">
        <v>0.17306489999999999</v>
      </c>
      <c r="V204" s="1">
        <v>87.367159999999998</v>
      </c>
      <c r="W204" s="1">
        <v>1.7306490000000001</v>
      </c>
      <c r="Y204" s="1">
        <v>39.200000000000003</v>
      </c>
      <c r="Z204" s="1">
        <v>23.120080000000002</v>
      </c>
      <c r="AA204" s="1">
        <v>1.304675</v>
      </c>
      <c r="AB204" s="1">
        <v>2.608212</v>
      </c>
      <c r="AC204" s="1">
        <v>0.18249190000000001</v>
      </c>
      <c r="AD204" s="1">
        <v>72.704669999999993</v>
      </c>
      <c r="AE204" s="1">
        <v>1.824919</v>
      </c>
      <c r="AF204" s="8"/>
      <c r="AP204" s="1">
        <v>54.2</v>
      </c>
      <c r="AQ204" s="1">
        <v>23.95598</v>
      </c>
      <c r="AR204" s="1">
        <v>1.804675</v>
      </c>
      <c r="AS204" s="1">
        <v>3.6082480000000001</v>
      </c>
      <c r="AT204" s="1">
        <v>0.1101843</v>
      </c>
      <c r="AU204" s="1">
        <v>75.333269999999999</v>
      </c>
      <c r="AV204" s="1">
        <v>1.1018429999999999</v>
      </c>
    </row>
    <row r="205" spans="17:48" x14ac:dyDescent="0.2">
      <c r="Q205" s="1">
        <v>64</v>
      </c>
      <c r="R205" s="1">
        <v>27.83473</v>
      </c>
      <c r="S205" s="1">
        <v>2.1313249999999999</v>
      </c>
      <c r="T205" s="1">
        <v>4.2615610000000004</v>
      </c>
      <c r="U205" s="1">
        <v>0.17383580000000001</v>
      </c>
      <c r="V205" s="1">
        <v>87.530600000000007</v>
      </c>
      <c r="W205" s="1">
        <v>1.7383580000000001</v>
      </c>
      <c r="Y205" s="1">
        <v>39.4</v>
      </c>
      <c r="Z205" s="1">
        <v>23.170629999999999</v>
      </c>
      <c r="AA205" s="1">
        <v>1.3113250000000001</v>
      </c>
      <c r="AB205" s="1">
        <v>2.6215060000000001</v>
      </c>
      <c r="AC205" s="1">
        <v>0.18546260000000001</v>
      </c>
      <c r="AD205" s="1">
        <v>72.863609999999994</v>
      </c>
      <c r="AE205" s="1">
        <v>1.8546260000000001</v>
      </c>
      <c r="AF205" s="8"/>
      <c r="AP205" s="1">
        <v>54.4</v>
      </c>
      <c r="AQ205" s="1">
        <v>24.037040000000001</v>
      </c>
      <c r="AR205" s="1">
        <v>1.8113250000000001</v>
      </c>
      <c r="AS205" s="1">
        <v>3.6215440000000001</v>
      </c>
      <c r="AT205" s="1">
        <v>0.1113176</v>
      </c>
      <c r="AU205" s="1">
        <v>75.588179999999994</v>
      </c>
      <c r="AV205" s="1">
        <v>1.1131759999999999</v>
      </c>
    </row>
    <row r="206" spans="17:48" x14ac:dyDescent="0.2">
      <c r="Q206" s="1">
        <v>64.2</v>
      </c>
      <c r="R206" s="1">
        <v>27.891950000000001</v>
      </c>
      <c r="S206" s="1">
        <v>2.1379999999999999</v>
      </c>
      <c r="T206" s="1">
        <v>4.2749069999999998</v>
      </c>
      <c r="U206" s="1">
        <v>0.1739232</v>
      </c>
      <c r="V206" s="1">
        <v>87.710539999999995</v>
      </c>
      <c r="W206" s="1">
        <v>1.7392319999999999</v>
      </c>
      <c r="Y206" s="1">
        <v>39.6</v>
      </c>
      <c r="Z206" s="1">
        <v>23.22006</v>
      </c>
      <c r="AA206" s="1">
        <v>1.3180000000000001</v>
      </c>
      <c r="AB206" s="1">
        <v>2.6348500000000001</v>
      </c>
      <c r="AC206" s="1">
        <v>0.1856613</v>
      </c>
      <c r="AD206" s="1">
        <v>73.019059999999996</v>
      </c>
      <c r="AE206" s="1">
        <v>1.8566130000000001</v>
      </c>
      <c r="AF206" s="8"/>
      <c r="AP206" s="1">
        <v>54.6</v>
      </c>
      <c r="AQ206" s="1">
        <v>24.12144</v>
      </c>
      <c r="AR206" s="1">
        <v>1.8180000000000001</v>
      </c>
      <c r="AS206" s="1">
        <v>3.63489</v>
      </c>
      <c r="AT206" s="1">
        <v>0.1109918</v>
      </c>
      <c r="AU206" s="1">
        <v>75.853589999999997</v>
      </c>
      <c r="AV206" s="1">
        <v>1.109918</v>
      </c>
    </row>
    <row r="207" spans="17:48" x14ac:dyDescent="0.2">
      <c r="Q207" s="1">
        <v>64.400000000000006</v>
      </c>
      <c r="R207" s="1">
        <v>27.949649999999998</v>
      </c>
      <c r="S207" s="1">
        <v>2.1446749999999999</v>
      </c>
      <c r="T207" s="1">
        <v>4.2882540000000002</v>
      </c>
      <c r="U207" s="1">
        <v>0.17609910000000001</v>
      </c>
      <c r="V207" s="1">
        <v>87.891980000000004</v>
      </c>
      <c r="W207" s="1">
        <v>1.760991</v>
      </c>
      <c r="Y207" s="1">
        <v>39.799999999999997</v>
      </c>
      <c r="Z207" s="1">
        <v>23.268059999999998</v>
      </c>
      <c r="AA207" s="1">
        <v>1.3246500000000001</v>
      </c>
      <c r="AB207" s="1">
        <v>2.6481439999999998</v>
      </c>
      <c r="AC207" s="1">
        <v>0.18815989999999999</v>
      </c>
      <c r="AD207" s="1">
        <v>73.170010000000005</v>
      </c>
      <c r="AE207" s="1">
        <v>1.881599</v>
      </c>
      <c r="AF207" s="8"/>
      <c r="AP207" s="1">
        <v>54.8</v>
      </c>
      <c r="AQ207" s="1">
        <v>24.192969999999999</v>
      </c>
      <c r="AR207" s="1">
        <v>1.824675</v>
      </c>
      <c r="AS207" s="1">
        <v>3.6482359999999998</v>
      </c>
      <c r="AT207" s="1">
        <v>0.1108249</v>
      </c>
      <c r="AU207" s="1">
        <v>76.078509999999994</v>
      </c>
      <c r="AV207" s="1">
        <v>1.108249</v>
      </c>
    </row>
    <row r="208" spans="17:48" x14ac:dyDescent="0.2">
      <c r="Q208" s="1">
        <v>64.599999999999994</v>
      </c>
      <c r="R208" s="1">
        <v>28.012429999999998</v>
      </c>
      <c r="S208" s="1">
        <v>2.1513249999999999</v>
      </c>
      <c r="T208" s="1">
        <v>4.3015499999999998</v>
      </c>
      <c r="U208" s="1">
        <v>0.1752504</v>
      </c>
      <c r="V208" s="1">
        <v>88.089410000000001</v>
      </c>
      <c r="W208" s="1">
        <v>1.7525040000000001</v>
      </c>
      <c r="Y208" s="1">
        <v>40</v>
      </c>
      <c r="Z208" s="1">
        <v>23.30939</v>
      </c>
      <c r="AA208" s="1">
        <v>1.3313250000000001</v>
      </c>
      <c r="AB208" s="1">
        <v>2.6614879999999999</v>
      </c>
      <c r="AC208" s="1">
        <v>0.1874065</v>
      </c>
      <c r="AD208" s="1">
        <v>73.299959999999999</v>
      </c>
      <c r="AE208" s="1">
        <v>1.8740650000000001</v>
      </c>
      <c r="AF208" s="8"/>
      <c r="AP208" s="1">
        <v>55</v>
      </c>
      <c r="AQ208" s="1">
        <v>24.263860000000001</v>
      </c>
      <c r="AR208" s="1">
        <v>1.8313250000000001</v>
      </c>
      <c r="AS208" s="1">
        <v>3.6615319999999998</v>
      </c>
      <c r="AT208" s="1">
        <v>0.11131290000000001</v>
      </c>
      <c r="AU208" s="1">
        <v>76.301439999999999</v>
      </c>
      <c r="AV208" s="1">
        <v>1.113129</v>
      </c>
    </row>
    <row r="209" spans="17:48" x14ac:dyDescent="0.2">
      <c r="Q209" s="1">
        <v>64.8</v>
      </c>
      <c r="R209" s="1">
        <v>28.06457</v>
      </c>
      <c r="S209" s="1">
        <v>2.1579999999999999</v>
      </c>
      <c r="T209" s="1">
        <v>4.3148970000000002</v>
      </c>
      <c r="U209" s="1">
        <v>0.17611189999999999</v>
      </c>
      <c r="V209" s="1">
        <v>88.253360000000001</v>
      </c>
      <c r="W209" s="1">
        <v>1.7611190000000001</v>
      </c>
      <c r="Y209" s="1">
        <v>40.200000000000003</v>
      </c>
      <c r="Z209" s="1">
        <v>23.356280000000002</v>
      </c>
      <c r="AA209" s="1">
        <v>1.3380000000000001</v>
      </c>
      <c r="AB209" s="1">
        <v>2.674833</v>
      </c>
      <c r="AC209" s="1">
        <v>0.18821560000000001</v>
      </c>
      <c r="AD209" s="1">
        <v>73.447419999999994</v>
      </c>
      <c r="AE209" s="1">
        <v>1.8821559999999999</v>
      </c>
      <c r="AF209" s="8"/>
      <c r="AP209" s="1">
        <v>55.2</v>
      </c>
      <c r="AQ209" s="1">
        <v>24.346830000000001</v>
      </c>
      <c r="AR209" s="1">
        <v>1.8380000000000001</v>
      </c>
      <c r="AS209" s="1">
        <v>3.6748769999999999</v>
      </c>
      <c r="AT209" s="1">
        <v>0.1117277</v>
      </c>
      <c r="AU209" s="1">
        <v>76.562349999999995</v>
      </c>
      <c r="AV209" s="1">
        <v>1.1172770000000001</v>
      </c>
    </row>
    <row r="210" spans="17:48" x14ac:dyDescent="0.2">
      <c r="Q210" s="1">
        <v>65</v>
      </c>
      <c r="R210" s="1">
        <v>28.132919999999999</v>
      </c>
      <c r="S210" s="1">
        <v>2.1646749999999999</v>
      </c>
      <c r="T210" s="1">
        <v>4.3282439999999998</v>
      </c>
      <c r="U210" s="1">
        <v>0.1754395</v>
      </c>
      <c r="V210" s="1">
        <v>88.468279999999993</v>
      </c>
      <c r="W210" s="1">
        <v>1.7543949999999999</v>
      </c>
      <c r="Y210" s="1">
        <v>40.4</v>
      </c>
      <c r="Z210" s="1">
        <v>23.401260000000001</v>
      </c>
      <c r="AA210" s="1">
        <v>1.3446750000000001</v>
      </c>
      <c r="AB210" s="1">
        <v>2.688177</v>
      </c>
      <c r="AC210" s="1">
        <v>0.18913430000000001</v>
      </c>
      <c r="AD210" s="1">
        <v>73.58887</v>
      </c>
      <c r="AE210" s="1">
        <v>1.891343</v>
      </c>
      <c r="AF210" s="8"/>
      <c r="AP210" s="1">
        <v>55.4</v>
      </c>
      <c r="AQ210" s="1">
        <v>24.42042</v>
      </c>
      <c r="AR210" s="1">
        <v>1.8446499999999999</v>
      </c>
      <c r="AS210" s="1">
        <v>3.6881729999999999</v>
      </c>
      <c r="AT210" s="1">
        <v>0.11286740000000001</v>
      </c>
      <c r="AU210" s="1">
        <v>76.793769999999995</v>
      </c>
      <c r="AV210" s="1">
        <v>1.128674</v>
      </c>
    </row>
    <row r="211" spans="17:48" x14ac:dyDescent="0.2">
      <c r="Q211" s="1">
        <v>65.2</v>
      </c>
      <c r="R211" s="1">
        <v>28.188859999999998</v>
      </c>
      <c r="S211" s="1">
        <v>2.1713249999999999</v>
      </c>
      <c r="T211" s="1">
        <v>4.3415400000000002</v>
      </c>
      <c r="U211" s="1">
        <v>0.1776298</v>
      </c>
      <c r="V211" s="1">
        <v>88.644220000000004</v>
      </c>
      <c r="W211" s="1">
        <v>1.7762979999999999</v>
      </c>
      <c r="Y211" s="1">
        <v>40.6</v>
      </c>
      <c r="Z211" s="1">
        <v>23.445920000000001</v>
      </c>
      <c r="AA211" s="1">
        <v>1.3513250000000001</v>
      </c>
      <c r="AB211" s="1">
        <v>2.7014710000000002</v>
      </c>
      <c r="AC211" s="1">
        <v>0.19068560000000001</v>
      </c>
      <c r="AD211" s="1">
        <v>73.729320000000001</v>
      </c>
      <c r="AE211" s="1">
        <v>1.9068560000000001</v>
      </c>
      <c r="AF211" s="8"/>
      <c r="AP211" s="1">
        <v>55.6</v>
      </c>
      <c r="AQ211" s="1">
        <v>24.490359999999999</v>
      </c>
      <c r="AR211" s="1">
        <v>1.8513250000000001</v>
      </c>
      <c r="AS211" s="1">
        <v>3.7015189999999998</v>
      </c>
      <c r="AT211" s="1">
        <v>0.114034</v>
      </c>
      <c r="AU211" s="1">
        <v>77.013689999999997</v>
      </c>
      <c r="AV211" s="1">
        <v>1.1403399999999999</v>
      </c>
    </row>
    <row r="212" spans="17:48" x14ac:dyDescent="0.2">
      <c r="Q212" s="1">
        <v>65.400000000000006</v>
      </c>
      <c r="R212" s="1">
        <v>28.247199999999999</v>
      </c>
      <c r="S212" s="1">
        <v>2.1779999999999999</v>
      </c>
      <c r="T212" s="1">
        <v>4.3548869999999997</v>
      </c>
      <c r="U212" s="1">
        <v>0.1801268</v>
      </c>
      <c r="V212" s="1">
        <v>88.827659999999995</v>
      </c>
      <c r="W212" s="1">
        <v>1.8012680000000001</v>
      </c>
      <c r="Y212" s="1">
        <v>40.799999999999997</v>
      </c>
      <c r="Z212" s="1">
        <v>23.486609999999999</v>
      </c>
      <c r="AA212" s="1">
        <v>1.3580000000000001</v>
      </c>
      <c r="AB212" s="1">
        <v>2.7148150000000002</v>
      </c>
      <c r="AC212" s="1">
        <v>0.1937294</v>
      </c>
      <c r="AD212" s="1">
        <v>73.857280000000003</v>
      </c>
      <c r="AE212" s="1">
        <v>1.9372940000000001</v>
      </c>
      <c r="AF212" s="8"/>
      <c r="AP212" s="1">
        <v>55.8</v>
      </c>
      <c r="AQ212" s="1">
        <v>24.546299999999999</v>
      </c>
      <c r="AR212" s="1">
        <v>1.8580000000000001</v>
      </c>
      <c r="AS212" s="1">
        <v>3.7148650000000001</v>
      </c>
      <c r="AT212" s="1">
        <v>0.113287</v>
      </c>
      <c r="AU212" s="1">
        <v>77.189639999999997</v>
      </c>
      <c r="AV212" s="1">
        <v>1.13287</v>
      </c>
    </row>
    <row r="213" spans="17:48" x14ac:dyDescent="0.2">
      <c r="Q213" s="1">
        <v>65.599999999999994</v>
      </c>
      <c r="R213" s="1">
        <v>28.304259999999999</v>
      </c>
      <c r="S213" s="1">
        <v>2.1846749999999999</v>
      </c>
      <c r="T213" s="1">
        <v>4.3682340000000002</v>
      </c>
      <c r="U213" s="1">
        <v>0.18012359999999999</v>
      </c>
      <c r="V213" s="1">
        <v>89.007099999999994</v>
      </c>
      <c r="W213" s="1">
        <v>1.8012360000000001</v>
      </c>
      <c r="Y213" s="1">
        <v>41</v>
      </c>
      <c r="Z213" s="1">
        <v>23.52317</v>
      </c>
      <c r="AA213" s="1">
        <v>1.3646750000000001</v>
      </c>
      <c r="AB213" s="1">
        <v>2.7281589999999998</v>
      </c>
      <c r="AC213" s="1">
        <v>0.19228619999999999</v>
      </c>
      <c r="AD213" s="1">
        <v>73.972239999999999</v>
      </c>
      <c r="AE213" s="1">
        <v>1.9228620000000001</v>
      </c>
      <c r="AF213" s="8"/>
      <c r="AP213" s="1">
        <v>56</v>
      </c>
      <c r="AQ213" s="1">
        <v>24.601299999999998</v>
      </c>
      <c r="AR213" s="1">
        <v>1.8646499999999999</v>
      </c>
      <c r="AS213" s="1">
        <v>3.7281610000000001</v>
      </c>
      <c r="AT213" s="1">
        <v>0.1140356</v>
      </c>
      <c r="AU213" s="1">
        <v>77.362579999999994</v>
      </c>
      <c r="AV213" s="1">
        <v>1.1403559999999999</v>
      </c>
    </row>
    <row r="214" spans="17:48" x14ac:dyDescent="0.2">
      <c r="Q214" s="1">
        <v>65.8</v>
      </c>
      <c r="R214" s="1">
        <v>28.36243</v>
      </c>
      <c r="S214" s="1">
        <v>2.191325</v>
      </c>
      <c r="T214" s="1">
        <v>4.3815299999999997</v>
      </c>
      <c r="U214" s="1">
        <v>0.18101220000000001</v>
      </c>
      <c r="V214" s="1">
        <v>89.190029999999993</v>
      </c>
      <c r="W214" s="1">
        <v>1.810122</v>
      </c>
      <c r="Y214" s="1">
        <v>41.2</v>
      </c>
      <c r="Z214" s="1">
        <v>23.563389999999998</v>
      </c>
      <c r="AA214" s="1">
        <v>1.3713249999999999</v>
      </c>
      <c r="AB214" s="1">
        <v>2.7414540000000001</v>
      </c>
      <c r="AC214" s="1">
        <v>0.19480549999999999</v>
      </c>
      <c r="AD214" s="1">
        <v>74.098690000000005</v>
      </c>
      <c r="AE214" s="1">
        <v>1.9480550000000001</v>
      </c>
      <c r="AF214" s="8"/>
      <c r="AP214" s="1">
        <v>56.2</v>
      </c>
      <c r="AQ214" s="1">
        <v>24.648820000000001</v>
      </c>
      <c r="AR214" s="1">
        <v>1.8713249999999999</v>
      </c>
      <c r="AS214" s="1">
        <v>3.7415069999999999</v>
      </c>
      <c r="AT214" s="1">
        <v>0.11488279999999999</v>
      </c>
      <c r="AU214" s="1">
        <v>77.512020000000007</v>
      </c>
      <c r="AV214" s="1">
        <v>1.148828</v>
      </c>
    </row>
    <row r="215" spans="17:48" x14ac:dyDescent="0.2">
      <c r="Q215" s="1">
        <v>66</v>
      </c>
      <c r="R215" s="1">
        <v>28.418700000000001</v>
      </c>
      <c r="S215" s="1">
        <v>2.198</v>
      </c>
      <c r="T215" s="1">
        <v>4.394876</v>
      </c>
      <c r="U215" s="1">
        <v>0.18091360000000001</v>
      </c>
      <c r="V215" s="1">
        <v>89.366969999999995</v>
      </c>
      <c r="W215" s="1">
        <v>1.8091360000000001</v>
      </c>
      <c r="Y215" s="1">
        <v>41.4</v>
      </c>
      <c r="Z215" s="1">
        <v>23.60407</v>
      </c>
      <c r="AA215" s="1">
        <v>1.3779999999999999</v>
      </c>
      <c r="AB215" s="1">
        <v>2.7547980000000001</v>
      </c>
      <c r="AC215" s="1">
        <v>0.19705610000000001</v>
      </c>
      <c r="AD215" s="1">
        <v>74.226650000000006</v>
      </c>
      <c r="AE215" s="1">
        <v>1.970561</v>
      </c>
      <c r="AF215" s="8"/>
      <c r="AP215" s="1">
        <v>56.4</v>
      </c>
      <c r="AQ215" s="1">
        <v>24.709070000000001</v>
      </c>
      <c r="AR215" s="1">
        <v>1.8779999999999999</v>
      </c>
      <c r="AS215" s="1">
        <v>3.7548530000000002</v>
      </c>
      <c r="AT215" s="1">
        <v>0.11536440000000001</v>
      </c>
      <c r="AU215" s="1">
        <v>77.701459999999997</v>
      </c>
      <c r="AV215" s="1">
        <v>1.1536439999999999</v>
      </c>
    </row>
    <row r="216" spans="17:48" x14ac:dyDescent="0.2">
      <c r="Q216" s="1">
        <v>66.2</v>
      </c>
      <c r="R216" s="1">
        <v>28.483550000000001</v>
      </c>
      <c r="S216" s="1">
        <v>2.20465</v>
      </c>
      <c r="T216" s="1">
        <v>4.4081729999999997</v>
      </c>
      <c r="U216" s="1">
        <v>0.18488250000000001</v>
      </c>
      <c r="V216" s="1">
        <v>89.570909999999998</v>
      </c>
      <c r="W216" s="1">
        <v>1.8488249999999999</v>
      </c>
      <c r="Y216" s="1">
        <v>41.6</v>
      </c>
      <c r="Z216" s="1">
        <v>23.637139999999999</v>
      </c>
      <c r="AA216" s="1">
        <v>1.3846750000000001</v>
      </c>
      <c r="AB216" s="1">
        <v>2.7681420000000001</v>
      </c>
      <c r="AC216" s="1">
        <v>0.19722619999999999</v>
      </c>
      <c r="AD216" s="1">
        <v>74.330609999999993</v>
      </c>
      <c r="AE216" s="1">
        <v>1.972262</v>
      </c>
      <c r="AF216" s="8"/>
      <c r="AP216" s="1">
        <v>56.6</v>
      </c>
      <c r="AQ216" s="1">
        <v>24.77392</v>
      </c>
      <c r="AR216" s="1">
        <v>1.8846499999999999</v>
      </c>
      <c r="AS216" s="1">
        <v>3.7681490000000002</v>
      </c>
      <c r="AT216" s="1">
        <v>0.11403720000000001</v>
      </c>
      <c r="AU216" s="1">
        <v>77.9054</v>
      </c>
      <c r="AV216" s="1">
        <v>1.1403719999999999</v>
      </c>
    </row>
    <row r="217" spans="17:48" x14ac:dyDescent="0.2">
      <c r="Q217" s="1">
        <v>66.400000000000006</v>
      </c>
      <c r="R217" s="1">
        <v>28.54522</v>
      </c>
      <c r="S217" s="1">
        <v>2.211325</v>
      </c>
      <c r="T217" s="1">
        <v>4.4215200000000001</v>
      </c>
      <c r="U217" s="1">
        <v>0.1834615</v>
      </c>
      <c r="V217" s="1">
        <v>89.764840000000007</v>
      </c>
      <c r="W217" s="1">
        <v>1.8346150000000001</v>
      </c>
      <c r="Y217" s="1">
        <v>41.8</v>
      </c>
      <c r="Z217" s="1">
        <v>23.675280000000001</v>
      </c>
      <c r="AA217" s="1">
        <v>1.3913249999999999</v>
      </c>
      <c r="AB217" s="1">
        <v>2.7814359999999998</v>
      </c>
      <c r="AC217" s="1">
        <v>0.20027320000000001</v>
      </c>
      <c r="AD217" s="1">
        <v>74.450569999999999</v>
      </c>
      <c r="AE217" s="1">
        <v>2.002732</v>
      </c>
      <c r="AF217" s="8"/>
      <c r="AP217" s="1">
        <v>56.8</v>
      </c>
      <c r="AQ217" s="1">
        <v>24.841149999999999</v>
      </c>
      <c r="AR217" s="1">
        <v>1.8913249999999999</v>
      </c>
      <c r="AS217" s="1">
        <v>3.7814950000000001</v>
      </c>
      <c r="AT217" s="1">
        <v>0.11620519999999999</v>
      </c>
      <c r="AU217" s="1">
        <v>78.116820000000004</v>
      </c>
      <c r="AV217" s="1">
        <v>1.1620520000000001</v>
      </c>
    </row>
    <row r="218" spans="17:48" x14ac:dyDescent="0.2">
      <c r="Q218" s="1">
        <v>66.599999999999994</v>
      </c>
      <c r="R218" s="1">
        <v>28.592739999999999</v>
      </c>
      <c r="S218" s="1">
        <v>2.218</v>
      </c>
      <c r="T218" s="1">
        <v>4.4348660000000004</v>
      </c>
      <c r="U218" s="1">
        <v>0.18567719999999999</v>
      </c>
      <c r="V218" s="1">
        <v>89.914280000000005</v>
      </c>
      <c r="W218" s="1">
        <v>1.8567720000000001</v>
      </c>
      <c r="Y218" s="1">
        <v>42</v>
      </c>
      <c r="Z218" s="1">
        <v>23.71931</v>
      </c>
      <c r="AA218" s="1">
        <v>1.3979999999999999</v>
      </c>
      <c r="AB218" s="1">
        <v>2.7947799999999998</v>
      </c>
      <c r="AC218" s="1">
        <v>0.2003018</v>
      </c>
      <c r="AD218" s="1">
        <v>74.589020000000005</v>
      </c>
      <c r="AE218" s="1">
        <v>2.003018</v>
      </c>
      <c r="AF218" s="8"/>
      <c r="AP218" s="1">
        <v>57</v>
      </c>
      <c r="AQ218" s="1">
        <v>24.906949999999998</v>
      </c>
      <c r="AR218" s="1">
        <v>1.8979999999999999</v>
      </c>
      <c r="AS218" s="1">
        <v>3.7948409999999999</v>
      </c>
      <c r="AT218" s="1">
        <v>0.1161639</v>
      </c>
      <c r="AU218" s="1">
        <v>78.323750000000004</v>
      </c>
      <c r="AV218" s="1">
        <v>1.1616390000000001</v>
      </c>
    </row>
    <row r="219" spans="17:48" x14ac:dyDescent="0.2">
      <c r="Q219" s="1">
        <v>66.8</v>
      </c>
      <c r="R219" s="1">
        <v>28.652190000000001</v>
      </c>
      <c r="S219" s="1">
        <v>2.224675</v>
      </c>
      <c r="T219" s="1">
        <v>4.448213</v>
      </c>
      <c r="U219" s="1">
        <v>0.1874034</v>
      </c>
      <c r="V219" s="1">
        <v>90.101230000000001</v>
      </c>
      <c r="W219" s="1">
        <v>1.874034</v>
      </c>
      <c r="Y219" s="1">
        <v>42.2</v>
      </c>
      <c r="Z219" s="1">
        <v>23.754280000000001</v>
      </c>
      <c r="AA219" s="1">
        <v>1.4046749999999999</v>
      </c>
      <c r="AB219" s="1">
        <v>2.808125</v>
      </c>
      <c r="AC219" s="1">
        <v>0.20039399999999999</v>
      </c>
      <c r="AD219" s="1">
        <v>74.698980000000006</v>
      </c>
      <c r="AE219" s="1">
        <v>2.0039400000000001</v>
      </c>
      <c r="AF219" s="8"/>
      <c r="AP219" s="1">
        <v>57.2</v>
      </c>
      <c r="AQ219" s="1">
        <v>24.964490000000001</v>
      </c>
      <c r="AR219" s="1">
        <v>1.9046749999999999</v>
      </c>
      <c r="AS219" s="1">
        <v>3.8081870000000002</v>
      </c>
      <c r="AT219" s="1">
        <v>0.1177835</v>
      </c>
      <c r="AU219" s="1">
        <v>78.504679999999993</v>
      </c>
      <c r="AV219" s="1">
        <v>1.177835</v>
      </c>
    </row>
    <row r="220" spans="17:48" x14ac:dyDescent="0.2">
      <c r="Q220" s="1">
        <v>67</v>
      </c>
      <c r="R220" s="1">
        <v>28.711320000000001</v>
      </c>
      <c r="S220" s="1">
        <v>2.231325</v>
      </c>
      <c r="T220" s="1">
        <v>4.4615090000000004</v>
      </c>
      <c r="U220" s="1">
        <v>0.18743360000000001</v>
      </c>
      <c r="V220" s="1">
        <v>90.28716</v>
      </c>
      <c r="W220" s="1">
        <v>1.874336</v>
      </c>
      <c r="Y220" s="1">
        <v>42.4</v>
      </c>
      <c r="Z220" s="1">
        <v>23.796399999999998</v>
      </c>
      <c r="AA220" s="1">
        <v>1.4113249999999999</v>
      </c>
      <c r="AB220" s="1">
        <v>2.8214190000000001</v>
      </c>
      <c r="AC220" s="1">
        <v>0.2026828</v>
      </c>
      <c r="AD220" s="1">
        <v>74.831440000000001</v>
      </c>
      <c r="AE220" s="1">
        <v>2.0268280000000001</v>
      </c>
      <c r="AF220" s="8"/>
      <c r="AP220" s="1">
        <v>57.4</v>
      </c>
      <c r="AQ220" s="1">
        <v>25.018059999999998</v>
      </c>
      <c r="AR220" s="1">
        <v>1.9113249999999999</v>
      </c>
      <c r="AS220" s="1">
        <v>3.8214830000000002</v>
      </c>
      <c r="AT220" s="1">
        <v>0.11579349999999999</v>
      </c>
      <c r="AU220" s="1">
        <v>78.67313</v>
      </c>
      <c r="AV220" s="1">
        <v>1.1579360000000001</v>
      </c>
    </row>
    <row r="221" spans="17:48" x14ac:dyDescent="0.2">
      <c r="Q221" s="1">
        <v>67.2</v>
      </c>
      <c r="R221" s="1">
        <v>28.763770000000001</v>
      </c>
      <c r="S221" s="1">
        <v>2.238</v>
      </c>
      <c r="T221" s="1">
        <v>4.4748559999999999</v>
      </c>
      <c r="U221" s="1">
        <v>0.19123709999999999</v>
      </c>
      <c r="V221" s="1">
        <v>90.452100000000002</v>
      </c>
      <c r="W221" s="1">
        <v>1.912371</v>
      </c>
      <c r="Y221" s="1">
        <v>42.6</v>
      </c>
      <c r="Z221" s="1">
        <v>23.83248</v>
      </c>
      <c r="AA221" s="1">
        <v>1.4179999999999999</v>
      </c>
      <c r="AB221" s="1">
        <v>2.8347630000000001</v>
      </c>
      <c r="AC221" s="1">
        <v>0.2026876</v>
      </c>
      <c r="AD221" s="1">
        <v>74.944900000000004</v>
      </c>
      <c r="AE221" s="1">
        <v>2.0268760000000001</v>
      </c>
      <c r="AF221" s="8"/>
      <c r="AP221" s="1">
        <v>57.6</v>
      </c>
      <c r="AQ221" s="1">
        <v>25.072569999999999</v>
      </c>
      <c r="AR221" s="1">
        <v>1.9179999999999999</v>
      </c>
      <c r="AS221" s="1">
        <v>3.834829</v>
      </c>
      <c r="AT221" s="1">
        <v>0.11576649999999999</v>
      </c>
      <c r="AU221" s="1">
        <v>78.844570000000004</v>
      </c>
      <c r="AV221" s="1">
        <v>1.1576649999999999</v>
      </c>
    </row>
    <row r="222" spans="17:48" x14ac:dyDescent="0.2">
      <c r="Q222" s="1">
        <v>67.400000000000006</v>
      </c>
      <c r="R222" s="1">
        <v>28.812570000000001</v>
      </c>
      <c r="S222" s="1">
        <v>2.24465</v>
      </c>
      <c r="T222" s="1">
        <v>4.4881529999999996</v>
      </c>
      <c r="U222" s="1">
        <v>0.19137219999999999</v>
      </c>
      <c r="V222" s="1">
        <v>90.605549999999994</v>
      </c>
      <c r="W222" s="1">
        <v>1.9137219999999999</v>
      </c>
      <c r="Y222" s="1">
        <v>42.8</v>
      </c>
      <c r="Z222" s="1">
        <v>23.53557</v>
      </c>
      <c r="AA222" s="1">
        <v>1.4246749999999999</v>
      </c>
      <c r="AB222" s="1">
        <v>2.8481070000000002</v>
      </c>
      <c r="AC222" s="1">
        <v>0.20521800000000001</v>
      </c>
      <c r="AD222" s="1">
        <v>74.011219999999994</v>
      </c>
      <c r="AE222" s="1">
        <v>2.0521799999999999</v>
      </c>
      <c r="AF222" s="8"/>
      <c r="AP222" s="1">
        <v>57.8</v>
      </c>
      <c r="AQ222" s="1">
        <v>25.11946</v>
      </c>
      <c r="AR222" s="1">
        <v>1.92465</v>
      </c>
      <c r="AS222" s="1">
        <v>3.848125</v>
      </c>
      <c r="AT222" s="1">
        <v>0.11577129999999999</v>
      </c>
      <c r="AU222" s="1">
        <v>78.992019999999997</v>
      </c>
      <c r="AV222" s="1">
        <v>1.157713</v>
      </c>
    </row>
    <row r="223" spans="17:48" x14ac:dyDescent="0.2">
      <c r="Q223" s="1">
        <v>67.599999999999994</v>
      </c>
      <c r="R223" s="1">
        <v>28.86534</v>
      </c>
      <c r="S223" s="1">
        <v>2.251325</v>
      </c>
      <c r="T223" s="1">
        <v>4.5014989999999999</v>
      </c>
      <c r="U223" s="1">
        <v>0.19370870000000001</v>
      </c>
      <c r="V223" s="1">
        <v>90.771500000000003</v>
      </c>
      <c r="W223" s="1">
        <v>1.937087</v>
      </c>
      <c r="Y223" s="1">
        <v>42.95</v>
      </c>
      <c r="Z223" s="1">
        <v>-5.5411659999999996</v>
      </c>
      <c r="AA223" s="1">
        <v>1.427475</v>
      </c>
      <c r="AB223" s="1">
        <v>2.8537050000000002</v>
      </c>
      <c r="AC223" s="1">
        <v>0.55993870000000001</v>
      </c>
      <c r="AD223" s="1">
        <v>-17.425049999999999</v>
      </c>
      <c r="AE223" s="1">
        <v>5.5993870000000001</v>
      </c>
      <c r="AP223" s="1">
        <v>58</v>
      </c>
      <c r="AQ223" s="1">
        <v>25.180340000000001</v>
      </c>
      <c r="AR223" s="1">
        <v>1.931325</v>
      </c>
      <c r="AS223" s="1">
        <v>3.8614700000000002</v>
      </c>
      <c r="AT223" s="1">
        <v>0.1161909</v>
      </c>
      <c r="AU223" s="1">
        <v>79.183459999999997</v>
      </c>
      <c r="AV223" s="1">
        <v>1.1619090000000001</v>
      </c>
    </row>
    <row r="224" spans="17:48" x14ac:dyDescent="0.2">
      <c r="Q224" s="1">
        <v>67.8</v>
      </c>
      <c r="R224" s="1">
        <v>28.924309999999998</v>
      </c>
      <c r="S224" s="1">
        <v>2.258</v>
      </c>
      <c r="T224" s="1">
        <v>4.5148460000000004</v>
      </c>
      <c r="U224" s="1">
        <v>0.19529659999999999</v>
      </c>
      <c r="V224" s="1">
        <v>90.95693</v>
      </c>
      <c r="W224" s="1">
        <v>1.952966</v>
      </c>
      <c r="AP224" s="1">
        <v>58.2</v>
      </c>
      <c r="AQ224" s="1">
        <v>25.22898</v>
      </c>
      <c r="AR224" s="1">
        <v>1.9379999999999999</v>
      </c>
      <c r="AS224" s="1">
        <v>3.874816</v>
      </c>
      <c r="AT224" s="1">
        <v>0.1174037</v>
      </c>
      <c r="AU224" s="1">
        <v>79.336399999999998</v>
      </c>
      <c r="AV224" s="1">
        <v>1.174037</v>
      </c>
    </row>
    <row r="225" spans="17:48" x14ac:dyDescent="0.2">
      <c r="Q225" s="1">
        <v>68</v>
      </c>
      <c r="R225" s="1">
        <v>28.967860000000002</v>
      </c>
      <c r="S225" s="1">
        <v>2.264675</v>
      </c>
      <c r="T225" s="1">
        <v>4.5281929999999999</v>
      </c>
      <c r="U225" s="1">
        <v>0.19531409999999999</v>
      </c>
      <c r="V225" s="1">
        <v>91.093890000000002</v>
      </c>
      <c r="W225" s="1">
        <v>1.953141</v>
      </c>
      <c r="AP225" s="1">
        <v>58.4</v>
      </c>
      <c r="AQ225" s="1">
        <v>25.295100000000001</v>
      </c>
      <c r="AR225" s="1">
        <v>1.9446749999999999</v>
      </c>
      <c r="AS225" s="1">
        <v>3.888163</v>
      </c>
      <c r="AT225" s="1">
        <v>0.1169729</v>
      </c>
      <c r="AU225" s="1">
        <v>79.544330000000002</v>
      </c>
      <c r="AV225" s="1">
        <v>1.169729</v>
      </c>
    </row>
    <row r="226" spans="17:48" x14ac:dyDescent="0.2">
      <c r="Q226" s="1">
        <v>68.2</v>
      </c>
      <c r="R226" s="1">
        <v>29.023489999999999</v>
      </c>
      <c r="S226" s="1">
        <v>2.271325</v>
      </c>
      <c r="T226" s="1">
        <v>4.5414890000000003</v>
      </c>
      <c r="U226" s="1">
        <v>0.1945432</v>
      </c>
      <c r="V226" s="1">
        <v>91.268829999999994</v>
      </c>
      <c r="W226" s="1">
        <v>1.9454320000000001</v>
      </c>
      <c r="AP226" s="1">
        <v>58.6</v>
      </c>
      <c r="AQ226" s="1">
        <v>25.35089</v>
      </c>
      <c r="AR226" s="1">
        <v>1.951325</v>
      </c>
      <c r="AS226" s="1">
        <v>3.901459</v>
      </c>
      <c r="AT226" s="1">
        <v>0.1173512</v>
      </c>
      <c r="AU226" s="1">
        <v>79.719769999999997</v>
      </c>
      <c r="AV226" s="1">
        <v>1.1735120000000001</v>
      </c>
    </row>
    <row r="227" spans="17:48" x14ac:dyDescent="0.2">
      <c r="Q227" s="1">
        <v>68.400000000000006</v>
      </c>
      <c r="R227" s="1">
        <v>29.063379999999999</v>
      </c>
      <c r="S227" s="1">
        <v>2.278</v>
      </c>
      <c r="T227" s="1">
        <v>4.5548359999999999</v>
      </c>
      <c r="U227" s="1">
        <v>0.1961946</v>
      </c>
      <c r="V227" s="1">
        <v>91.394279999999995</v>
      </c>
      <c r="W227" s="1">
        <v>1.961946</v>
      </c>
      <c r="AP227" s="1">
        <v>58.8</v>
      </c>
      <c r="AQ227" s="1">
        <v>25.407789999999999</v>
      </c>
      <c r="AR227" s="1">
        <v>1.958</v>
      </c>
      <c r="AS227" s="1">
        <v>3.9148040000000002</v>
      </c>
      <c r="AT227" s="1">
        <v>0.1158047</v>
      </c>
      <c r="AU227" s="1">
        <v>79.898709999999994</v>
      </c>
      <c r="AV227" s="1">
        <v>1.158047</v>
      </c>
    </row>
    <row r="228" spans="17:48" x14ac:dyDescent="0.2">
      <c r="Q228" s="1">
        <v>68.599999999999994</v>
      </c>
      <c r="R228" s="1">
        <v>29.115200000000002</v>
      </c>
      <c r="S228" s="1">
        <v>2.284675</v>
      </c>
      <c r="T228" s="1">
        <v>4.5681820000000002</v>
      </c>
      <c r="U228" s="1">
        <v>0.19684160000000001</v>
      </c>
      <c r="V228" s="1">
        <v>91.557230000000004</v>
      </c>
      <c r="W228" s="1">
        <v>1.968415</v>
      </c>
      <c r="AP228" s="1">
        <v>59</v>
      </c>
      <c r="AQ228" s="1">
        <v>25.45786</v>
      </c>
      <c r="AR228" s="1">
        <v>1.96465</v>
      </c>
      <c r="AS228" s="1">
        <v>3.9281000000000001</v>
      </c>
      <c r="AT228" s="1">
        <v>0.11583010000000001</v>
      </c>
      <c r="AU228" s="1">
        <v>80.056150000000002</v>
      </c>
      <c r="AV228" s="1">
        <v>1.158301</v>
      </c>
    </row>
    <row r="229" spans="17:48" x14ac:dyDescent="0.2">
      <c r="Q229" s="1">
        <v>68.8</v>
      </c>
      <c r="R229" s="1">
        <v>29.174009999999999</v>
      </c>
      <c r="S229" s="1">
        <v>2.2913250000000001</v>
      </c>
      <c r="T229" s="1">
        <v>4.5814789999999999</v>
      </c>
      <c r="U229" s="1">
        <v>0.20006019999999999</v>
      </c>
      <c r="V229" s="1">
        <v>91.742159999999998</v>
      </c>
      <c r="W229" s="1">
        <v>2.0006020000000002</v>
      </c>
      <c r="AP229" s="1">
        <v>59.2</v>
      </c>
      <c r="AQ229" s="1">
        <v>25.50825</v>
      </c>
      <c r="AR229" s="1">
        <v>1.971325</v>
      </c>
      <c r="AS229" s="1">
        <v>3.941446</v>
      </c>
      <c r="AT229" s="1">
        <v>0.1158444</v>
      </c>
      <c r="AU229" s="1">
        <v>80.214609999999993</v>
      </c>
      <c r="AV229" s="1">
        <v>1.158444</v>
      </c>
    </row>
    <row r="230" spans="17:48" x14ac:dyDescent="0.2">
      <c r="Q230" s="1">
        <v>69</v>
      </c>
      <c r="R230" s="1">
        <v>29.214860000000002</v>
      </c>
      <c r="S230" s="1">
        <v>2.298</v>
      </c>
      <c r="T230" s="1">
        <v>4.5948250000000002</v>
      </c>
      <c r="U230" s="1">
        <v>0.19830700000000001</v>
      </c>
      <c r="V230" s="1">
        <v>91.870620000000002</v>
      </c>
      <c r="W230" s="1">
        <v>1.9830700000000001</v>
      </c>
      <c r="AP230" s="1">
        <v>59.4</v>
      </c>
      <c r="AQ230" s="1">
        <v>25.567049999999998</v>
      </c>
      <c r="AR230" s="1">
        <v>1.978</v>
      </c>
      <c r="AS230" s="1">
        <v>3.9547919999999999</v>
      </c>
      <c r="AT230" s="1">
        <v>0.11697929999999999</v>
      </c>
      <c r="AU230" s="1">
        <v>80.399540000000002</v>
      </c>
      <c r="AV230" s="1">
        <v>1.1697930000000001</v>
      </c>
    </row>
    <row r="231" spans="17:48" x14ac:dyDescent="0.2">
      <c r="Q231" s="1">
        <v>69.2</v>
      </c>
      <c r="R231" s="1">
        <v>29.270810000000001</v>
      </c>
      <c r="S231" s="1">
        <v>2.3046500000000001</v>
      </c>
      <c r="T231" s="1">
        <v>4.6081219999999998</v>
      </c>
      <c r="U231" s="1">
        <v>0.20180699999999999</v>
      </c>
      <c r="V231" s="1">
        <v>92.046549999999996</v>
      </c>
      <c r="W231" s="1">
        <v>2.0180699999999998</v>
      </c>
      <c r="AP231" s="1">
        <v>59.6</v>
      </c>
      <c r="AQ231" s="1">
        <v>25.629519999999999</v>
      </c>
      <c r="AR231" s="1">
        <v>1.98465</v>
      </c>
      <c r="AS231" s="1">
        <v>3.9680879999999998</v>
      </c>
      <c r="AT231" s="1">
        <v>0.1161814</v>
      </c>
      <c r="AU231" s="1">
        <v>80.595969999999994</v>
      </c>
      <c r="AV231" s="1">
        <v>1.1618139999999999</v>
      </c>
    </row>
    <row r="232" spans="17:48" x14ac:dyDescent="0.2">
      <c r="Q232" s="1">
        <v>69.400000000000006</v>
      </c>
      <c r="R232" s="1">
        <v>29.31833</v>
      </c>
      <c r="S232" s="1">
        <v>2.3113250000000001</v>
      </c>
      <c r="T232" s="1">
        <v>4.6214690000000003</v>
      </c>
      <c r="U232" s="1">
        <v>0.20092489999999999</v>
      </c>
      <c r="V232" s="1">
        <v>92.196010000000001</v>
      </c>
      <c r="W232" s="1">
        <v>2.0092490000000001</v>
      </c>
      <c r="AP232" s="1">
        <v>59.8</v>
      </c>
      <c r="AQ232" s="1">
        <v>25.686579999999999</v>
      </c>
      <c r="AR232" s="1">
        <v>1.991325</v>
      </c>
      <c r="AS232" s="1">
        <v>3.9814340000000001</v>
      </c>
      <c r="AT232" s="1">
        <v>0.1166566</v>
      </c>
      <c r="AU232" s="1">
        <v>80.775409999999994</v>
      </c>
      <c r="AV232" s="1">
        <v>1.166566</v>
      </c>
    </row>
    <row r="233" spans="17:48" x14ac:dyDescent="0.2">
      <c r="Q233" s="1">
        <v>69.599999999999994</v>
      </c>
      <c r="R233" s="1">
        <v>29.37285</v>
      </c>
      <c r="S233" s="1">
        <v>2.3180000000000001</v>
      </c>
      <c r="T233" s="1">
        <v>4.6348149999999997</v>
      </c>
      <c r="U233" s="1">
        <v>0.19860269999999999</v>
      </c>
      <c r="V233" s="1">
        <v>92.367450000000005</v>
      </c>
      <c r="W233" s="1">
        <v>1.986027</v>
      </c>
      <c r="AP233" s="1">
        <v>60</v>
      </c>
      <c r="AQ233" s="1">
        <v>25.748570000000001</v>
      </c>
      <c r="AR233" s="1">
        <v>1.998</v>
      </c>
      <c r="AS233" s="1">
        <v>3.99478</v>
      </c>
      <c r="AT233" s="1">
        <v>0.11778039999999999</v>
      </c>
      <c r="AU233" s="1">
        <v>80.970339999999993</v>
      </c>
      <c r="AV233" s="1">
        <v>1.1778040000000001</v>
      </c>
    </row>
    <row r="234" spans="17:48" x14ac:dyDescent="0.2">
      <c r="Q234" s="1">
        <v>69.8</v>
      </c>
      <c r="R234" s="1">
        <v>29.424029999999998</v>
      </c>
      <c r="S234" s="1">
        <v>2.3246500000000001</v>
      </c>
      <c r="T234" s="1">
        <v>4.6481120000000002</v>
      </c>
      <c r="U234" s="1">
        <v>0.2017689</v>
      </c>
      <c r="V234" s="1">
        <v>92.528400000000005</v>
      </c>
      <c r="W234" s="1">
        <v>2.0176889999999998</v>
      </c>
      <c r="AP234" s="1">
        <v>60.2</v>
      </c>
      <c r="AQ234" s="1">
        <v>25.806429999999999</v>
      </c>
      <c r="AR234" s="1">
        <v>2.0046750000000002</v>
      </c>
      <c r="AS234" s="1">
        <v>4.0081259999999999</v>
      </c>
      <c r="AT234" s="1">
        <v>0.11699039999999999</v>
      </c>
      <c r="AU234" s="1">
        <v>81.152280000000005</v>
      </c>
      <c r="AV234" s="1">
        <v>1.1699040000000001</v>
      </c>
    </row>
    <row r="235" spans="17:48" x14ac:dyDescent="0.2">
      <c r="Q235" s="1">
        <v>70</v>
      </c>
      <c r="R235" s="1">
        <v>29.47505</v>
      </c>
      <c r="S235" s="1">
        <v>2.3313250000000001</v>
      </c>
      <c r="T235" s="1">
        <v>4.6614589999999998</v>
      </c>
      <c r="U235" s="1">
        <v>0.20160040000000001</v>
      </c>
      <c r="V235" s="1">
        <v>92.688839999999999</v>
      </c>
      <c r="W235" s="1">
        <v>2.0160040000000001</v>
      </c>
      <c r="AP235" s="1">
        <v>60.4</v>
      </c>
      <c r="AQ235" s="1">
        <v>25.856649999999998</v>
      </c>
      <c r="AR235" s="1">
        <v>2.0113249999999998</v>
      </c>
      <c r="AS235" s="1">
        <v>4.0214210000000001</v>
      </c>
      <c r="AT235" s="1">
        <v>0.1185417</v>
      </c>
      <c r="AU235" s="1">
        <v>81.310230000000004</v>
      </c>
      <c r="AV235" s="1">
        <v>1.1854169999999999</v>
      </c>
    </row>
    <row r="236" spans="17:48" x14ac:dyDescent="0.2">
      <c r="Q236" s="1">
        <v>70.2</v>
      </c>
      <c r="R236" s="1">
        <v>29.527979999999999</v>
      </c>
      <c r="S236" s="1">
        <v>2.3380000000000001</v>
      </c>
      <c r="T236" s="1">
        <v>4.6748050000000001</v>
      </c>
      <c r="U236" s="1">
        <v>0.20475699999999999</v>
      </c>
      <c r="V236" s="1">
        <v>92.855289999999997</v>
      </c>
      <c r="W236" s="1">
        <v>2.0475699999999999</v>
      </c>
      <c r="AP236" s="1">
        <v>60.6</v>
      </c>
      <c r="AQ236" s="1">
        <v>25.90767</v>
      </c>
      <c r="AR236" s="1">
        <v>2.0179999999999998</v>
      </c>
      <c r="AS236" s="1">
        <v>4.0347679999999997</v>
      </c>
      <c r="AT236" s="1">
        <v>0.12014229999999999</v>
      </c>
      <c r="AU236" s="1">
        <v>81.470669999999998</v>
      </c>
      <c r="AV236" s="1">
        <v>1.2014229999999999</v>
      </c>
    </row>
    <row r="237" spans="17:48" x14ac:dyDescent="0.2">
      <c r="Q237" s="1">
        <v>70.400000000000006</v>
      </c>
      <c r="R237" s="1">
        <v>29.57424</v>
      </c>
      <c r="S237" s="1">
        <v>2.3446750000000001</v>
      </c>
      <c r="T237" s="1">
        <v>4.6881510000000004</v>
      </c>
      <c r="U237" s="1">
        <v>0.20348550000000001</v>
      </c>
      <c r="V237" s="1">
        <v>93.000739999999993</v>
      </c>
      <c r="W237" s="1">
        <v>2.0348549999999999</v>
      </c>
      <c r="AP237" s="1">
        <v>60.8</v>
      </c>
      <c r="AQ237" s="1">
        <v>25.967600000000001</v>
      </c>
      <c r="AR237" s="1">
        <v>2.0246499999999998</v>
      </c>
      <c r="AS237" s="1">
        <v>4.048063</v>
      </c>
      <c r="AT237" s="1">
        <v>0.1201502</v>
      </c>
      <c r="AU237" s="1">
        <v>81.659109999999998</v>
      </c>
      <c r="AV237" s="1">
        <v>1.2015020000000001</v>
      </c>
    </row>
    <row r="238" spans="17:48" x14ac:dyDescent="0.2">
      <c r="Q238" s="1">
        <v>70.599999999999994</v>
      </c>
      <c r="R238" s="1">
        <v>29.62669</v>
      </c>
      <c r="S238" s="1">
        <v>2.3513250000000001</v>
      </c>
      <c r="T238" s="1">
        <v>4.7014480000000001</v>
      </c>
      <c r="U238" s="1">
        <v>0.2033567</v>
      </c>
      <c r="V238" s="1">
        <v>93.165679999999995</v>
      </c>
      <c r="W238" s="1">
        <v>2.0335670000000001</v>
      </c>
      <c r="AP238" s="1">
        <v>61</v>
      </c>
      <c r="AQ238" s="1">
        <v>26.027200000000001</v>
      </c>
      <c r="AR238" s="1">
        <v>2.0313249999999998</v>
      </c>
      <c r="AS238" s="1">
        <v>4.0614090000000003</v>
      </c>
      <c r="AT238" s="1">
        <v>0.1198101</v>
      </c>
      <c r="AU238" s="1">
        <v>81.846540000000005</v>
      </c>
      <c r="AV238" s="1">
        <v>1.1981010000000001</v>
      </c>
    </row>
    <row r="239" spans="17:48" x14ac:dyDescent="0.2">
      <c r="Q239" s="1">
        <v>70.8</v>
      </c>
      <c r="R239" s="1">
        <v>29.675170000000001</v>
      </c>
      <c r="S239" s="1">
        <v>2.3580000000000001</v>
      </c>
      <c r="T239" s="1">
        <v>4.7147949999999996</v>
      </c>
      <c r="U239" s="1">
        <v>0.20491599999999999</v>
      </c>
      <c r="V239" s="1">
        <v>93.318119999999993</v>
      </c>
      <c r="W239" s="1">
        <v>2.0491600000000001</v>
      </c>
      <c r="AP239" s="1">
        <v>61.2</v>
      </c>
      <c r="AQ239" s="1">
        <v>26.094909999999999</v>
      </c>
      <c r="AR239" s="1">
        <v>2.0379999999999998</v>
      </c>
      <c r="AS239" s="1">
        <v>4.0747549999999997</v>
      </c>
      <c r="AT239" s="1">
        <v>0.1222245</v>
      </c>
      <c r="AU239" s="1">
        <v>82.059470000000005</v>
      </c>
      <c r="AV239" s="1">
        <v>1.222245</v>
      </c>
    </row>
    <row r="240" spans="17:48" x14ac:dyDescent="0.2">
      <c r="Q240" s="1">
        <v>71</v>
      </c>
      <c r="R240" s="1">
        <v>29.720780000000001</v>
      </c>
      <c r="S240" s="1">
        <v>2.3646500000000001</v>
      </c>
      <c r="T240" s="1">
        <v>4.7280920000000002</v>
      </c>
      <c r="U240" s="1">
        <v>0.20593800000000001</v>
      </c>
      <c r="V240" s="1">
        <v>93.461579999999998</v>
      </c>
      <c r="W240" s="1">
        <v>2.05938</v>
      </c>
      <c r="AP240" s="1">
        <v>61.4</v>
      </c>
      <c r="AQ240" s="1">
        <v>26.155950000000001</v>
      </c>
      <c r="AR240" s="1">
        <v>2.0446499999999999</v>
      </c>
      <c r="AS240" s="1">
        <v>4.0880510000000001</v>
      </c>
      <c r="AT240" s="1">
        <v>0.1225074</v>
      </c>
      <c r="AU240" s="1">
        <v>82.251400000000004</v>
      </c>
      <c r="AV240" s="1">
        <v>1.225074</v>
      </c>
    </row>
    <row r="241" spans="17:48" x14ac:dyDescent="0.2">
      <c r="Q241" s="1">
        <v>71.2</v>
      </c>
      <c r="R241" s="1">
        <v>29.769580000000001</v>
      </c>
      <c r="S241" s="1">
        <v>2.3713250000000001</v>
      </c>
      <c r="T241" s="1">
        <v>4.7414379999999996</v>
      </c>
      <c r="U241" s="1">
        <v>0.20689959999999999</v>
      </c>
      <c r="V241" s="1">
        <v>93.615020000000001</v>
      </c>
      <c r="W241" s="1">
        <v>2.0689959999999998</v>
      </c>
      <c r="AP241" s="1">
        <v>61.6</v>
      </c>
      <c r="AQ241" s="1">
        <v>26.21285</v>
      </c>
      <c r="AR241" s="1">
        <v>2.0513249999999998</v>
      </c>
      <c r="AS241" s="1">
        <v>4.1013970000000004</v>
      </c>
      <c r="AT241" s="1">
        <v>0.12331010000000001</v>
      </c>
      <c r="AU241" s="1">
        <v>82.430340000000001</v>
      </c>
      <c r="AV241" s="1">
        <v>1.233101</v>
      </c>
    </row>
    <row r="242" spans="17:48" x14ac:dyDescent="0.2">
      <c r="Q242" s="1">
        <v>71.400000000000006</v>
      </c>
      <c r="R242" s="1">
        <v>29.812650000000001</v>
      </c>
      <c r="S242" s="1">
        <v>2.3780000000000001</v>
      </c>
      <c r="T242" s="1">
        <v>4.754785</v>
      </c>
      <c r="U242" s="1">
        <v>0.2089405</v>
      </c>
      <c r="V242" s="1">
        <v>93.750479999999996</v>
      </c>
      <c r="W242" s="1">
        <v>2.0894050000000002</v>
      </c>
      <c r="AP242" s="1">
        <v>61.8</v>
      </c>
      <c r="AQ242" s="1">
        <v>26.273569999999999</v>
      </c>
      <c r="AR242" s="1">
        <v>2.0579999999999998</v>
      </c>
      <c r="AS242" s="1">
        <v>4.1147429999999998</v>
      </c>
      <c r="AT242" s="1">
        <v>0.1238076</v>
      </c>
      <c r="AU242" s="1">
        <v>82.621279999999999</v>
      </c>
      <c r="AV242" s="1">
        <v>1.238076</v>
      </c>
    </row>
    <row r="243" spans="17:48" x14ac:dyDescent="0.2">
      <c r="Q243" s="1">
        <v>71.599999999999994</v>
      </c>
      <c r="R243" s="1">
        <v>29.86018</v>
      </c>
      <c r="S243" s="1">
        <v>2.3846750000000001</v>
      </c>
      <c r="T243" s="1">
        <v>4.7681310000000003</v>
      </c>
      <c r="U243" s="1">
        <v>0.2094762</v>
      </c>
      <c r="V243" s="1">
        <v>93.899929999999998</v>
      </c>
      <c r="W243" s="1">
        <v>2.0947619999999998</v>
      </c>
      <c r="AP243" s="1">
        <v>62</v>
      </c>
      <c r="AQ243" s="1">
        <v>26.348109999999998</v>
      </c>
      <c r="AR243" s="1">
        <v>2.0646749999999998</v>
      </c>
      <c r="AS243" s="1">
        <v>4.1280890000000001</v>
      </c>
      <c r="AT243" s="1">
        <v>0.1225058</v>
      </c>
      <c r="AU243" s="1">
        <v>82.855699999999999</v>
      </c>
      <c r="AV243" s="1">
        <v>1.225058</v>
      </c>
    </row>
    <row r="244" spans="17:48" x14ac:dyDescent="0.2">
      <c r="Q244" s="1">
        <v>71.8</v>
      </c>
      <c r="R244" s="1">
        <v>29.903890000000001</v>
      </c>
      <c r="S244" s="1">
        <v>2.3913250000000001</v>
      </c>
      <c r="T244" s="1">
        <v>4.781428</v>
      </c>
      <c r="U244" s="1">
        <v>0.21008969999999999</v>
      </c>
      <c r="V244" s="1">
        <v>94.037379999999999</v>
      </c>
      <c r="W244" s="1">
        <v>2.1008969999999998</v>
      </c>
      <c r="AP244" s="1">
        <v>62.2</v>
      </c>
      <c r="AQ244" s="1">
        <v>26.411380000000001</v>
      </c>
      <c r="AR244" s="1">
        <v>2.0713249999999999</v>
      </c>
      <c r="AS244" s="1">
        <v>4.1413859999999998</v>
      </c>
      <c r="AT244" s="1">
        <v>0.1241159</v>
      </c>
      <c r="AU244" s="1">
        <v>83.054630000000003</v>
      </c>
      <c r="AV244" s="1">
        <v>1.2411589999999999</v>
      </c>
    </row>
    <row r="245" spans="17:48" x14ac:dyDescent="0.2">
      <c r="Q245" s="1">
        <v>72</v>
      </c>
      <c r="R245" s="1">
        <v>29.945219999999999</v>
      </c>
      <c r="S245" s="1">
        <v>2.3980000000000001</v>
      </c>
      <c r="T245" s="1">
        <v>4.7947749999999996</v>
      </c>
      <c r="U245" s="1">
        <v>0.2114789</v>
      </c>
      <c r="V245" s="1">
        <v>94.167339999999996</v>
      </c>
      <c r="W245" s="1">
        <v>2.114789</v>
      </c>
      <c r="AP245" s="1">
        <v>62.4</v>
      </c>
      <c r="AQ245" s="1">
        <v>26.483540000000001</v>
      </c>
      <c r="AR245" s="1">
        <v>2.0779999999999998</v>
      </c>
      <c r="AS245" s="1">
        <v>4.154731</v>
      </c>
      <c r="AT245" s="1">
        <v>0.12567999999999999</v>
      </c>
      <c r="AU245" s="1">
        <v>83.281559999999999</v>
      </c>
      <c r="AV245" s="1">
        <v>1.2567999999999999</v>
      </c>
    </row>
    <row r="246" spans="17:48" x14ac:dyDescent="0.2">
      <c r="Q246" s="1">
        <v>72.2</v>
      </c>
      <c r="R246" s="1">
        <v>29.99353</v>
      </c>
      <c r="S246" s="1">
        <v>2.4046750000000001</v>
      </c>
      <c r="T246" s="1">
        <v>4.8081209999999999</v>
      </c>
      <c r="U246" s="1">
        <v>0.2117252</v>
      </c>
      <c r="V246" s="1">
        <v>94.319280000000006</v>
      </c>
      <c r="W246" s="1">
        <v>2.1172520000000001</v>
      </c>
      <c r="AP246" s="1">
        <v>62.6</v>
      </c>
      <c r="AQ246" s="1">
        <v>26.55029</v>
      </c>
      <c r="AR246" s="1">
        <v>2.0846749999999998</v>
      </c>
      <c r="AS246" s="1">
        <v>4.1680770000000003</v>
      </c>
      <c r="AT246" s="1">
        <v>0.1248773</v>
      </c>
      <c r="AU246" s="1">
        <v>83.491489999999999</v>
      </c>
      <c r="AV246" s="1">
        <v>1.2487729999999999</v>
      </c>
    </row>
    <row r="247" spans="17:48" x14ac:dyDescent="0.2">
      <c r="Q247" s="1">
        <v>72.400000000000006</v>
      </c>
      <c r="R247" s="1">
        <v>30.0382</v>
      </c>
      <c r="S247" s="1">
        <v>2.4113250000000002</v>
      </c>
      <c r="T247" s="1">
        <v>4.8214180000000004</v>
      </c>
      <c r="U247" s="1">
        <v>0.21579110000000001</v>
      </c>
      <c r="V247" s="1">
        <v>94.459739999999996</v>
      </c>
      <c r="W247" s="1">
        <v>2.1579109999999999</v>
      </c>
      <c r="AP247" s="1">
        <v>62.8</v>
      </c>
      <c r="AQ247" s="1">
        <v>26.60783</v>
      </c>
      <c r="AR247" s="1">
        <v>2.0913249999999999</v>
      </c>
      <c r="AS247" s="1">
        <v>4.1813729999999998</v>
      </c>
      <c r="AT247" s="1">
        <v>0.1267576</v>
      </c>
      <c r="AU247" s="1">
        <v>83.672420000000002</v>
      </c>
      <c r="AV247" s="1">
        <v>1.267576</v>
      </c>
    </row>
    <row r="248" spans="17:48" x14ac:dyDescent="0.2">
      <c r="Q248" s="1">
        <v>72.599999999999994</v>
      </c>
      <c r="R248" s="1">
        <v>30.079360000000001</v>
      </c>
      <c r="S248" s="1">
        <v>2.4180000000000001</v>
      </c>
      <c r="T248" s="1">
        <v>4.8347639999999998</v>
      </c>
      <c r="U248" s="1">
        <v>0.2165588</v>
      </c>
      <c r="V248" s="1">
        <v>94.589200000000005</v>
      </c>
      <c r="W248" s="1">
        <v>2.1655880000000001</v>
      </c>
      <c r="AP248" s="1">
        <v>63</v>
      </c>
      <c r="AQ248" s="1">
        <v>26.673639999999999</v>
      </c>
      <c r="AR248" s="1">
        <v>2.0979999999999999</v>
      </c>
      <c r="AS248" s="1">
        <v>4.1947190000000001</v>
      </c>
      <c r="AT248" s="1">
        <v>0.1264779</v>
      </c>
      <c r="AU248" s="1">
        <v>83.879350000000002</v>
      </c>
      <c r="AV248" s="1">
        <v>1.2647790000000001</v>
      </c>
    </row>
    <row r="249" spans="17:48" x14ac:dyDescent="0.2">
      <c r="Q249" s="1">
        <v>72.8</v>
      </c>
      <c r="R249" s="1">
        <v>30.125779999999999</v>
      </c>
      <c r="S249" s="1">
        <v>2.4246750000000001</v>
      </c>
      <c r="T249" s="1">
        <v>4.8481110000000003</v>
      </c>
      <c r="U249" s="1">
        <v>0.21657470000000001</v>
      </c>
      <c r="V249" s="1">
        <v>94.735140000000001</v>
      </c>
      <c r="W249" s="1">
        <v>2.1657470000000001</v>
      </c>
      <c r="AP249" s="1">
        <v>63.2</v>
      </c>
      <c r="AQ249" s="1">
        <v>26.743410000000001</v>
      </c>
      <c r="AR249" s="1">
        <v>2.1046499999999999</v>
      </c>
      <c r="AS249" s="1">
        <v>4.2080149999999996</v>
      </c>
      <c r="AT249" s="1">
        <v>0.12727740000000001</v>
      </c>
      <c r="AU249" s="1">
        <v>84.098780000000005</v>
      </c>
      <c r="AV249" s="1">
        <v>1.2727740000000001</v>
      </c>
    </row>
    <row r="250" spans="17:48" x14ac:dyDescent="0.2">
      <c r="Q250" s="1">
        <v>73</v>
      </c>
      <c r="R250" s="1">
        <v>30.16949</v>
      </c>
      <c r="S250" s="1">
        <v>2.4313250000000002</v>
      </c>
      <c r="T250" s="1">
        <v>4.8614069999999998</v>
      </c>
      <c r="U250" s="1">
        <v>0.22033059999999999</v>
      </c>
      <c r="V250" s="1">
        <v>94.872600000000006</v>
      </c>
      <c r="W250" s="1">
        <v>2.2033049999999998</v>
      </c>
      <c r="AP250" s="1">
        <v>63.4</v>
      </c>
      <c r="AQ250" s="1">
        <v>26.80095</v>
      </c>
      <c r="AR250" s="1">
        <v>2.1113249999999999</v>
      </c>
      <c r="AS250" s="1">
        <v>4.2213609999999999</v>
      </c>
      <c r="AT250" s="1">
        <v>0.12515229999999999</v>
      </c>
      <c r="AU250" s="1">
        <v>84.279719999999998</v>
      </c>
      <c r="AV250" s="1">
        <v>1.2515229999999999</v>
      </c>
    </row>
    <row r="251" spans="17:48" x14ac:dyDescent="0.2">
      <c r="Q251" s="1">
        <v>73.2</v>
      </c>
      <c r="R251" s="1">
        <v>30.21367</v>
      </c>
      <c r="S251" s="1">
        <v>2.4380000000000002</v>
      </c>
      <c r="T251" s="1">
        <v>4.8747540000000003</v>
      </c>
      <c r="U251" s="1">
        <v>0.2230453</v>
      </c>
      <c r="V251" s="1">
        <v>95.01155</v>
      </c>
      <c r="W251" s="1">
        <v>2.2304529999999998</v>
      </c>
      <c r="AP251" s="1">
        <v>63.6</v>
      </c>
      <c r="AQ251" s="1">
        <v>26.863099999999999</v>
      </c>
      <c r="AR251" s="1">
        <v>2.1179999999999999</v>
      </c>
      <c r="AS251" s="1">
        <v>4.2347060000000001</v>
      </c>
      <c r="AT251" s="1">
        <v>0.12727260000000001</v>
      </c>
      <c r="AU251" s="1">
        <v>84.475139999999996</v>
      </c>
      <c r="AV251" s="1">
        <v>1.272726</v>
      </c>
    </row>
    <row r="252" spans="17:48" x14ac:dyDescent="0.2">
      <c r="Q252" s="1">
        <v>73.400000000000006</v>
      </c>
      <c r="R252" s="1">
        <v>30.261040000000001</v>
      </c>
      <c r="S252" s="1">
        <v>2.4446500000000002</v>
      </c>
      <c r="T252" s="1">
        <v>4.8880509999999999</v>
      </c>
      <c r="U252" s="1">
        <v>0.22110779999999999</v>
      </c>
      <c r="V252" s="1">
        <v>95.160499999999999</v>
      </c>
      <c r="W252" s="1">
        <v>2.2110780000000001</v>
      </c>
      <c r="AP252" s="1">
        <v>63.8</v>
      </c>
      <c r="AQ252" s="1">
        <v>26.92604</v>
      </c>
      <c r="AR252" s="1">
        <v>2.1246749999999999</v>
      </c>
      <c r="AS252" s="1">
        <v>4.2480529999999996</v>
      </c>
      <c r="AT252" s="1">
        <v>0.1282008</v>
      </c>
      <c r="AU252" s="1">
        <v>84.673079999999999</v>
      </c>
      <c r="AV252" s="1">
        <v>1.282008</v>
      </c>
    </row>
    <row r="253" spans="17:48" x14ac:dyDescent="0.2">
      <c r="Q253" s="1">
        <v>73.599999999999994</v>
      </c>
      <c r="R253" s="1">
        <v>30.302520000000001</v>
      </c>
      <c r="S253" s="1">
        <v>2.4513250000000002</v>
      </c>
      <c r="T253" s="1">
        <v>4.9013970000000002</v>
      </c>
      <c r="U253" s="1">
        <v>0.2240308</v>
      </c>
      <c r="V253" s="1">
        <v>95.290949999999995</v>
      </c>
      <c r="W253" s="1">
        <v>2.2403080000000002</v>
      </c>
      <c r="AP253" s="1">
        <v>64</v>
      </c>
      <c r="AQ253" s="1">
        <v>26.9742</v>
      </c>
      <c r="AR253" s="1">
        <v>2.1313249999999999</v>
      </c>
      <c r="AS253" s="1">
        <v>4.2613479999999999</v>
      </c>
      <c r="AT253" s="1">
        <v>0.12646679999999999</v>
      </c>
      <c r="AU253" s="1">
        <v>84.824520000000007</v>
      </c>
      <c r="AV253" s="1">
        <v>1.2646679999999999</v>
      </c>
    </row>
    <row r="254" spans="17:48" x14ac:dyDescent="0.2">
      <c r="Q254" s="1">
        <v>73.8</v>
      </c>
      <c r="R254" s="1">
        <v>30.351800000000001</v>
      </c>
      <c r="S254" s="1">
        <v>2.4580000000000002</v>
      </c>
      <c r="T254" s="1">
        <v>4.9147439999999998</v>
      </c>
      <c r="U254" s="1">
        <v>0.22320590000000001</v>
      </c>
      <c r="V254" s="1">
        <v>95.445899999999995</v>
      </c>
      <c r="W254" s="1">
        <v>2.232059</v>
      </c>
      <c r="AP254" s="1">
        <v>64.2</v>
      </c>
      <c r="AQ254" s="1">
        <v>27.026489999999999</v>
      </c>
      <c r="AR254" s="1">
        <v>2.1379999999999999</v>
      </c>
      <c r="AS254" s="1">
        <v>4.2746940000000002</v>
      </c>
      <c r="AT254" s="1">
        <v>0.12838359999999999</v>
      </c>
      <c r="AU254" s="1">
        <v>84.988979999999998</v>
      </c>
      <c r="AV254" s="1">
        <v>1.283836</v>
      </c>
    </row>
    <row r="255" spans="17:48" x14ac:dyDescent="0.2">
      <c r="Q255" s="1">
        <v>74</v>
      </c>
      <c r="R255" s="1">
        <v>30.403300000000002</v>
      </c>
      <c r="S255" s="1">
        <v>2.4646750000000002</v>
      </c>
      <c r="T255" s="1">
        <v>4.9280910000000002</v>
      </c>
      <c r="U255" s="1">
        <v>0.22456809999999999</v>
      </c>
      <c r="V255" s="1">
        <v>95.607839999999996</v>
      </c>
      <c r="W255" s="1">
        <v>2.2456809999999998</v>
      </c>
      <c r="AP255" s="1">
        <v>64.400000000000006</v>
      </c>
      <c r="AQ255" s="1">
        <v>27.075769999999999</v>
      </c>
      <c r="AR255" s="1">
        <v>2.1446499999999999</v>
      </c>
      <c r="AS255" s="1">
        <v>4.2879909999999999</v>
      </c>
      <c r="AT255" s="1">
        <v>0.12727579999999999</v>
      </c>
      <c r="AU255" s="1">
        <v>85.143919999999994</v>
      </c>
      <c r="AV255" s="1">
        <v>1.2727580000000001</v>
      </c>
    </row>
    <row r="256" spans="17:48" x14ac:dyDescent="0.2">
      <c r="Q256" s="1">
        <v>74.2</v>
      </c>
      <c r="R256" s="1">
        <v>30.446370000000002</v>
      </c>
      <c r="S256" s="1">
        <v>2.4713250000000002</v>
      </c>
      <c r="T256" s="1">
        <v>4.9413869999999998</v>
      </c>
      <c r="U256" s="1">
        <v>0.22590479999999999</v>
      </c>
      <c r="V256" s="1">
        <v>95.743300000000005</v>
      </c>
      <c r="W256" s="1">
        <v>2.2590479999999999</v>
      </c>
      <c r="AP256" s="1">
        <v>64.599999999999994</v>
      </c>
      <c r="AQ256" s="1">
        <v>-2.7866360000000001</v>
      </c>
      <c r="AR256" s="1">
        <v>2.15</v>
      </c>
      <c r="AS256" s="1">
        <v>4.2986870000000001</v>
      </c>
      <c r="AT256" s="1">
        <v>4.7534310000000003E-2</v>
      </c>
      <c r="AU256" s="1">
        <v>-8.763007</v>
      </c>
      <c r="AV256" s="1">
        <v>0.47534300000000002</v>
      </c>
    </row>
    <row r="257" spans="17:48" x14ac:dyDescent="0.2">
      <c r="Q257" s="1">
        <v>74.400000000000006</v>
      </c>
      <c r="R257" s="1">
        <v>30.48817</v>
      </c>
      <c r="S257" s="1">
        <v>2.4780000000000002</v>
      </c>
      <c r="T257" s="1">
        <v>4.9547330000000001</v>
      </c>
      <c r="U257" s="1">
        <v>0.22824130000000001</v>
      </c>
      <c r="V257" s="1">
        <v>95.874750000000006</v>
      </c>
      <c r="W257" s="1">
        <v>2.282413</v>
      </c>
      <c r="AP257" s="1">
        <v>64.650000000000006</v>
      </c>
      <c r="AQ257" s="1">
        <v>-2.773603</v>
      </c>
      <c r="AR257" s="1">
        <v>2.1502249999999998</v>
      </c>
      <c r="AS257" s="1">
        <v>4.299137</v>
      </c>
      <c r="AT257" s="1">
        <v>-1.130104E-2</v>
      </c>
      <c r="AU257" s="1">
        <v>-8.7220209999999998</v>
      </c>
      <c r="AV257" s="1">
        <v>-0.1130104</v>
      </c>
    </row>
    <row r="258" spans="17:48" x14ac:dyDescent="0.2">
      <c r="Q258" s="1">
        <v>74.599999999999994</v>
      </c>
      <c r="R258" s="1">
        <v>30.530290000000001</v>
      </c>
      <c r="S258" s="1">
        <v>2.4846499999999998</v>
      </c>
      <c r="T258" s="1">
        <v>4.9680299999999997</v>
      </c>
      <c r="U258" s="1">
        <v>0.2272129</v>
      </c>
      <c r="V258" s="1">
        <v>96.007210000000001</v>
      </c>
      <c r="W258" s="1">
        <v>2.2721290000000001</v>
      </c>
    </row>
    <row r="259" spans="17:48" x14ac:dyDescent="0.2">
      <c r="Q259" s="1">
        <v>74.8</v>
      </c>
      <c r="R259" s="1">
        <v>30.57114</v>
      </c>
      <c r="S259" s="1">
        <v>2.4913249999999998</v>
      </c>
      <c r="T259" s="1">
        <v>4.9813770000000002</v>
      </c>
      <c r="U259" s="1">
        <v>0.22877220000000001</v>
      </c>
      <c r="V259" s="1">
        <v>96.135660000000001</v>
      </c>
      <c r="W259" s="1">
        <v>2.287722</v>
      </c>
    </row>
    <row r="260" spans="17:48" x14ac:dyDescent="0.2">
      <c r="Q260" s="1">
        <v>75</v>
      </c>
      <c r="R260" s="1">
        <v>30.612469999999998</v>
      </c>
      <c r="S260" s="1">
        <v>2.4980000000000002</v>
      </c>
      <c r="T260" s="1">
        <v>4.9947229999999996</v>
      </c>
      <c r="U260" s="1">
        <v>0.2285449</v>
      </c>
      <c r="V260" s="1">
        <v>96.265619999999998</v>
      </c>
      <c r="W260" s="1">
        <v>2.2854489999999998</v>
      </c>
    </row>
    <row r="261" spans="17:48" x14ac:dyDescent="0.2">
      <c r="Q261" s="1">
        <v>75.2</v>
      </c>
      <c r="R261" s="1">
        <v>30.656659999999999</v>
      </c>
      <c r="S261" s="1">
        <v>2.5046750000000002</v>
      </c>
      <c r="T261" s="1">
        <v>5.00807</v>
      </c>
      <c r="U261" s="1">
        <v>0.2307717</v>
      </c>
      <c r="V261" s="1">
        <v>96.404570000000007</v>
      </c>
      <c r="W261" s="1">
        <v>2.3077169999999998</v>
      </c>
    </row>
    <row r="262" spans="17:48" x14ac:dyDescent="0.2">
      <c r="Q262" s="1">
        <v>75.400000000000006</v>
      </c>
      <c r="R262" s="1">
        <v>30.69115</v>
      </c>
      <c r="S262" s="1">
        <v>2.5113249999999998</v>
      </c>
      <c r="T262" s="1">
        <v>5.0213669999999997</v>
      </c>
      <c r="U262" s="1">
        <v>0.22826830000000001</v>
      </c>
      <c r="V262" s="1">
        <v>96.513030000000001</v>
      </c>
      <c r="W262" s="1">
        <v>2.282683</v>
      </c>
    </row>
    <row r="263" spans="17:48" x14ac:dyDescent="0.2">
      <c r="Q263" s="1">
        <v>75.599999999999994</v>
      </c>
      <c r="R263" s="1">
        <v>-0.90487799999999996</v>
      </c>
      <c r="S263" s="1">
        <v>2.5175749999999999</v>
      </c>
      <c r="T263" s="1">
        <v>5.0338640000000003</v>
      </c>
      <c r="U263" s="1">
        <v>0.29615079999999999</v>
      </c>
      <c r="V263" s="1">
        <v>-2.8455279999999998</v>
      </c>
      <c r="W263" s="1">
        <v>2.9615079999999998</v>
      </c>
    </row>
    <row r="264" spans="17:48" x14ac:dyDescent="0.2">
      <c r="Q264" s="1">
        <v>75.650000000000006</v>
      </c>
      <c r="R264" s="1">
        <v>-0.90312959999999998</v>
      </c>
      <c r="S264" s="1">
        <v>2.5180750000000001</v>
      </c>
      <c r="T264" s="1">
        <v>5.0348629999999996</v>
      </c>
      <c r="U264" s="1">
        <v>0.55084869999999997</v>
      </c>
      <c r="V264" s="1">
        <v>-2.8400300000000001</v>
      </c>
      <c r="W264" s="1">
        <v>5.5084869999999997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"/>
  <sheetViews>
    <sheetView topLeftCell="A14" zoomScale="80" zoomScaleNormal="80" workbookViewId="0">
      <selection activeCell="J39" sqref="J39"/>
    </sheetView>
  </sheetViews>
  <sheetFormatPr defaultRowHeight="14.25" x14ac:dyDescent="0.2"/>
  <cols>
    <col min="1" max="1" width="9.140625" style="21"/>
    <col min="2" max="3" width="9.140625" style="1"/>
    <col min="4" max="4" width="18.5703125" style="1" customWidth="1"/>
    <col min="5" max="5" width="15.28515625" style="1" customWidth="1"/>
    <col min="6" max="6" width="9.140625" style="1"/>
    <col min="7" max="7" width="14.85546875" style="1" customWidth="1"/>
    <col min="8" max="16384" width="9.140625" style="1"/>
  </cols>
  <sheetData>
    <row r="1" spans="1:8" x14ac:dyDescent="0.2">
      <c r="A1" s="21" t="s">
        <v>87</v>
      </c>
      <c r="B1" s="1" t="s">
        <v>86</v>
      </c>
      <c r="D1" s="1" t="s">
        <v>87</v>
      </c>
      <c r="G1" s="1" t="s">
        <v>86</v>
      </c>
    </row>
    <row r="2" spans="1:8" x14ac:dyDescent="0.2">
      <c r="A2" s="21" t="s">
        <v>85</v>
      </c>
      <c r="B2" s="1" t="s">
        <v>85</v>
      </c>
      <c r="D2" s="1" t="s">
        <v>84</v>
      </c>
      <c r="E2" s="1" t="s">
        <v>83</v>
      </c>
      <c r="G2" s="1" t="s">
        <v>84</v>
      </c>
      <c r="H2" s="1" t="s">
        <v>83</v>
      </c>
    </row>
    <row r="3" spans="1:8" x14ac:dyDescent="0.2">
      <c r="A3" s="26" t="s">
        <v>82</v>
      </c>
      <c r="B3" s="1">
        <v>4.1399999999999997</v>
      </c>
      <c r="D3" s="23" t="s">
        <v>81</v>
      </c>
      <c r="E3" s="1">
        <v>1</v>
      </c>
      <c r="G3" s="23" t="s">
        <v>81</v>
      </c>
      <c r="H3" s="1">
        <v>1</v>
      </c>
    </row>
    <row r="4" spans="1:8" x14ac:dyDescent="0.2">
      <c r="A4" s="26" t="s">
        <v>80</v>
      </c>
      <c r="B4" s="1">
        <v>5.33</v>
      </c>
      <c r="D4" s="23" t="s">
        <v>79</v>
      </c>
      <c r="E4" s="1">
        <v>3</v>
      </c>
      <c r="G4" s="23" t="s">
        <v>79</v>
      </c>
      <c r="H4" s="1">
        <v>2</v>
      </c>
    </row>
    <row r="5" spans="1:8" x14ac:dyDescent="0.2">
      <c r="A5" s="21">
        <v>7.62</v>
      </c>
      <c r="B5" s="1">
        <v>6.04</v>
      </c>
      <c r="D5" s="23" t="s">
        <v>78</v>
      </c>
      <c r="E5" s="1">
        <v>12</v>
      </c>
      <c r="G5" s="23" t="s">
        <v>78</v>
      </c>
      <c r="H5" s="1">
        <v>6</v>
      </c>
    </row>
    <row r="6" spans="1:8" x14ac:dyDescent="0.2">
      <c r="A6" s="21">
        <v>8.15</v>
      </c>
      <c r="B6" s="24">
        <v>10.16</v>
      </c>
      <c r="C6" s="25"/>
      <c r="D6" s="23" t="s">
        <v>77</v>
      </c>
      <c r="E6" s="1">
        <v>26</v>
      </c>
      <c r="G6" s="23" t="s">
        <v>77</v>
      </c>
      <c r="H6" s="1">
        <v>20</v>
      </c>
    </row>
    <row r="7" spans="1:8" x14ac:dyDescent="0.2">
      <c r="A7" s="21">
        <v>11.18</v>
      </c>
      <c r="B7" s="24">
        <v>11.54</v>
      </c>
      <c r="D7" s="23" t="s">
        <v>76</v>
      </c>
      <c r="E7" s="1">
        <v>23</v>
      </c>
      <c r="G7" s="23" t="s">
        <v>76</v>
      </c>
      <c r="H7" s="1">
        <v>26</v>
      </c>
    </row>
    <row r="8" spans="1:8" x14ac:dyDescent="0.2">
      <c r="A8" s="21">
        <v>14.03</v>
      </c>
      <c r="B8" s="24">
        <v>13.18</v>
      </c>
      <c r="D8" s="23" t="s">
        <v>75</v>
      </c>
      <c r="E8" s="1">
        <v>16</v>
      </c>
      <c r="G8" s="23" t="s">
        <v>75</v>
      </c>
      <c r="H8" s="1">
        <v>18</v>
      </c>
    </row>
    <row r="9" spans="1:8" x14ac:dyDescent="0.2">
      <c r="A9" s="21">
        <v>14.19</v>
      </c>
      <c r="B9" s="24">
        <v>14.34</v>
      </c>
      <c r="D9" s="23" t="s">
        <v>74</v>
      </c>
      <c r="E9" s="1">
        <v>8</v>
      </c>
      <c r="G9" s="23" t="s">
        <v>74</v>
      </c>
      <c r="H9" s="1">
        <v>12</v>
      </c>
    </row>
    <row r="10" spans="1:8" x14ac:dyDescent="0.2">
      <c r="A10" s="21">
        <v>15.33</v>
      </c>
      <c r="B10" s="24">
        <v>17.920000000000002</v>
      </c>
      <c r="D10" s="23" t="s">
        <v>73</v>
      </c>
      <c r="E10" s="1">
        <v>4</v>
      </c>
      <c r="G10" s="23" t="s">
        <v>73</v>
      </c>
      <c r="H10" s="1">
        <v>6</v>
      </c>
    </row>
    <row r="11" spans="1:8" x14ac:dyDescent="0.2">
      <c r="A11" s="21">
        <v>15.85</v>
      </c>
      <c r="B11" s="24">
        <v>18.25</v>
      </c>
      <c r="D11" s="23" t="s">
        <v>72</v>
      </c>
      <c r="E11" s="1">
        <v>4</v>
      </c>
      <c r="G11" s="23" t="s">
        <v>72</v>
      </c>
      <c r="H11" s="1">
        <v>4</v>
      </c>
    </row>
    <row r="12" spans="1:8" x14ac:dyDescent="0.2">
      <c r="A12" s="21">
        <v>16.010000000000002</v>
      </c>
      <c r="B12" s="5">
        <v>19.66</v>
      </c>
      <c r="D12" s="23" t="s">
        <v>71</v>
      </c>
      <c r="E12" s="1">
        <v>2</v>
      </c>
      <c r="G12" s="23" t="s">
        <v>71</v>
      </c>
      <c r="H12" s="1">
        <v>4</v>
      </c>
    </row>
    <row r="13" spans="1:8" x14ac:dyDescent="0.2">
      <c r="A13" s="21">
        <v>16.420000000000002</v>
      </c>
      <c r="B13" s="5">
        <v>20.39</v>
      </c>
      <c r="D13" s="23" t="s">
        <v>70</v>
      </c>
      <c r="E13" s="1">
        <v>1</v>
      </c>
      <c r="G13" s="23" t="s">
        <v>70</v>
      </c>
      <c r="H13" s="1">
        <v>1</v>
      </c>
    </row>
    <row r="14" spans="1:8" x14ac:dyDescent="0.2">
      <c r="A14" s="21">
        <v>17.98</v>
      </c>
      <c r="B14" s="5">
        <v>21.92</v>
      </c>
      <c r="D14" s="23"/>
      <c r="E14" s="1">
        <f>SUM(E3:E13)</f>
        <v>100</v>
      </c>
      <c r="G14" s="23"/>
      <c r="H14" s="1">
        <f>SUM(H3:H13)</f>
        <v>100</v>
      </c>
    </row>
    <row r="15" spans="1:8" x14ac:dyDescent="0.2">
      <c r="A15" s="21">
        <v>18.010000000000002</v>
      </c>
      <c r="B15" s="5">
        <v>23.44</v>
      </c>
      <c r="D15" s="23"/>
    </row>
    <row r="16" spans="1:8" x14ac:dyDescent="0.2">
      <c r="A16" s="21">
        <v>19.43</v>
      </c>
      <c r="B16" s="5">
        <v>23.72</v>
      </c>
      <c r="D16" s="23"/>
    </row>
    <row r="17" spans="1:4" x14ac:dyDescent="0.2">
      <c r="A17" s="21">
        <v>19.59</v>
      </c>
      <c r="B17" s="5">
        <v>24.11</v>
      </c>
      <c r="D17" s="23"/>
    </row>
    <row r="18" spans="1:4" x14ac:dyDescent="0.2">
      <c r="A18" s="21">
        <v>19.84</v>
      </c>
      <c r="B18" s="5">
        <v>24.23</v>
      </c>
      <c r="D18" s="23"/>
    </row>
    <row r="19" spans="1:4" x14ac:dyDescent="0.2">
      <c r="A19" s="21">
        <v>20.18</v>
      </c>
      <c r="B19" s="5">
        <v>25.19</v>
      </c>
      <c r="D19" s="23"/>
    </row>
    <row r="20" spans="1:4" x14ac:dyDescent="0.2">
      <c r="A20" s="21">
        <v>20.63</v>
      </c>
      <c r="B20" s="5">
        <v>26.45</v>
      </c>
      <c r="D20" s="23"/>
    </row>
    <row r="21" spans="1:4" x14ac:dyDescent="0.2">
      <c r="A21" s="21">
        <v>21.39</v>
      </c>
      <c r="B21" s="5">
        <v>26.73</v>
      </c>
    </row>
    <row r="22" spans="1:4" x14ac:dyDescent="0.2">
      <c r="A22" s="21">
        <v>21.77</v>
      </c>
      <c r="B22" s="5">
        <v>26.8</v>
      </c>
    </row>
    <row r="23" spans="1:4" x14ac:dyDescent="0.2">
      <c r="A23" s="21">
        <v>21.89</v>
      </c>
      <c r="B23" s="5">
        <v>26.95</v>
      </c>
    </row>
    <row r="24" spans="1:4" x14ac:dyDescent="0.2">
      <c r="A24" s="21">
        <v>22.04</v>
      </c>
      <c r="B24" s="5">
        <v>27.76</v>
      </c>
    </row>
    <row r="25" spans="1:4" x14ac:dyDescent="0.2">
      <c r="A25" s="21">
        <v>22.61</v>
      </c>
      <c r="B25" s="5">
        <v>27.24</v>
      </c>
    </row>
    <row r="26" spans="1:4" x14ac:dyDescent="0.2">
      <c r="A26" s="21">
        <v>23.19</v>
      </c>
      <c r="B26" s="5">
        <v>28.11</v>
      </c>
    </row>
    <row r="27" spans="1:4" x14ac:dyDescent="0.2">
      <c r="A27" s="21">
        <v>23.47</v>
      </c>
      <c r="B27" s="5">
        <v>28.93</v>
      </c>
    </row>
    <row r="28" spans="1:4" x14ac:dyDescent="0.2">
      <c r="A28" s="21">
        <v>23.8</v>
      </c>
      <c r="B28" s="5">
        <v>28.97</v>
      </c>
    </row>
    <row r="29" spans="1:4" x14ac:dyDescent="0.2">
      <c r="A29" s="21">
        <v>24.32</v>
      </c>
      <c r="B29" s="5">
        <v>29.02</v>
      </c>
    </row>
    <row r="30" spans="1:4" x14ac:dyDescent="0.2">
      <c r="A30" s="21">
        <v>24.39</v>
      </c>
      <c r="B30" s="5">
        <v>29.38</v>
      </c>
    </row>
    <row r="31" spans="1:4" x14ac:dyDescent="0.2">
      <c r="A31" s="21">
        <v>24.41</v>
      </c>
      <c r="B31" s="5">
        <v>29.74</v>
      </c>
    </row>
    <row r="32" spans="1:4" x14ac:dyDescent="0.2">
      <c r="A32" s="21">
        <v>24.6</v>
      </c>
      <c r="B32" s="5">
        <v>30.18</v>
      </c>
    </row>
    <row r="33" spans="1:2" x14ac:dyDescent="0.2">
      <c r="A33" s="21">
        <v>25.86</v>
      </c>
      <c r="B33" s="5">
        <v>30.34</v>
      </c>
    </row>
    <row r="34" spans="1:2" x14ac:dyDescent="0.2">
      <c r="A34" s="21">
        <v>25.93</v>
      </c>
      <c r="B34" s="5">
        <v>30.55</v>
      </c>
    </row>
    <row r="35" spans="1:2" x14ac:dyDescent="0.2">
      <c r="A35" s="21">
        <v>26.1</v>
      </c>
      <c r="B35" s="5">
        <v>30.69</v>
      </c>
    </row>
    <row r="36" spans="1:2" x14ac:dyDescent="0.2">
      <c r="A36" s="21">
        <v>26.48</v>
      </c>
      <c r="B36" s="5">
        <v>31.42</v>
      </c>
    </row>
    <row r="37" spans="1:2" x14ac:dyDescent="0.2">
      <c r="A37" s="21">
        <v>26.93</v>
      </c>
      <c r="B37" s="5">
        <v>31.65</v>
      </c>
    </row>
    <row r="38" spans="1:2" x14ac:dyDescent="0.2">
      <c r="A38" s="21">
        <v>27.35</v>
      </c>
      <c r="B38" s="5">
        <v>31.92</v>
      </c>
    </row>
    <row r="39" spans="1:2" x14ac:dyDescent="0.2">
      <c r="A39" s="21">
        <v>28.19</v>
      </c>
      <c r="B39" s="5">
        <v>32.49</v>
      </c>
    </row>
    <row r="40" spans="1:2" x14ac:dyDescent="0.2">
      <c r="A40" s="21">
        <v>28.42</v>
      </c>
      <c r="B40" s="5">
        <v>32.520000000000003</v>
      </c>
    </row>
    <row r="41" spans="1:2" x14ac:dyDescent="0.2">
      <c r="A41" s="21">
        <v>28.81</v>
      </c>
      <c r="B41" s="5">
        <v>32.799999999999997</v>
      </c>
    </row>
    <row r="42" spans="1:2" x14ac:dyDescent="0.2">
      <c r="A42" s="21">
        <v>29.09</v>
      </c>
      <c r="B42" s="5">
        <v>34.25</v>
      </c>
    </row>
    <row r="43" spans="1:2" x14ac:dyDescent="0.2">
      <c r="A43" s="21">
        <v>29.55</v>
      </c>
      <c r="B43" s="5">
        <v>34.46</v>
      </c>
    </row>
    <row r="44" spans="1:2" x14ac:dyDescent="0.2">
      <c r="A44" s="21">
        <v>29.93</v>
      </c>
      <c r="B44" s="5">
        <v>34.83</v>
      </c>
    </row>
    <row r="45" spans="1:2" x14ac:dyDescent="0.2">
      <c r="A45" s="21">
        <v>30.11</v>
      </c>
      <c r="B45" s="5">
        <v>35.21</v>
      </c>
    </row>
    <row r="46" spans="1:2" x14ac:dyDescent="0.2">
      <c r="A46" s="21">
        <v>30.17</v>
      </c>
      <c r="B46" s="5">
        <v>35.56</v>
      </c>
    </row>
    <row r="47" spans="1:2" x14ac:dyDescent="0.2">
      <c r="A47" s="21">
        <v>30.26</v>
      </c>
      <c r="B47" s="5">
        <v>35.89</v>
      </c>
    </row>
    <row r="48" spans="1:2" x14ac:dyDescent="0.2">
      <c r="A48" s="21">
        <v>30.44</v>
      </c>
      <c r="B48" s="5">
        <v>36.33</v>
      </c>
    </row>
    <row r="49" spans="1:2" x14ac:dyDescent="0.2">
      <c r="A49" s="21">
        <v>30.46</v>
      </c>
      <c r="B49" s="5">
        <v>36.44</v>
      </c>
    </row>
    <row r="50" spans="1:2" x14ac:dyDescent="0.2">
      <c r="A50" s="21">
        <v>30.52</v>
      </c>
      <c r="B50" s="5">
        <v>37.15</v>
      </c>
    </row>
    <row r="51" spans="1:2" x14ac:dyDescent="0.2">
      <c r="A51" s="21">
        <v>30.61</v>
      </c>
      <c r="B51" s="5">
        <v>38.22</v>
      </c>
    </row>
    <row r="52" spans="1:2" x14ac:dyDescent="0.2">
      <c r="A52" s="21">
        <v>31.07</v>
      </c>
      <c r="B52" s="5">
        <v>38.43</v>
      </c>
    </row>
    <row r="53" spans="1:2" x14ac:dyDescent="0.2">
      <c r="A53" s="21">
        <v>31.18</v>
      </c>
      <c r="B53" s="5">
        <v>38.76</v>
      </c>
    </row>
    <row r="54" spans="1:2" x14ac:dyDescent="0.2">
      <c r="A54" s="21">
        <v>31.72</v>
      </c>
      <c r="B54" s="5">
        <v>39.1</v>
      </c>
    </row>
    <row r="55" spans="1:2" x14ac:dyDescent="0.2">
      <c r="A55" s="21">
        <v>32.340000000000003</v>
      </c>
      <c r="B55" s="5">
        <v>39.32</v>
      </c>
    </row>
    <row r="56" spans="1:2" x14ac:dyDescent="0.2">
      <c r="A56" s="21">
        <v>32.549999999999997</v>
      </c>
      <c r="B56" s="5">
        <v>39.67</v>
      </c>
    </row>
    <row r="57" spans="1:2" x14ac:dyDescent="0.2">
      <c r="A57" s="21">
        <v>32.69</v>
      </c>
      <c r="B57" s="5">
        <v>41.01</v>
      </c>
    </row>
    <row r="58" spans="1:2" x14ac:dyDescent="0.2">
      <c r="A58" s="21">
        <v>34.03</v>
      </c>
      <c r="B58" s="5">
        <v>41.06</v>
      </c>
    </row>
    <row r="59" spans="1:2" x14ac:dyDescent="0.2">
      <c r="A59" s="21">
        <v>34.270000000000003</v>
      </c>
      <c r="B59" s="5">
        <v>42.33</v>
      </c>
    </row>
    <row r="60" spans="1:2" x14ac:dyDescent="0.2">
      <c r="A60" s="21">
        <v>34.909999999999997</v>
      </c>
      <c r="B60" s="5">
        <v>42.32</v>
      </c>
    </row>
    <row r="61" spans="1:2" x14ac:dyDescent="0.2">
      <c r="A61" s="21">
        <v>35.11</v>
      </c>
      <c r="B61" s="5">
        <v>42.85</v>
      </c>
    </row>
    <row r="62" spans="1:2" x14ac:dyDescent="0.2">
      <c r="A62" s="21">
        <v>36.01</v>
      </c>
      <c r="B62" s="5">
        <v>43.16</v>
      </c>
    </row>
    <row r="63" spans="1:2" x14ac:dyDescent="0.2">
      <c r="A63" s="21">
        <v>36.25</v>
      </c>
      <c r="B63" s="5">
        <v>43.53</v>
      </c>
    </row>
    <row r="64" spans="1:2" x14ac:dyDescent="0.2">
      <c r="A64" s="21">
        <v>36.83</v>
      </c>
      <c r="B64" s="5">
        <v>44.92</v>
      </c>
    </row>
    <row r="65" spans="1:2" x14ac:dyDescent="0.2">
      <c r="A65" s="21">
        <v>37.04</v>
      </c>
      <c r="B65" s="5">
        <v>45.17</v>
      </c>
    </row>
    <row r="66" spans="1:2" x14ac:dyDescent="0.2">
      <c r="A66" s="21">
        <v>38.11</v>
      </c>
      <c r="B66" s="5">
        <v>46.35</v>
      </c>
    </row>
    <row r="67" spans="1:2" x14ac:dyDescent="0.2">
      <c r="A67" s="21">
        <v>39.79</v>
      </c>
      <c r="B67" s="5">
        <v>47.11</v>
      </c>
    </row>
    <row r="68" spans="1:2" x14ac:dyDescent="0.2">
      <c r="A68" s="21">
        <v>41.22</v>
      </c>
      <c r="B68" s="5">
        <v>47.42</v>
      </c>
    </row>
    <row r="69" spans="1:2" x14ac:dyDescent="0.2">
      <c r="A69" s="21">
        <v>41.36</v>
      </c>
      <c r="B69" s="5">
        <v>47.69</v>
      </c>
    </row>
    <row r="70" spans="1:2" x14ac:dyDescent="0.2">
      <c r="A70" s="21">
        <v>41.37</v>
      </c>
      <c r="B70" s="5">
        <v>48.21</v>
      </c>
    </row>
    <row r="71" spans="1:2" x14ac:dyDescent="0.2">
      <c r="A71" s="21">
        <v>41.52</v>
      </c>
      <c r="B71" s="5">
        <v>48.56</v>
      </c>
    </row>
    <row r="72" spans="1:2" x14ac:dyDescent="0.2">
      <c r="A72" s="21">
        <v>41.73</v>
      </c>
      <c r="B72" s="5">
        <v>48.73</v>
      </c>
    </row>
    <row r="73" spans="1:2" x14ac:dyDescent="0.2">
      <c r="A73" s="21">
        <v>41.79</v>
      </c>
      <c r="B73" s="5">
        <v>48.81</v>
      </c>
    </row>
    <row r="74" spans="1:2" x14ac:dyDescent="0.2">
      <c r="A74" s="21">
        <v>42.18</v>
      </c>
      <c r="B74" s="5">
        <v>49.58</v>
      </c>
    </row>
    <row r="75" spans="1:2" x14ac:dyDescent="0.2">
      <c r="A75" s="21">
        <v>42.74</v>
      </c>
      <c r="B75" s="5">
        <v>50.14</v>
      </c>
    </row>
    <row r="76" spans="1:2" x14ac:dyDescent="0.2">
      <c r="A76" s="21">
        <v>42.88</v>
      </c>
      <c r="B76" s="5">
        <v>51.15</v>
      </c>
    </row>
    <row r="77" spans="1:2" x14ac:dyDescent="0.2">
      <c r="A77" s="21">
        <v>45.19</v>
      </c>
      <c r="B77" s="5">
        <v>52.26</v>
      </c>
    </row>
    <row r="78" spans="1:2" x14ac:dyDescent="0.2">
      <c r="A78" s="21">
        <v>45.38</v>
      </c>
      <c r="B78" s="5">
        <v>52.33</v>
      </c>
    </row>
    <row r="79" spans="1:2" x14ac:dyDescent="0.2">
      <c r="A79" s="21">
        <v>46.75</v>
      </c>
      <c r="B79" s="5">
        <v>52.74</v>
      </c>
    </row>
    <row r="80" spans="1:2" x14ac:dyDescent="0.2">
      <c r="A80" s="21">
        <v>47.08</v>
      </c>
      <c r="B80" s="5">
        <v>55.21</v>
      </c>
    </row>
    <row r="81" spans="1:2" x14ac:dyDescent="0.2">
      <c r="A81" s="21">
        <v>48.54</v>
      </c>
      <c r="B81" s="5">
        <v>55.39</v>
      </c>
    </row>
    <row r="82" spans="1:2" x14ac:dyDescent="0.2">
      <c r="A82" s="21">
        <v>48.91</v>
      </c>
      <c r="B82" s="5">
        <v>56.11</v>
      </c>
    </row>
    <row r="83" spans="1:2" x14ac:dyDescent="0.2">
      <c r="A83" s="21">
        <v>49.72</v>
      </c>
      <c r="B83" s="5">
        <v>56.35</v>
      </c>
    </row>
    <row r="84" spans="1:2" x14ac:dyDescent="0.2">
      <c r="A84" s="21">
        <v>51.38</v>
      </c>
      <c r="B84" s="5">
        <v>56.66</v>
      </c>
    </row>
    <row r="85" spans="1:2" x14ac:dyDescent="0.2">
      <c r="A85" s="21">
        <v>51.77</v>
      </c>
      <c r="B85" s="5">
        <v>57.69</v>
      </c>
    </row>
    <row r="86" spans="1:2" x14ac:dyDescent="0.2">
      <c r="A86" s="21">
        <v>51.85</v>
      </c>
      <c r="B86" s="5">
        <v>58.15</v>
      </c>
    </row>
    <row r="87" spans="1:2" x14ac:dyDescent="0.2">
      <c r="A87" s="21">
        <v>52.01</v>
      </c>
      <c r="B87" s="5">
        <v>59.67</v>
      </c>
    </row>
    <row r="88" spans="1:2" x14ac:dyDescent="0.2">
      <c r="A88" s="21">
        <v>52.36</v>
      </c>
      <c r="B88" s="5">
        <v>63.19</v>
      </c>
    </row>
    <row r="89" spans="1:2" x14ac:dyDescent="0.2">
      <c r="A89" s="21">
        <v>53.75</v>
      </c>
      <c r="B89" s="5">
        <v>65.22</v>
      </c>
    </row>
    <row r="90" spans="1:2" x14ac:dyDescent="0.2">
      <c r="A90" s="21">
        <v>54.83</v>
      </c>
      <c r="B90" s="5">
        <v>65.430000000000007</v>
      </c>
    </row>
    <row r="91" spans="1:2" x14ac:dyDescent="0.2">
      <c r="A91" s="21">
        <v>55.17</v>
      </c>
      <c r="B91" s="5">
        <v>66.14</v>
      </c>
    </row>
    <row r="92" spans="1:2" x14ac:dyDescent="0.2">
      <c r="A92" s="23" t="s">
        <v>69</v>
      </c>
      <c r="B92" s="5">
        <v>67.59</v>
      </c>
    </row>
    <row r="93" spans="1:2" x14ac:dyDescent="0.2">
      <c r="A93" s="23" t="s">
        <v>68</v>
      </c>
      <c r="B93" s="5">
        <v>67.28</v>
      </c>
    </row>
    <row r="94" spans="1:2" x14ac:dyDescent="0.2">
      <c r="A94" s="23" t="s">
        <v>67</v>
      </c>
      <c r="B94" s="1">
        <v>71.150000000000006</v>
      </c>
    </row>
    <row r="95" spans="1:2" x14ac:dyDescent="0.2">
      <c r="A95" s="21">
        <v>66.14</v>
      </c>
      <c r="B95" s="1">
        <v>71.36</v>
      </c>
    </row>
    <row r="96" spans="1:2" x14ac:dyDescent="0.2">
      <c r="A96" s="23" t="s">
        <v>66</v>
      </c>
      <c r="B96" s="1">
        <v>72.59</v>
      </c>
    </row>
    <row r="97" spans="1:3" x14ac:dyDescent="0.2">
      <c r="A97" s="21">
        <v>72.150000000000006</v>
      </c>
      <c r="B97" s="1">
        <v>76.540000000000006</v>
      </c>
    </row>
    <row r="98" spans="1:3" x14ac:dyDescent="0.2">
      <c r="A98" s="21">
        <v>72.819999999999993</v>
      </c>
      <c r="B98" s="1">
        <v>81.86</v>
      </c>
    </row>
    <row r="99" spans="1:3" x14ac:dyDescent="0.2">
      <c r="A99" s="21">
        <v>72.14</v>
      </c>
      <c r="B99" s="1">
        <v>82.55</v>
      </c>
    </row>
    <row r="100" spans="1:3" x14ac:dyDescent="0.2">
      <c r="A100" s="23" t="s">
        <v>65</v>
      </c>
      <c r="B100" s="1">
        <v>83.72</v>
      </c>
    </row>
    <row r="101" spans="1:3" x14ac:dyDescent="0.2">
      <c r="A101" s="21">
        <v>87.18</v>
      </c>
      <c r="B101" s="1">
        <v>85.16</v>
      </c>
    </row>
    <row r="102" spans="1:3" x14ac:dyDescent="0.2">
      <c r="A102" s="23" t="s">
        <v>64</v>
      </c>
      <c r="B102" s="1">
        <v>94.11</v>
      </c>
    </row>
    <row r="103" spans="1:3" x14ac:dyDescent="0.2">
      <c r="A103" s="22">
        <f>AVERAGE(A3:A102)</f>
        <v>34.058043478260863</v>
      </c>
      <c r="B103" s="22">
        <f>AVERAGE(B3:B102)</f>
        <v>41.343699999999998</v>
      </c>
      <c r="C103" s="1" t="s">
        <v>63</v>
      </c>
    </row>
    <row r="104" spans="1:3" x14ac:dyDescent="0.2">
      <c r="A104" s="22">
        <f>_xlfn.STDEV.P(A3:A103)</f>
        <v>14.879082325091153</v>
      </c>
      <c r="B104" s="22">
        <f>_xlfn.STDEV.P(B3:B103)</f>
        <v>18.625562475658381</v>
      </c>
      <c r="C104" s="1" t="s">
        <v>62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4"/>
  <sheetViews>
    <sheetView topLeftCell="A31" zoomScale="80" zoomScaleNormal="80" workbookViewId="0">
      <selection activeCell="U41" sqref="U41"/>
    </sheetView>
  </sheetViews>
  <sheetFormatPr defaultRowHeight="14.25" x14ac:dyDescent="0.2"/>
  <cols>
    <col min="1" max="1" width="14.28515625" style="1" customWidth="1"/>
    <col min="2" max="2" width="9.140625" style="1"/>
    <col min="3" max="3" width="12" style="1" customWidth="1"/>
    <col min="4" max="4" width="9.140625" style="1"/>
    <col min="5" max="5" width="14.42578125" style="1" bestFit="1" customWidth="1"/>
    <col min="6" max="7" width="9.140625" style="1"/>
    <col min="8" max="8" width="9.140625" style="10"/>
    <col min="9" max="16" width="9.140625" style="1"/>
    <col min="17" max="17" width="9.140625" style="10"/>
    <col min="18" max="16384" width="9.140625" style="1"/>
  </cols>
  <sheetData>
    <row r="1" spans="1:17" x14ac:dyDescent="0.2">
      <c r="A1" s="27" t="s">
        <v>88</v>
      </c>
      <c r="B1" s="27"/>
      <c r="C1" s="27" t="s">
        <v>89</v>
      </c>
      <c r="E1" s="1" t="s">
        <v>90</v>
      </c>
      <c r="G1" s="1" t="s">
        <v>91</v>
      </c>
      <c r="J1" s="27" t="s">
        <v>88</v>
      </c>
      <c r="K1" s="27"/>
      <c r="L1" s="1" t="s">
        <v>92</v>
      </c>
      <c r="N1" s="1" t="s">
        <v>93</v>
      </c>
      <c r="P1" s="1" t="s">
        <v>91</v>
      </c>
    </row>
    <row r="2" spans="1:17" x14ac:dyDescent="0.2">
      <c r="A2" s="27"/>
      <c r="B2" s="27"/>
      <c r="C2" s="27"/>
      <c r="D2" s="27"/>
      <c r="E2" s="8"/>
      <c r="J2" s="27"/>
      <c r="K2" s="27"/>
    </row>
    <row r="3" spans="1:17" x14ac:dyDescent="0.2">
      <c r="A3" s="27"/>
      <c r="B3" s="27"/>
      <c r="C3" s="27"/>
      <c r="D3" s="27"/>
      <c r="J3" s="27"/>
      <c r="K3" s="27"/>
    </row>
    <row r="4" spans="1:17" x14ac:dyDescent="0.2">
      <c r="A4" s="27"/>
      <c r="B4" s="27"/>
      <c r="C4" s="27"/>
      <c r="D4" s="27"/>
      <c r="J4" s="27"/>
      <c r="K4" s="27"/>
    </row>
    <row r="5" spans="1:17" x14ac:dyDescent="0.2">
      <c r="A5" s="27"/>
      <c r="B5" s="27"/>
      <c r="C5" s="27"/>
      <c r="D5" s="27"/>
      <c r="E5" s="10"/>
      <c r="F5" s="10"/>
      <c r="J5" s="27"/>
      <c r="K5" s="27"/>
    </row>
    <row r="6" spans="1:17" x14ac:dyDescent="0.2">
      <c r="A6" s="1" t="s">
        <v>33</v>
      </c>
      <c r="B6" s="1" t="s">
        <v>34</v>
      </c>
      <c r="C6" s="1" t="s">
        <v>33</v>
      </c>
      <c r="D6" s="1" t="s">
        <v>34</v>
      </c>
      <c r="E6" s="10" t="s">
        <v>33</v>
      </c>
      <c r="F6" s="10" t="s">
        <v>34</v>
      </c>
      <c r="G6" s="10" t="s">
        <v>33</v>
      </c>
      <c r="J6" s="1" t="s">
        <v>33</v>
      </c>
      <c r="K6" s="1" t="s">
        <v>34</v>
      </c>
      <c r="L6" s="1" t="s">
        <v>33</v>
      </c>
      <c r="M6" s="1" t="s">
        <v>34</v>
      </c>
      <c r="N6" s="10" t="s">
        <v>33</v>
      </c>
      <c r="O6" s="10" t="s">
        <v>34</v>
      </c>
      <c r="P6" s="10" t="s">
        <v>33</v>
      </c>
    </row>
    <row r="7" spans="1:17" x14ac:dyDescent="0.2">
      <c r="A7" s="1" t="s">
        <v>41</v>
      </c>
      <c r="B7" s="1" t="s">
        <v>42</v>
      </c>
      <c r="C7" s="1" t="s">
        <v>41</v>
      </c>
      <c r="D7" s="1" t="s">
        <v>42</v>
      </c>
      <c r="E7" s="10" t="s">
        <v>41</v>
      </c>
      <c r="F7" s="10" t="s">
        <v>42</v>
      </c>
      <c r="G7" s="10" t="s">
        <v>41</v>
      </c>
      <c r="J7" s="1" t="s">
        <v>41</v>
      </c>
      <c r="K7" s="1" t="s">
        <v>42</v>
      </c>
      <c r="L7" s="1" t="s">
        <v>41</v>
      </c>
      <c r="M7" s="1" t="s">
        <v>42</v>
      </c>
      <c r="N7" s="10" t="s">
        <v>41</v>
      </c>
      <c r="O7" s="10" t="s">
        <v>42</v>
      </c>
      <c r="P7" s="10" t="s">
        <v>41</v>
      </c>
    </row>
    <row r="8" spans="1:17" x14ac:dyDescent="0.2">
      <c r="A8" s="1">
        <v>0</v>
      </c>
      <c r="B8" s="1">
        <v>3.5377909999999999</v>
      </c>
      <c r="C8" s="1">
        <v>0</v>
      </c>
      <c r="D8" s="1">
        <v>3.5063019999999998</v>
      </c>
      <c r="E8" s="22">
        <v>0</v>
      </c>
      <c r="F8" s="1">
        <f>D8/46</f>
        <v>7.622395652173912E-2</v>
      </c>
      <c r="G8" s="10">
        <v>0</v>
      </c>
      <c r="H8" s="10">
        <v>3.811197826086956E-2</v>
      </c>
      <c r="J8" s="1">
        <v>0</v>
      </c>
      <c r="K8" s="1">
        <v>2.0208659999999998</v>
      </c>
      <c r="L8" s="1">
        <v>0</v>
      </c>
      <c r="M8" s="1">
        <v>4.7758690000000001</v>
      </c>
      <c r="N8" s="10">
        <v>0</v>
      </c>
      <c r="O8" s="1">
        <v>0.5</v>
      </c>
      <c r="P8" s="10">
        <v>0</v>
      </c>
      <c r="Q8" s="10">
        <v>0.6</v>
      </c>
    </row>
    <row r="9" spans="1:17" x14ac:dyDescent="0.2">
      <c r="A9" s="1">
        <v>9.3470310000000004E-3</v>
      </c>
      <c r="B9" s="1">
        <v>4.398498</v>
      </c>
      <c r="C9" s="1">
        <v>9.325893E-3</v>
      </c>
      <c r="D9" s="1">
        <v>4.3785040000000004</v>
      </c>
      <c r="E9" s="22">
        <v>9.3476070000000008E-3</v>
      </c>
      <c r="F9" s="1">
        <f t="shared" ref="F9:F72" si="0">D11/5</f>
        <v>1.7285096</v>
      </c>
      <c r="G9" s="10">
        <v>9.3381000000000002E-3</v>
      </c>
      <c r="H9" s="10">
        <v>0.86425479999999999</v>
      </c>
      <c r="J9" s="1">
        <v>9.3482800000000005E-3</v>
      </c>
      <c r="K9" s="1">
        <v>3.0380180000000001</v>
      </c>
      <c r="L9" s="1">
        <v>9.3499759999999994E-3</v>
      </c>
      <c r="M9" s="1">
        <v>5.484127</v>
      </c>
      <c r="N9" s="10">
        <v>9.3381000000000002E-3</v>
      </c>
      <c r="O9" s="1">
        <v>1.46</v>
      </c>
      <c r="P9" s="10">
        <v>9.3381000000000002E-3</v>
      </c>
      <c r="Q9" s="10">
        <v>0.32</v>
      </c>
    </row>
    <row r="10" spans="1:17" x14ac:dyDescent="0.2">
      <c r="A10" s="1">
        <v>2.2642809999999999E-2</v>
      </c>
      <c r="B10" s="1">
        <v>6.6827170000000002</v>
      </c>
      <c r="C10" s="1">
        <v>2.25916E-2</v>
      </c>
      <c r="D10" s="1">
        <v>6.5372669999999999</v>
      </c>
      <c r="E10" s="22">
        <v>2.26442E-2</v>
      </c>
      <c r="F10" s="1">
        <f t="shared" si="0"/>
        <v>2.144768</v>
      </c>
      <c r="G10" s="10">
        <v>2.2621169999999999E-2</v>
      </c>
      <c r="H10" s="10">
        <v>1.072384</v>
      </c>
      <c r="J10" s="1">
        <v>2.2645829999999999E-2</v>
      </c>
      <c r="K10" s="1">
        <v>5.559158</v>
      </c>
      <c r="L10" s="1">
        <v>2.264994E-2</v>
      </c>
      <c r="M10" s="1">
        <v>7.2860110000000002</v>
      </c>
      <c r="N10" s="10">
        <v>2.2621169999999999E-2</v>
      </c>
      <c r="O10" s="1">
        <v>1.93</v>
      </c>
      <c r="P10" s="10">
        <v>2.2621169999999999E-2</v>
      </c>
      <c r="Q10" s="10">
        <v>0.75</v>
      </c>
    </row>
    <row r="11" spans="1:17" x14ac:dyDescent="0.2">
      <c r="A11" s="1">
        <v>3.5988569999999998E-2</v>
      </c>
      <c r="B11" s="1">
        <v>8.9179539999999999</v>
      </c>
      <c r="C11" s="1">
        <v>3.5907179999999997E-2</v>
      </c>
      <c r="D11" s="1">
        <v>8.6425479999999997</v>
      </c>
      <c r="E11" s="22">
        <v>3.5990790000000002E-2</v>
      </c>
      <c r="F11" s="1">
        <f t="shared" si="0"/>
        <v>2.5453299999999999</v>
      </c>
      <c r="G11" s="17">
        <v>3.5954180000000002E-2</v>
      </c>
      <c r="H11" s="10">
        <v>1.2726649999999999</v>
      </c>
      <c r="J11" s="1">
        <v>3.5993369999999997E-2</v>
      </c>
      <c r="K11" s="1">
        <v>7.8813640000000005</v>
      </c>
      <c r="L11" s="1">
        <v>3.5999910000000003E-2</v>
      </c>
      <c r="M11" s="1">
        <v>8.9914290000000001</v>
      </c>
      <c r="N11" s="17">
        <v>3.5954180000000002E-2</v>
      </c>
      <c r="O11" s="1">
        <v>2.4900000000000002</v>
      </c>
      <c r="P11" s="17">
        <v>3.5954180000000002E-2</v>
      </c>
      <c r="Q11" s="10">
        <v>0.86</v>
      </c>
    </row>
    <row r="12" spans="1:17" x14ac:dyDescent="0.2">
      <c r="A12" s="1">
        <v>4.9334330000000003E-2</v>
      </c>
      <c r="B12" s="1">
        <v>11.05822</v>
      </c>
      <c r="C12" s="1">
        <v>4.9222759999999997E-2</v>
      </c>
      <c r="D12" s="1">
        <v>10.723839999999999</v>
      </c>
      <c r="E12" s="22">
        <v>4.9337359999999997E-2</v>
      </c>
      <c r="F12" s="1">
        <f t="shared" si="0"/>
        <v>2.9403960000000002</v>
      </c>
      <c r="G12" s="17">
        <v>4.9287190000000002E-2</v>
      </c>
      <c r="H12" s="10">
        <v>1.4701980000000001</v>
      </c>
      <c r="J12" s="1">
        <v>4.9340920000000003E-2</v>
      </c>
      <c r="K12" s="1">
        <v>10.000639999999999</v>
      </c>
      <c r="L12" s="1">
        <v>4.9299870000000003E-2</v>
      </c>
      <c r="M12" s="1">
        <v>10.610379999999999</v>
      </c>
      <c r="N12" s="17">
        <v>4.9287190000000002E-2</v>
      </c>
      <c r="O12" s="1">
        <v>2.93</v>
      </c>
      <c r="P12" s="17">
        <v>4.9287190000000002E-2</v>
      </c>
      <c r="Q12" s="10">
        <v>1.072384</v>
      </c>
    </row>
    <row r="13" spans="1:17" x14ac:dyDescent="0.2">
      <c r="A13" s="1">
        <v>6.2630099999999994E-2</v>
      </c>
      <c r="B13" s="1">
        <v>13.117520000000001</v>
      </c>
      <c r="C13" s="1">
        <v>6.2538330000000003E-2</v>
      </c>
      <c r="D13" s="1">
        <v>12.726649999999999</v>
      </c>
      <c r="E13" s="22">
        <v>6.2633960000000002E-2</v>
      </c>
      <c r="F13" s="1">
        <f t="shared" si="0"/>
        <v>3.3306620000000002</v>
      </c>
      <c r="G13" s="17">
        <v>6.2570260000000003E-2</v>
      </c>
      <c r="H13" s="10">
        <v>1.6653310000000001</v>
      </c>
      <c r="J13" s="1">
        <v>6.2638470000000002E-2</v>
      </c>
      <c r="K13" s="1">
        <v>12.00296</v>
      </c>
      <c r="L13" s="1">
        <v>6.2649830000000004E-2</v>
      </c>
      <c r="M13" s="1">
        <v>12.15685</v>
      </c>
      <c r="N13" s="17">
        <v>6.2570260000000003E-2</v>
      </c>
      <c r="O13" s="10">
        <v>3.28</v>
      </c>
      <c r="P13" s="17">
        <v>6.2570260000000003E-2</v>
      </c>
      <c r="Q13" s="10">
        <v>1.2726649999999999</v>
      </c>
    </row>
    <row r="14" spans="1:17" x14ac:dyDescent="0.2">
      <c r="A14" s="1">
        <v>7.5975870000000001E-2</v>
      </c>
      <c r="B14" s="1">
        <v>15.08985</v>
      </c>
      <c r="C14" s="1">
        <v>7.5804049999999998E-2</v>
      </c>
      <c r="D14" s="1">
        <v>14.701980000000001</v>
      </c>
      <c r="E14" s="22">
        <v>7.5980549999999994E-2</v>
      </c>
      <c r="F14" s="1">
        <f t="shared" si="0"/>
        <v>3.6909399999999999</v>
      </c>
      <c r="G14" s="17">
        <v>7.5903269999999995E-2</v>
      </c>
      <c r="H14" s="10">
        <v>1.8454699999999999</v>
      </c>
      <c r="J14" s="1">
        <v>7.5986010000000007E-2</v>
      </c>
      <c r="K14" s="1">
        <v>13.924799999999999</v>
      </c>
      <c r="L14" s="1">
        <v>7.5999800000000006E-2</v>
      </c>
      <c r="M14" s="1">
        <v>13.65584</v>
      </c>
      <c r="N14" s="17">
        <v>7.5903269999999995E-2</v>
      </c>
      <c r="O14" s="10">
        <v>3.44</v>
      </c>
      <c r="P14" s="17">
        <v>7.5903269999999995E-2</v>
      </c>
      <c r="Q14" s="10">
        <v>1.4701980000000001</v>
      </c>
    </row>
    <row r="15" spans="1:17" x14ac:dyDescent="0.2">
      <c r="A15" s="1">
        <v>8.9321629999999999E-2</v>
      </c>
      <c r="B15" s="1">
        <v>17.006689999999999</v>
      </c>
      <c r="C15" s="1">
        <v>8.9119630000000005E-2</v>
      </c>
      <c r="D15" s="1">
        <v>16.653310000000001</v>
      </c>
      <c r="E15" s="22">
        <v>8.927715E-2</v>
      </c>
      <c r="F15" s="1">
        <f t="shared" si="0"/>
        <v>4.0607120000000005</v>
      </c>
      <c r="G15" s="17">
        <v>8.9236270000000006E-2</v>
      </c>
      <c r="H15" s="10">
        <v>2.0303560000000003</v>
      </c>
      <c r="J15" s="1">
        <v>8.9333560000000006E-2</v>
      </c>
      <c r="K15" s="1">
        <v>15.798159999999999</v>
      </c>
      <c r="L15" s="1">
        <v>8.9299770000000001E-2</v>
      </c>
      <c r="M15" s="1">
        <v>15.139329999999999</v>
      </c>
      <c r="N15" s="17">
        <v>8.9236270000000006E-2</v>
      </c>
      <c r="O15" s="10">
        <v>3.78</v>
      </c>
      <c r="P15" s="17">
        <v>8.9236270000000006E-2</v>
      </c>
      <c r="Q15" s="10">
        <v>1.6653310000000001</v>
      </c>
    </row>
    <row r="16" spans="1:17" x14ac:dyDescent="0.2">
      <c r="A16" s="1">
        <v>0.1026174</v>
      </c>
      <c r="B16" s="1">
        <v>18.830570000000002</v>
      </c>
      <c r="C16" s="1">
        <v>0.1023853</v>
      </c>
      <c r="D16" s="1">
        <v>18.454699999999999</v>
      </c>
      <c r="E16" s="22">
        <v>0.1026237</v>
      </c>
      <c r="F16" s="1">
        <f t="shared" si="0"/>
        <v>4.4187899999999996</v>
      </c>
      <c r="G16" s="17">
        <v>0.1025693</v>
      </c>
      <c r="H16" s="10">
        <v>2.2093949999999998</v>
      </c>
      <c r="J16" s="1">
        <v>0.1026311</v>
      </c>
      <c r="K16" s="1">
        <v>17.64603</v>
      </c>
      <c r="L16" s="1">
        <v>0.1026497</v>
      </c>
      <c r="M16" s="1">
        <v>16.583839999999999</v>
      </c>
      <c r="N16" s="17">
        <v>0.1025693</v>
      </c>
      <c r="O16" s="10">
        <v>3.9</v>
      </c>
      <c r="P16" s="17">
        <v>0.1025693</v>
      </c>
      <c r="Q16" s="10">
        <v>1.8454699999999999</v>
      </c>
    </row>
    <row r="17" spans="1:17" x14ac:dyDescent="0.2">
      <c r="A17" s="5">
        <v>0.1159632</v>
      </c>
      <c r="B17" s="1">
        <v>20.64395</v>
      </c>
      <c r="C17" s="1">
        <v>0.1157009</v>
      </c>
      <c r="D17" s="1">
        <v>20.303560000000001</v>
      </c>
      <c r="E17" s="22">
        <v>0.1159703</v>
      </c>
      <c r="F17" s="1">
        <f t="shared" si="0"/>
        <v>4.7595739999999997</v>
      </c>
      <c r="G17" s="10">
        <v>0.11585230000000001</v>
      </c>
      <c r="H17" s="10">
        <v>2.3797869999999999</v>
      </c>
      <c r="J17" s="1">
        <v>0.1159787</v>
      </c>
      <c r="K17" s="1">
        <v>19.452909999999999</v>
      </c>
      <c r="L17" s="1">
        <v>0.1159997</v>
      </c>
      <c r="M17" s="1">
        <v>18.022839999999999</v>
      </c>
      <c r="N17" s="10">
        <v>0.11585230000000001</v>
      </c>
      <c r="O17" s="10">
        <v>4.0599999999999996</v>
      </c>
      <c r="P17" s="10">
        <v>0.11585230000000001</v>
      </c>
      <c r="Q17" s="10">
        <v>2.0303560000000003</v>
      </c>
    </row>
    <row r="18" spans="1:17" x14ac:dyDescent="0.2">
      <c r="A18" s="5">
        <v>0.1293089</v>
      </c>
      <c r="B18" s="5">
        <v>22.443829999999998</v>
      </c>
      <c r="C18" s="5">
        <v>0.12901650000000001</v>
      </c>
      <c r="D18" s="5">
        <v>22.09395</v>
      </c>
      <c r="E18" s="22">
        <v>0.12931690000000001</v>
      </c>
      <c r="F18" s="1">
        <f t="shared" si="0"/>
        <v>5.0917620000000001</v>
      </c>
      <c r="G18" s="10">
        <v>0.12918540000000001</v>
      </c>
      <c r="H18" s="10">
        <v>2.5458810000000001</v>
      </c>
      <c r="J18" s="1">
        <v>0.1293262</v>
      </c>
      <c r="K18" s="1">
        <v>21.224309999999999</v>
      </c>
      <c r="L18" s="1">
        <v>0.12934970000000001</v>
      </c>
      <c r="M18" s="1">
        <v>19.416370000000001</v>
      </c>
      <c r="N18" s="10">
        <v>0.12918540000000001</v>
      </c>
      <c r="O18" s="10">
        <v>4.1100000000000003</v>
      </c>
      <c r="P18" s="10">
        <v>0.12918540000000001</v>
      </c>
      <c r="Q18" s="10">
        <v>2.2093949999999998</v>
      </c>
    </row>
    <row r="19" spans="1:17" x14ac:dyDescent="0.2">
      <c r="A19" s="5">
        <v>0.1426047</v>
      </c>
      <c r="B19" s="5">
        <v>24.215229999999998</v>
      </c>
      <c r="C19" s="5">
        <v>0.1422822</v>
      </c>
      <c r="D19" s="5">
        <v>23.79787</v>
      </c>
      <c r="E19" s="22">
        <v>0.1426135</v>
      </c>
      <c r="F19" s="1">
        <f t="shared" si="0"/>
        <v>5.4238480000000004</v>
      </c>
      <c r="G19" s="10">
        <v>0.1424684</v>
      </c>
      <c r="H19" s="10">
        <v>2.7119240000000002</v>
      </c>
      <c r="J19" s="1">
        <v>0.1426238</v>
      </c>
      <c r="K19" s="1">
        <v>22.98021</v>
      </c>
      <c r="L19" s="16">
        <v>0.14264959999999999</v>
      </c>
      <c r="M19" s="16">
        <v>20.785399999999999</v>
      </c>
      <c r="N19" s="10">
        <v>0.1424684</v>
      </c>
      <c r="O19" s="10">
        <v>4.26</v>
      </c>
      <c r="P19" s="10">
        <v>0.1424684</v>
      </c>
      <c r="Q19" s="10">
        <v>2.3797869999999999</v>
      </c>
    </row>
    <row r="20" spans="1:17" x14ac:dyDescent="0.2">
      <c r="A20" s="5">
        <v>0.15595049999999999</v>
      </c>
      <c r="B20" s="5">
        <v>25.973130000000001</v>
      </c>
      <c r="C20" s="5">
        <v>0.15559780000000001</v>
      </c>
      <c r="D20" s="5">
        <v>25.45881</v>
      </c>
      <c r="E20" s="22">
        <v>0.15596009999999999</v>
      </c>
      <c r="F20" s="1">
        <f t="shared" si="0"/>
        <v>5.7247439999999994</v>
      </c>
      <c r="G20" s="10">
        <v>0.15580140000000001</v>
      </c>
      <c r="H20" s="10">
        <v>2.8623719999999997</v>
      </c>
      <c r="J20" s="16">
        <v>0.15597130000000001</v>
      </c>
      <c r="K20" s="16">
        <v>24.678629999999998</v>
      </c>
      <c r="L20" s="1">
        <v>0.15599959999999999</v>
      </c>
      <c r="M20" s="1">
        <v>22.17343</v>
      </c>
      <c r="N20" s="10">
        <v>0.15580140000000001</v>
      </c>
      <c r="O20" s="10">
        <v>4.32</v>
      </c>
      <c r="P20" s="10">
        <v>0.15580140000000001</v>
      </c>
      <c r="Q20" s="10">
        <v>2.5458810000000001</v>
      </c>
    </row>
    <row r="21" spans="1:17" x14ac:dyDescent="0.2">
      <c r="A21" s="5">
        <v>0.16929620000000001</v>
      </c>
      <c r="B21" s="5">
        <v>27.682549999999999</v>
      </c>
      <c r="C21" s="5">
        <v>0.16891339999999999</v>
      </c>
      <c r="D21" s="5">
        <v>27.119240000000001</v>
      </c>
      <c r="E21" s="22">
        <v>0.16925670000000001</v>
      </c>
      <c r="F21" s="1">
        <f t="shared" si="0"/>
        <v>6.0278399999999994</v>
      </c>
      <c r="G21" s="10">
        <v>0.16913449999999999</v>
      </c>
      <c r="H21" s="10">
        <v>3.0139199999999997</v>
      </c>
      <c r="J21" s="1">
        <v>0.1692688</v>
      </c>
      <c r="K21" s="1">
        <v>26.371549999999999</v>
      </c>
      <c r="L21" s="1">
        <v>0.16929959999999999</v>
      </c>
      <c r="M21" s="1">
        <v>23.494980000000002</v>
      </c>
      <c r="N21" s="10">
        <v>0.16913449999999999</v>
      </c>
      <c r="O21" s="10">
        <v>4.41</v>
      </c>
      <c r="P21" s="10">
        <v>0.16913449999999999</v>
      </c>
      <c r="Q21" s="10">
        <v>2.7119240000000002</v>
      </c>
    </row>
    <row r="22" spans="1:17" x14ac:dyDescent="0.2">
      <c r="A22" s="5">
        <v>0.182592</v>
      </c>
      <c r="B22" s="5">
        <v>29.369969999999999</v>
      </c>
      <c r="C22" s="5">
        <v>0.18217910000000001</v>
      </c>
      <c r="D22" s="5">
        <v>28.623719999999999</v>
      </c>
      <c r="E22" s="22">
        <v>0.1826033</v>
      </c>
      <c r="F22" s="1">
        <f t="shared" si="0"/>
        <v>6.3309379999999997</v>
      </c>
      <c r="G22" s="10">
        <v>0.18241750000000001</v>
      </c>
      <c r="H22" s="10">
        <v>3.1654689999999999</v>
      </c>
      <c r="J22" s="1">
        <v>0.18261640000000001</v>
      </c>
      <c r="K22" s="1">
        <v>27.954509999999999</v>
      </c>
      <c r="L22" s="1">
        <v>0.18264949999999999</v>
      </c>
      <c r="M22" s="1">
        <v>24.805530000000001</v>
      </c>
      <c r="N22" s="10">
        <v>0.18241750000000001</v>
      </c>
      <c r="O22" s="10">
        <v>4.5199999999999996</v>
      </c>
      <c r="P22" s="10">
        <v>0.18241750000000001</v>
      </c>
      <c r="Q22" s="10">
        <v>2.8623719999999997</v>
      </c>
    </row>
    <row r="23" spans="1:17" x14ac:dyDescent="0.2">
      <c r="A23" s="5">
        <v>0.1959378</v>
      </c>
      <c r="B23" s="5">
        <v>31.023900000000001</v>
      </c>
      <c r="C23" s="5">
        <v>0.19549459999999999</v>
      </c>
      <c r="D23" s="5">
        <v>30.139199999999999</v>
      </c>
      <c r="E23" s="22">
        <v>0.19594980000000001</v>
      </c>
      <c r="F23" s="1">
        <f t="shared" si="0"/>
        <v>6.6104420000000008</v>
      </c>
      <c r="G23" s="10">
        <v>0.19575049999999999</v>
      </c>
      <c r="H23" s="10">
        <v>3.3052210000000004</v>
      </c>
      <c r="J23" s="1">
        <v>0.1959639</v>
      </c>
      <c r="K23" s="1">
        <v>29.48948</v>
      </c>
      <c r="L23" s="1">
        <v>0.19599949999999999</v>
      </c>
      <c r="M23" s="1">
        <v>26.083089999999999</v>
      </c>
      <c r="N23" s="10">
        <v>0.19575049999999999</v>
      </c>
      <c r="O23" s="10">
        <v>4.6900000000000004</v>
      </c>
      <c r="P23" s="10">
        <v>0.19575049999999999</v>
      </c>
      <c r="Q23" s="10">
        <v>3.0139199999999997</v>
      </c>
    </row>
    <row r="24" spans="1:17" x14ac:dyDescent="0.2">
      <c r="A24" s="5">
        <v>0.20928350000000001</v>
      </c>
      <c r="B24" s="5">
        <v>32.673839999999998</v>
      </c>
      <c r="C24" s="5">
        <v>0.20876040000000001</v>
      </c>
      <c r="D24" s="5">
        <v>31.654689999999999</v>
      </c>
      <c r="E24" s="22">
        <v>0.20929639999999999</v>
      </c>
      <c r="F24" s="1">
        <f t="shared" si="0"/>
        <v>6.8899460000000001</v>
      </c>
      <c r="G24" s="10">
        <v>0.20908350000000001</v>
      </c>
      <c r="H24" s="10">
        <v>3.4449730000000001</v>
      </c>
      <c r="J24" s="1">
        <v>0.20931150000000001</v>
      </c>
      <c r="K24" s="1">
        <v>31.071439999999999</v>
      </c>
      <c r="L24" s="1">
        <v>0.20934939999999999</v>
      </c>
      <c r="M24" s="1">
        <v>27.349160000000001</v>
      </c>
      <c r="N24" s="10">
        <v>0.20908350000000001</v>
      </c>
      <c r="O24" s="10">
        <v>4.75</v>
      </c>
      <c r="P24" s="10">
        <v>0.20908350000000001</v>
      </c>
      <c r="Q24" s="10">
        <v>3.1654689999999999</v>
      </c>
    </row>
    <row r="25" spans="1:17" x14ac:dyDescent="0.2">
      <c r="A25" s="5">
        <v>0.22257930000000001</v>
      </c>
      <c r="B25" s="5">
        <v>34.278790000000001</v>
      </c>
      <c r="C25" s="5">
        <v>0.22207589999999999</v>
      </c>
      <c r="D25" s="5">
        <v>33.052210000000002</v>
      </c>
      <c r="E25" s="22">
        <v>0.22259300000000001</v>
      </c>
      <c r="F25" s="1">
        <f t="shared" si="0"/>
        <v>7.1711499999999999</v>
      </c>
      <c r="G25" s="10">
        <v>0.2223666</v>
      </c>
      <c r="H25" s="10">
        <v>3.585575</v>
      </c>
      <c r="J25" s="1">
        <v>0.222609</v>
      </c>
      <c r="K25" s="1">
        <v>32.579930000000004</v>
      </c>
      <c r="L25" s="1">
        <v>0.2226494</v>
      </c>
      <c r="M25" s="1">
        <v>28.588730000000002</v>
      </c>
      <c r="N25" s="10">
        <v>0.2223666</v>
      </c>
      <c r="O25" s="10">
        <v>4.8099999999999996</v>
      </c>
      <c r="P25" s="10">
        <v>0.2223666</v>
      </c>
      <c r="Q25" s="10">
        <v>3.3052210000000004</v>
      </c>
    </row>
    <row r="26" spans="1:17" x14ac:dyDescent="0.2">
      <c r="A26" s="5">
        <v>0.2359251</v>
      </c>
      <c r="B26" s="5">
        <v>35.84975</v>
      </c>
      <c r="C26" s="5">
        <v>0.2353915</v>
      </c>
      <c r="D26" s="5">
        <v>34.449730000000002</v>
      </c>
      <c r="E26" s="22">
        <v>0.2359396</v>
      </c>
      <c r="F26" s="1">
        <f t="shared" si="0"/>
        <v>7.4212660000000001</v>
      </c>
      <c r="G26" s="10">
        <v>0.23569960000000001</v>
      </c>
      <c r="H26" s="10">
        <v>3.7106330000000001</v>
      </c>
      <c r="J26" s="1">
        <v>0.23595659999999999</v>
      </c>
      <c r="K26" s="1">
        <v>34.030430000000003</v>
      </c>
      <c r="L26" s="1">
        <v>0.2359994</v>
      </c>
      <c r="M26" s="1">
        <v>29.820309999999999</v>
      </c>
      <c r="N26" s="10">
        <v>0.23569960000000001</v>
      </c>
      <c r="O26" s="10">
        <v>4.96</v>
      </c>
      <c r="P26" s="10">
        <v>0.23569960000000001</v>
      </c>
      <c r="Q26" s="10">
        <v>3.4449730000000001</v>
      </c>
    </row>
    <row r="27" spans="1:17" x14ac:dyDescent="0.2">
      <c r="A27" s="5">
        <v>0.24927079999999999</v>
      </c>
      <c r="B27" s="5">
        <v>37.423720000000003</v>
      </c>
      <c r="C27" s="5">
        <v>0.24870709999999999</v>
      </c>
      <c r="D27" s="5">
        <v>35.85575</v>
      </c>
      <c r="E27" s="22">
        <v>0.24928620000000001</v>
      </c>
      <c r="F27" s="1">
        <f t="shared" si="0"/>
        <v>7.6838759999999997</v>
      </c>
      <c r="G27" s="10">
        <v>0.2489827</v>
      </c>
      <c r="H27" s="10">
        <v>3.8419379999999999</v>
      </c>
      <c r="J27" s="1">
        <v>0.24925410000000001</v>
      </c>
      <c r="K27" s="1">
        <v>35.478940000000001</v>
      </c>
      <c r="L27" s="1">
        <v>0.2492993</v>
      </c>
      <c r="M27" s="1">
        <v>30.98592</v>
      </c>
      <c r="N27" s="10">
        <v>0.2489827</v>
      </c>
      <c r="O27" s="10">
        <v>5.21</v>
      </c>
      <c r="P27" s="10">
        <v>0.2489827</v>
      </c>
      <c r="Q27" s="10">
        <v>3.585575</v>
      </c>
    </row>
    <row r="28" spans="1:17" x14ac:dyDescent="0.2">
      <c r="A28" s="5">
        <v>0.26256659999999998</v>
      </c>
      <c r="B28" s="5">
        <v>38.912210000000002</v>
      </c>
      <c r="C28" s="5">
        <v>0.26197280000000001</v>
      </c>
      <c r="D28" s="5">
        <v>37.10633</v>
      </c>
      <c r="E28" s="22">
        <v>0.26258280000000001</v>
      </c>
      <c r="F28" s="1">
        <f t="shared" si="0"/>
        <v>7.9340900000000003</v>
      </c>
      <c r="G28" s="10">
        <v>0.26231569999999998</v>
      </c>
      <c r="H28" s="10">
        <v>3.9670450000000002</v>
      </c>
      <c r="J28" s="1">
        <v>0.26260159999999999</v>
      </c>
      <c r="K28" s="1">
        <v>36.870460000000001</v>
      </c>
      <c r="L28" s="1">
        <v>0.26264929999999997</v>
      </c>
      <c r="M28" s="1">
        <v>32.162509999999997</v>
      </c>
      <c r="N28" s="10">
        <v>0.26231569999999998</v>
      </c>
      <c r="O28" s="10">
        <v>5.34</v>
      </c>
      <c r="P28" s="10">
        <v>0.26231569999999998</v>
      </c>
      <c r="Q28" s="10">
        <v>3.7106330000000001</v>
      </c>
    </row>
    <row r="29" spans="1:17" x14ac:dyDescent="0.2">
      <c r="A29" s="5">
        <v>0.2759124</v>
      </c>
      <c r="B29" s="5">
        <v>40.384709999999998</v>
      </c>
      <c r="C29" s="5">
        <v>0.27528839999999999</v>
      </c>
      <c r="D29" s="5">
        <v>38.419379999999997</v>
      </c>
      <c r="E29" s="22">
        <v>0.27592939999999999</v>
      </c>
      <c r="F29" s="1">
        <f t="shared" si="0"/>
        <v>8.1736079999999998</v>
      </c>
      <c r="G29" s="10">
        <v>0.27564870000000002</v>
      </c>
      <c r="H29" s="10">
        <v>4.0868039999999999</v>
      </c>
      <c r="J29" s="1">
        <v>0.27594920000000001</v>
      </c>
      <c r="K29" s="1">
        <v>38.255490000000002</v>
      </c>
      <c r="L29" s="19">
        <v>0.2759993</v>
      </c>
      <c r="M29" s="19">
        <v>33.330120000000001</v>
      </c>
      <c r="N29" s="10">
        <v>0.27564870000000002</v>
      </c>
      <c r="O29" s="10">
        <v>5.45</v>
      </c>
      <c r="P29" s="10">
        <v>0.27564870000000002</v>
      </c>
      <c r="Q29" s="10">
        <v>3.8419379999999999</v>
      </c>
    </row>
    <row r="30" spans="1:17" x14ac:dyDescent="0.2">
      <c r="A30" s="5">
        <v>0.28925810000000002</v>
      </c>
      <c r="B30" s="5">
        <v>41.815219999999997</v>
      </c>
      <c r="C30" s="5">
        <v>0.28855409999999998</v>
      </c>
      <c r="D30" s="5">
        <v>39.670450000000002</v>
      </c>
      <c r="E30" s="22">
        <v>0.28927599999999998</v>
      </c>
      <c r="F30" s="1">
        <f t="shared" si="0"/>
        <v>8.4103279999999998</v>
      </c>
      <c r="G30" s="10">
        <v>0.28898170000000001</v>
      </c>
      <c r="H30" s="10">
        <v>4.2051639999999999</v>
      </c>
      <c r="J30" s="19">
        <v>0.28929680000000002</v>
      </c>
      <c r="K30" s="19">
        <v>39.627020000000002</v>
      </c>
      <c r="L30" s="1">
        <v>0.28934929999999998</v>
      </c>
      <c r="M30" s="1">
        <v>34.42774</v>
      </c>
      <c r="N30" s="10">
        <v>0.28898170000000001</v>
      </c>
      <c r="O30" s="10">
        <v>5.66</v>
      </c>
      <c r="P30" s="10">
        <v>0.28898170000000001</v>
      </c>
      <c r="Q30" s="10">
        <v>3.9670450000000002</v>
      </c>
    </row>
    <row r="31" spans="1:17" x14ac:dyDescent="0.2">
      <c r="A31" s="1">
        <v>0.30255389999999999</v>
      </c>
      <c r="B31" s="1">
        <v>43.222740000000002</v>
      </c>
      <c r="C31" s="1">
        <v>0.30186970000000002</v>
      </c>
      <c r="D31" s="1">
        <v>40.868040000000001</v>
      </c>
      <c r="E31" s="22">
        <v>0.30257250000000002</v>
      </c>
      <c r="F31" s="1">
        <f t="shared" si="0"/>
        <v>8.63645</v>
      </c>
      <c r="G31" s="10">
        <v>0.3022648</v>
      </c>
      <c r="H31" s="10">
        <v>4.318225</v>
      </c>
      <c r="J31" s="1">
        <v>0.30259429999999998</v>
      </c>
      <c r="K31" s="1">
        <v>40.980060000000002</v>
      </c>
      <c r="L31" s="1">
        <v>0.30264920000000001</v>
      </c>
      <c r="M31" s="1">
        <v>35.539859999999997</v>
      </c>
      <c r="N31" s="10">
        <v>0.3022648</v>
      </c>
      <c r="O31" s="10">
        <v>5.73</v>
      </c>
      <c r="P31" s="10">
        <v>0.3022648</v>
      </c>
      <c r="Q31" s="10">
        <v>4.0868039999999999</v>
      </c>
    </row>
    <row r="32" spans="1:17" x14ac:dyDescent="0.2">
      <c r="A32" s="1">
        <v>0.31589970000000001</v>
      </c>
      <c r="B32" s="1">
        <v>44.606259999999999</v>
      </c>
      <c r="C32" s="1">
        <v>0.3151852</v>
      </c>
      <c r="D32" s="1">
        <v>42.051639999999999</v>
      </c>
      <c r="E32" s="22">
        <v>0.31591910000000001</v>
      </c>
      <c r="F32" s="1">
        <f t="shared" si="0"/>
        <v>8.8586740000000006</v>
      </c>
      <c r="G32" s="10">
        <v>0.31559779999999998</v>
      </c>
      <c r="H32" s="10">
        <v>4.4293370000000003</v>
      </c>
      <c r="J32" s="1">
        <v>0.31594179999999999</v>
      </c>
      <c r="K32" s="1">
        <v>42.260620000000003</v>
      </c>
      <c r="L32" s="1">
        <v>0.31599919999999998</v>
      </c>
      <c r="M32" s="1">
        <v>36.636989999999997</v>
      </c>
      <c r="N32" s="10">
        <v>0.31559779999999998</v>
      </c>
      <c r="O32" s="10">
        <v>5.7770000000000001</v>
      </c>
      <c r="P32" s="10">
        <v>0.31559779999999998</v>
      </c>
      <c r="Q32" s="10">
        <v>4.2051639999999999</v>
      </c>
    </row>
    <row r="33" spans="1:17" x14ac:dyDescent="0.2">
      <c r="A33" s="1">
        <v>0.32924540000000002</v>
      </c>
      <c r="B33" s="1">
        <v>45.950310000000002</v>
      </c>
      <c r="C33" s="1">
        <v>0.32850079999999998</v>
      </c>
      <c r="D33" s="1">
        <v>43.182250000000003</v>
      </c>
      <c r="E33" s="22">
        <v>0.3292157</v>
      </c>
      <c r="F33" s="1">
        <f t="shared" si="0"/>
        <v>9.0736999999999988</v>
      </c>
      <c r="G33" s="10">
        <v>0.32893080000000002</v>
      </c>
      <c r="H33" s="10">
        <v>4.5368499999999994</v>
      </c>
      <c r="J33" s="1">
        <v>0.32928940000000001</v>
      </c>
      <c r="K33" s="1">
        <v>43.497199999999999</v>
      </c>
      <c r="L33" s="1">
        <v>0.32934910000000001</v>
      </c>
      <c r="M33" s="1">
        <v>37.702120000000001</v>
      </c>
      <c r="N33" s="10">
        <v>0.32893080000000002</v>
      </c>
      <c r="O33" s="10">
        <v>5.91</v>
      </c>
      <c r="P33" s="10">
        <v>0.32893080000000002</v>
      </c>
      <c r="Q33" s="10">
        <v>4.318225</v>
      </c>
    </row>
    <row r="34" spans="1:17" x14ac:dyDescent="0.2">
      <c r="A34" s="1">
        <v>0.34254119999999999</v>
      </c>
      <c r="B34" s="1">
        <v>47.261859999999999</v>
      </c>
      <c r="C34" s="1">
        <v>0.34176649999999997</v>
      </c>
      <c r="D34" s="1">
        <v>44.293370000000003</v>
      </c>
      <c r="E34" s="22">
        <v>0.34256229999999999</v>
      </c>
      <c r="F34" s="1">
        <f t="shared" si="0"/>
        <v>9.2888279999999988</v>
      </c>
      <c r="G34" s="10">
        <v>0.34221390000000002</v>
      </c>
      <c r="H34" s="10">
        <v>4.6444139999999994</v>
      </c>
      <c r="J34" s="1">
        <v>0.34258699999999997</v>
      </c>
      <c r="K34" s="1">
        <v>44.74577</v>
      </c>
      <c r="L34" s="1">
        <v>0.34264909999999998</v>
      </c>
      <c r="M34" s="1">
        <v>38.728769999999997</v>
      </c>
      <c r="N34" s="10">
        <v>0.34221390000000002</v>
      </c>
      <c r="O34" s="10">
        <v>5.98</v>
      </c>
      <c r="P34" s="10">
        <v>0.34221390000000002</v>
      </c>
      <c r="Q34" s="10">
        <v>4.4293370000000003</v>
      </c>
    </row>
    <row r="35" spans="1:17" x14ac:dyDescent="0.2">
      <c r="A35" s="1">
        <v>0.35588690000000001</v>
      </c>
      <c r="B35" s="1">
        <v>48.535919999999997</v>
      </c>
      <c r="C35" s="1">
        <v>0.35508210000000001</v>
      </c>
      <c r="D35" s="1">
        <v>45.368499999999997</v>
      </c>
      <c r="E35" s="22">
        <v>0.35590889999999997</v>
      </c>
      <c r="F35" s="1">
        <f t="shared" si="0"/>
        <v>9.493958000000001</v>
      </c>
      <c r="G35" s="10">
        <v>0.3555469</v>
      </c>
      <c r="H35" s="10">
        <v>4.7469790000000005</v>
      </c>
      <c r="J35" s="1">
        <v>0.35593449999999999</v>
      </c>
      <c r="K35" s="1">
        <v>45.908370000000005</v>
      </c>
      <c r="L35" s="1">
        <v>0.35599910000000001</v>
      </c>
      <c r="M35" s="1">
        <v>39.752420000000001</v>
      </c>
      <c r="N35" s="10">
        <v>0.3555469</v>
      </c>
      <c r="O35" s="10">
        <v>6.05</v>
      </c>
      <c r="P35" s="10">
        <v>0.3555469</v>
      </c>
      <c r="Q35" s="10">
        <v>4.5368499999999994</v>
      </c>
    </row>
    <row r="36" spans="1:17" x14ac:dyDescent="0.2">
      <c r="A36" s="1">
        <v>0.36918269999999997</v>
      </c>
      <c r="B36" s="1">
        <v>49.794490000000003</v>
      </c>
      <c r="C36" s="1">
        <v>0.36839769999999999</v>
      </c>
      <c r="D36" s="1">
        <v>46.444139999999997</v>
      </c>
      <c r="E36" s="22">
        <v>0.36925550000000001</v>
      </c>
      <c r="F36" s="1">
        <f t="shared" si="0"/>
        <v>9.69299</v>
      </c>
      <c r="G36" s="10">
        <v>0.36887989999999998</v>
      </c>
      <c r="H36" s="10">
        <v>4.846495</v>
      </c>
      <c r="J36" s="1">
        <v>0.369282</v>
      </c>
      <c r="K36" s="1">
        <v>47.113960000000006</v>
      </c>
      <c r="L36" s="1">
        <v>0.36929899999999999</v>
      </c>
      <c r="M36" s="1">
        <v>40.723089999999999</v>
      </c>
      <c r="N36" s="10">
        <v>0.36887989999999998</v>
      </c>
      <c r="O36" s="10">
        <v>6.12</v>
      </c>
      <c r="P36" s="10">
        <v>0.36887989999999998</v>
      </c>
      <c r="Q36" s="10">
        <v>4.6444139999999994</v>
      </c>
    </row>
    <row r="37" spans="1:17" x14ac:dyDescent="0.2">
      <c r="A37" s="1">
        <v>0.38252849999999999</v>
      </c>
      <c r="B37" s="1">
        <v>50.997079999999997</v>
      </c>
      <c r="C37" s="1">
        <v>0.38166339999999999</v>
      </c>
      <c r="D37" s="1">
        <v>47.469790000000003</v>
      </c>
      <c r="E37" s="22">
        <v>0.38255210000000001</v>
      </c>
      <c r="F37" s="1">
        <f t="shared" si="0"/>
        <v>9.8866240000000012</v>
      </c>
      <c r="G37" s="10">
        <v>0.38216299999999997</v>
      </c>
      <c r="H37" s="10">
        <v>4.9433120000000006</v>
      </c>
      <c r="J37" s="1">
        <v>0.38257960000000002</v>
      </c>
      <c r="K37" s="1">
        <v>48.213090000000001</v>
      </c>
      <c r="L37" s="1">
        <v>0.38264900000000002</v>
      </c>
      <c r="M37" s="1">
        <v>41.66677</v>
      </c>
      <c r="N37" s="10">
        <v>0.38216299999999997</v>
      </c>
      <c r="O37" s="10">
        <v>6.24</v>
      </c>
      <c r="P37" s="10">
        <v>0.38216299999999997</v>
      </c>
      <c r="Q37" s="10">
        <v>4.7469790000000005</v>
      </c>
    </row>
    <row r="38" spans="1:17" x14ac:dyDescent="0.2">
      <c r="A38" s="1">
        <v>0.39587430000000001</v>
      </c>
      <c r="B38" s="1">
        <v>52.167679999999997</v>
      </c>
      <c r="C38" s="1">
        <v>0.39497900000000002</v>
      </c>
      <c r="D38" s="1">
        <v>48.464950000000002</v>
      </c>
      <c r="E38" s="22">
        <v>0.39589869999999999</v>
      </c>
      <c r="F38" s="1">
        <f t="shared" si="0"/>
        <v>10.07226</v>
      </c>
      <c r="G38" s="10">
        <v>0.39549600000000001</v>
      </c>
      <c r="H38" s="10">
        <v>5.03613</v>
      </c>
      <c r="J38" s="1">
        <v>0.39592719999999998</v>
      </c>
      <c r="K38" s="1">
        <v>49.311210000000003</v>
      </c>
      <c r="L38" s="1">
        <v>0.39599899999999999</v>
      </c>
      <c r="M38" s="1">
        <v>42.594949999999997</v>
      </c>
      <c r="N38" s="10">
        <v>0.39549600000000001</v>
      </c>
      <c r="O38" s="10">
        <v>6.31</v>
      </c>
      <c r="P38" s="10">
        <v>0.39549600000000001</v>
      </c>
      <c r="Q38" s="10">
        <v>4.846495</v>
      </c>
    </row>
    <row r="39" spans="1:17" x14ac:dyDescent="0.2">
      <c r="A39" s="1">
        <v>0.40917009999999998</v>
      </c>
      <c r="B39" s="1">
        <v>53.306289999999997</v>
      </c>
      <c r="C39" s="1">
        <v>0.4082945</v>
      </c>
      <c r="D39" s="1">
        <v>49.433120000000002</v>
      </c>
      <c r="E39" s="22">
        <v>0.40924519999999998</v>
      </c>
      <c r="F39" s="1">
        <f t="shared" si="0"/>
        <v>10.255596000000001</v>
      </c>
      <c r="G39" s="10">
        <v>0.4088289</v>
      </c>
      <c r="H39" s="10">
        <v>5.1277980000000003</v>
      </c>
      <c r="J39" s="1">
        <v>0.40927459999999999</v>
      </c>
      <c r="K39" s="1">
        <v>50.37885</v>
      </c>
      <c r="L39" s="1">
        <v>0.40934890000000002</v>
      </c>
      <c r="M39" s="1">
        <v>43.48565</v>
      </c>
      <c r="N39" s="10">
        <v>0.4088289</v>
      </c>
      <c r="O39" s="10">
        <v>6.42</v>
      </c>
      <c r="P39" s="10">
        <v>0.4088289</v>
      </c>
      <c r="Q39" s="10">
        <v>4.9433120000000006</v>
      </c>
    </row>
    <row r="40" spans="1:17" x14ac:dyDescent="0.2">
      <c r="A40" s="1">
        <v>0.4225158</v>
      </c>
      <c r="B40" s="1">
        <v>54.425910000000002</v>
      </c>
      <c r="C40" s="1">
        <v>0.4215602</v>
      </c>
      <c r="D40" s="1">
        <v>50.3613</v>
      </c>
      <c r="E40" s="22">
        <v>0.42254190000000003</v>
      </c>
      <c r="F40" s="1">
        <f t="shared" si="0"/>
        <v>10.440134</v>
      </c>
      <c r="G40" s="10">
        <v>0.42211199999999999</v>
      </c>
      <c r="H40" s="10">
        <v>5.2200670000000002</v>
      </c>
      <c r="J40" s="1">
        <v>0.42257220000000001</v>
      </c>
      <c r="K40" s="1">
        <v>51.383010000000006</v>
      </c>
      <c r="L40" s="1">
        <v>0.42264889999999999</v>
      </c>
      <c r="M40" s="1">
        <v>44.337859999999999</v>
      </c>
      <c r="N40" s="10">
        <v>0.42211199999999999</v>
      </c>
      <c r="O40" s="10">
        <v>6.55</v>
      </c>
      <c r="P40" s="10">
        <v>0.42211199999999999</v>
      </c>
      <c r="Q40" s="10">
        <v>5.03613</v>
      </c>
    </row>
    <row r="41" spans="1:17" x14ac:dyDescent="0.2">
      <c r="A41" s="1">
        <v>0.43586160000000002</v>
      </c>
      <c r="B41" s="1">
        <v>55.514539999999997</v>
      </c>
      <c r="C41" s="1">
        <v>0.43487579999999998</v>
      </c>
      <c r="D41" s="1">
        <v>51.277979999999999</v>
      </c>
      <c r="E41" s="22">
        <v>0.43588840000000001</v>
      </c>
      <c r="F41" s="1">
        <f t="shared" si="0"/>
        <v>10.610175999999999</v>
      </c>
      <c r="G41" s="10">
        <v>0.43544500000000003</v>
      </c>
      <c r="H41" s="10">
        <v>5.3050879999999996</v>
      </c>
      <c r="J41" s="1">
        <v>0.43591980000000002</v>
      </c>
      <c r="K41" s="1">
        <v>52.374660000000006</v>
      </c>
      <c r="L41" s="1">
        <v>0.43599890000000002</v>
      </c>
      <c r="M41" s="1">
        <v>45.178069999999998</v>
      </c>
      <c r="N41" s="10">
        <v>0.43544500000000003</v>
      </c>
      <c r="O41" s="10">
        <v>6.61</v>
      </c>
      <c r="P41" s="10">
        <v>0.43544500000000003</v>
      </c>
      <c r="Q41" s="10">
        <v>5.1277980000000003</v>
      </c>
    </row>
    <row r="42" spans="1:17" x14ac:dyDescent="0.2">
      <c r="A42" s="1">
        <v>0.44920729999999998</v>
      </c>
      <c r="B42" s="1">
        <v>56.602170000000001</v>
      </c>
      <c r="C42" s="1">
        <v>0.44814150000000003</v>
      </c>
      <c r="D42" s="1">
        <v>52.200670000000002</v>
      </c>
      <c r="E42" s="22">
        <v>0.449235</v>
      </c>
      <c r="F42" s="1">
        <f t="shared" si="0"/>
        <v>10.778017999999999</v>
      </c>
      <c r="G42" s="10">
        <v>0.44877810000000001</v>
      </c>
      <c r="H42" s="10">
        <v>5.3890089999999997</v>
      </c>
      <c r="J42" s="1">
        <v>0.44926729999999998</v>
      </c>
      <c r="K42" s="1">
        <v>53.36683</v>
      </c>
      <c r="L42" s="1">
        <v>0.44934879999999999</v>
      </c>
      <c r="M42" s="1">
        <v>45.968800000000002</v>
      </c>
      <c r="N42" s="10">
        <v>0.44877810000000001</v>
      </c>
      <c r="O42" s="10">
        <v>6.73</v>
      </c>
      <c r="P42" s="10">
        <v>0.44877810000000001</v>
      </c>
      <c r="Q42" s="10">
        <v>5.2200670000000002</v>
      </c>
    </row>
    <row r="43" spans="1:17" x14ac:dyDescent="0.2">
      <c r="A43" s="1">
        <v>0.4625031</v>
      </c>
      <c r="B43" s="1">
        <v>57.664299999999997</v>
      </c>
      <c r="C43" s="1">
        <v>0.461507</v>
      </c>
      <c r="D43" s="1">
        <v>53.050879999999999</v>
      </c>
      <c r="E43" s="22">
        <v>0.46253159999999999</v>
      </c>
      <c r="F43" s="1">
        <f t="shared" si="0"/>
        <v>10.943161999999999</v>
      </c>
      <c r="G43" s="10">
        <v>0.46206120000000001</v>
      </c>
      <c r="H43" s="10">
        <v>5.4715809999999996</v>
      </c>
      <c r="J43" s="1">
        <v>0.4625649</v>
      </c>
      <c r="K43" s="1">
        <v>54.26802</v>
      </c>
      <c r="L43" s="1">
        <v>0.46264880000000003</v>
      </c>
      <c r="M43" s="1">
        <v>46.750529999999998</v>
      </c>
      <c r="N43" s="10">
        <v>0.46206120000000001</v>
      </c>
      <c r="O43" s="10">
        <v>6.82</v>
      </c>
      <c r="P43" s="10">
        <v>0.46206120000000001</v>
      </c>
      <c r="Q43" s="10">
        <v>5.3050879999999996</v>
      </c>
    </row>
    <row r="44" spans="1:17" x14ac:dyDescent="0.2">
      <c r="A44" s="1">
        <v>0.47584890000000002</v>
      </c>
      <c r="B44" s="1">
        <v>58.682949999999998</v>
      </c>
      <c r="C44" s="1">
        <v>0.47477269999999999</v>
      </c>
      <c r="D44" s="1">
        <v>53.890090000000001</v>
      </c>
      <c r="E44" s="22">
        <v>0.47587819999999997</v>
      </c>
      <c r="F44" s="1">
        <f t="shared" si="0"/>
        <v>11.104006</v>
      </c>
      <c r="G44" s="10">
        <v>0.47539409999999999</v>
      </c>
      <c r="H44" s="10">
        <v>5.552003</v>
      </c>
      <c r="J44" s="1">
        <v>0.47591240000000001</v>
      </c>
      <c r="K44" s="1">
        <v>55.132220000000004</v>
      </c>
      <c r="L44" s="1">
        <v>0.4759987</v>
      </c>
      <c r="M44" s="1">
        <v>47.512270000000001</v>
      </c>
      <c r="N44" s="10">
        <v>0.47539409999999999</v>
      </c>
      <c r="O44" s="10">
        <f>O43+0.07</f>
        <v>6.8900000000000006</v>
      </c>
      <c r="P44" s="10">
        <v>0.47539409999999999</v>
      </c>
      <c r="Q44" s="10">
        <v>5.3890089999999997</v>
      </c>
    </row>
    <row r="45" spans="1:17" x14ac:dyDescent="0.2">
      <c r="A45" s="1">
        <v>0.48914459999999998</v>
      </c>
      <c r="B45" s="1">
        <v>59.698610000000002</v>
      </c>
      <c r="C45" s="1">
        <v>0.48808829999999997</v>
      </c>
      <c r="D45" s="1">
        <v>54.715809999999998</v>
      </c>
      <c r="E45" s="22">
        <v>0.48922480000000002</v>
      </c>
      <c r="F45" s="1">
        <f t="shared" si="0"/>
        <v>11.259753999999999</v>
      </c>
      <c r="G45" s="10">
        <v>0.48867719999999998</v>
      </c>
      <c r="H45" s="10">
        <v>5.6298769999999996</v>
      </c>
      <c r="J45" s="1">
        <v>0.48920989999999998</v>
      </c>
      <c r="K45" s="1">
        <v>56.0794</v>
      </c>
      <c r="L45" s="1">
        <v>0.48929869999999998</v>
      </c>
      <c r="M45" s="1">
        <v>48.23903</v>
      </c>
      <c r="N45" s="10">
        <v>0.48867719999999998</v>
      </c>
      <c r="O45" s="10">
        <f t="shared" ref="O45:O78" si="1">O44+0.07</f>
        <v>6.9600000000000009</v>
      </c>
      <c r="P45" s="10">
        <v>0.48867719999999998</v>
      </c>
      <c r="Q45" s="10">
        <v>5.4715809999999996</v>
      </c>
    </row>
    <row r="46" spans="1:17" x14ac:dyDescent="0.2">
      <c r="A46" s="1">
        <v>0.50249029999999995</v>
      </c>
      <c r="B46" s="1">
        <v>60.707259999999998</v>
      </c>
      <c r="C46" s="1">
        <v>0.50135390000000002</v>
      </c>
      <c r="D46" s="1">
        <v>55.520029999999998</v>
      </c>
      <c r="E46" s="22">
        <v>0.50252129999999995</v>
      </c>
      <c r="F46" s="1">
        <f t="shared" si="0"/>
        <v>11.412202000000001</v>
      </c>
      <c r="G46" s="10">
        <v>0.50201019999999996</v>
      </c>
      <c r="H46" s="10">
        <v>5.7061010000000003</v>
      </c>
      <c r="J46" s="1">
        <v>0.50255749999999999</v>
      </c>
      <c r="K46" s="1">
        <v>56.867630000000005</v>
      </c>
      <c r="L46" s="1">
        <v>0.50264869999999995</v>
      </c>
      <c r="M46" s="1">
        <v>48.965769999999999</v>
      </c>
      <c r="N46" s="10">
        <v>0.50201019999999996</v>
      </c>
      <c r="O46" s="10">
        <f t="shared" si="1"/>
        <v>7.0300000000000011</v>
      </c>
      <c r="P46" s="10">
        <v>0.50201019999999996</v>
      </c>
      <c r="Q46" s="10">
        <v>5.552003</v>
      </c>
    </row>
    <row r="47" spans="1:17" x14ac:dyDescent="0.2">
      <c r="A47" s="1">
        <v>0.51583619999999997</v>
      </c>
      <c r="B47" s="1">
        <v>61.646940000000001</v>
      </c>
      <c r="C47" s="1">
        <v>0.51466959999999995</v>
      </c>
      <c r="D47" s="1">
        <v>56.298769999999998</v>
      </c>
      <c r="E47" s="22">
        <v>0.51586790000000005</v>
      </c>
      <c r="F47" s="1">
        <f t="shared" si="0"/>
        <v>11.547356000000001</v>
      </c>
      <c r="G47" s="10">
        <v>0.5153432</v>
      </c>
      <c r="H47" s="10">
        <v>5.7736780000000003</v>
      </c>
      <c r="J47" s="1">
        <v>0.51590499999999995</v>
      </c>
      <c r="K47" s="1">
        <v>57.685850000000002</v>
      </c>
      <c r="L47" s="1">
        <v>0.51599859999999997</v>
      </c>
      <c r="M47" s="1">
        <v>49.643540000000002</v>
      </c>
      <c r="N47" s="10">
        <v>0.5153432</v>
      </c>
      <c r="O47" s="10">
        <f t="shared" si="1"/>
        <v>7.1000000000000014</v>
      </c>
      <c r="P47" s="10">
        <v>0.5153432</v>
      </c>
      <c r="Q47" s="10">
        <v>5.6298769999999996</v>
      </c>
    </row>
    <row r="48" spans="1:17" x14ac:dyDescent="0.2">
      <c r="A48" s="1">
        <v>0.52918189999999998</v>
      </c>
      <c r="B48" s="1">
        <v>62.60812</v>
      </c>
      <c r="C48" s="1">
        <v>0.5279353</v>
      </c>
      <c r="D48" s="1">
        <v>57.061010000000003</v>
      </c>
      <c r="E48" s="22">
        <v>0.52921450000000003</v>
      </c>
      <c r="F48" s="1">
        <f t="shared" si="0"/>
        <v>11.687208</v>
      </c>
      <c r="G48" s="10">
        <v>0.52867629999999999</v>
      </c>
      <c r="H48" s="10">
        <v>5.843604</v>
      </c>
      <c r="J48" s="1">
        <v>0.52925259999999996</v>
      </c>
      <c r="K48" s="1">
        <v>58.482580000000006</v>
      </c>
      <c r="L48" s="1">
        <v>0.52934859999999995</v>
      </c>
      <c r="M48" s="1">
        <v>50.318809999999999</v>
      </c>
      <c r="N48" s="10">
        <v>0.52867629999999999</v>
      </c>
      <c r="O48" s="10">
        <f t="shared" si="1"/>
        <v>7.1700000000000017</v>
      </c>
      <c r="P48" s="10">
        <v>0.52867629999999999</v>
      </c>
      <c r="Q48" s="10">
        <v>5.7061010000000003</v>
      </c>
    </row>
    <row r="49" spans="1:17" x14ac:dyDescent="0.2">
      <c r="A49" s="1">
        <v>0.54247769999999995</v>
      </c>
      <c r="B49" s="1">
        <v>63.533299999999997</v>
      </c>
      <c r="C49" s="1">
        <v>0.54125089999999998</v>
      </c>
      <c r="D49" s="1">
        <v>57.736780000000003</v>
      </c>
      <c r="E49" s="22">
        <v>0.54251119999999997</v>
      </c>
      <c r="F49" s="1">
        <f t="shared" si="0"/>
        <v>11.823762</v>
      </c>
      <c r="G49" s="10">
        <v>0.54195930000000003</v>
      </c>
      <c r="H49" s="10">
        <v>5.9118810000000002</v>
      </c>
      <c r="J49" s="1">
        <v>0.54255010000000004</v>
      </c>
      <c r="K49" s="1">
        <v>59.23133</v>
      </c>
      <c r="L49" s="1">
        <v>0.54264860000000004</v>
      </c>
      <c r="M49" s="1">
        <v>51.000579999999999</v>
      </c>
      <c r="N49" s="10">
        <v>0.54195930000000003</v>
      </c>
      <c r="O49" s="10">
        <f t="shared" si="1"/>
        <v>7.240000000000002</v>
      </c>
      <c r="P49" s="10">
        <v>0.54195930000000003</v>
      </c>
      <c r="Q49" s="10">
        <v>5.7736780000000003</v>
      </c>
    </row>
    <row r="50" spans="1:17" x14ac:dyDescent="0.2">
      <c r="A50" s="1">
        <v>0.55582339999999997</v>
      </c>
      <c r="B50" s="1">
        <v>64.41</v>
      </c>
      <c r="C50" s="1">
        <v>0.55456640000000001</v>
      </c>
      <c r="D50" s="1">
        <v>58.436039999999998</v>
      </c>
      <c r="E50" s="22">
        <v>0.55585770000000001</v>
      </c>
      <c r="F50" s="1">
        <f t="shared" si="0"/>
        <v>11.953116</v>
      </c>
      <c r="G50" s="10">
        <v>0.55529229999999996</v>
      </c>
      <c r="H50" s="10">
        <v>5.9765579999999998</v>
      </c>
      <c r="J50" s="1">
        <v>0.55589770000000005</v>
      </c>
      <c r="K50" s="1">
        <v>59.978570000000005</v>
      </c>
      <c r="L50" s="1">
        <v>0.55599860000000001</v>
      </c>
      <c r="M50" s="1">
        <v>51.643859999999997</v>
      </c>
      <c r="N50" s="10">
        <v>0.55529229999999996</v>
      </c>
      <c r="O50" s="10">
        <f t="shared" si="1"/>
        <v>7.3100000000000023</v>
      </c>
      <c r="P50" s="10">
        <v>0.55529229999999996</v>
      </c>
      <c r="Q50" s="10">
        <v>5.843604</v>
      </c>
    </row>
    <row r="51" spans="1:17" x14ac:dyDescent="0.2">
      <c r="A51" s="1">
        <v>0.56916920000000004</v>
      </c>
      <c r="B51" s="1">
        <v>65.243709999999993</v>
      </c>
      <c r="C51" s="1">
        <v>0.56788209999999995</v>
      </c>
      <c r="D51" s="1">
        <v>59.118810000000003</v>
      </c>
      <c r="E51" s="22">
        <v>0.5691543</v>
      </c>
      <c r="F51" s="1">
        <f t="shared" si="0"/>
        <v>12.078576</v>
      </c>
      <c r="G51" s="10">
        <v>0.56857539999999995</v>
      </c>
      <c r="H51" s="10">
        <v>6.039288</v>
      </c>
      <c r="J51" s="1">
        <v>0.56919529999999996</v>
      </c>
      <c r="K51" s="1">
        <v>60.713320000000003</v>
      </c>
      <c r="L51" s="1">
        <v>0.56934859999999998</v>
      </c>
      <c r="M51" s="1">
        <v>52.282640000000001</v>
      </c>
      <c r="N51" s="10">
        <v>0.56857539999999995</v>
      </c>
      <c r="O51" s="10">
        <f t="shared" si="1"/>
        <v>7.3800000000000026</v>
      </c>
      <c r="P51" s="10">
        <v>0.56857539999999995</v>
      </c>
      <c r="Q51" s="10">
        <v>5.9118810000000002</v>
      </c>
    </row>
    <row r="52" spans="1:17" x14ac:dyDescent="0.2">
      <c r="A52" s="1">
        <v>0.58246500000000001</v>
      </c>
      <c r="B52" s="1">
        <v>66.102419999999995</v>
      </c>
      <c r="C52" s="1">
        <v>0.58114770000000004</v>
      </c>
      <c r="D52" s="1">
        <v>59.76558</v>
      </c>
      <c r="E52" s="22">
        <v>0.58250089999999999</v>
      </c>
      <c r="F52" s="1">
        <f t="shared" si="0"/>
        <v>12.203431999999999</v>
      </c>
      <c r="G52" s="10">
        <v>0.58190839999999999</v>
      </c>
      <c r="H52" s="10">
        <v>6.1017159999999997</v>
      </c>
      <c r="J52" s="1">
        <v>0.58254280000000003</v>
      </c>
      <c r="K52" s="1">
        <v>61.389090000000003</v>
      </c>
      <c r="L52" s="1">
        <v>0.58264850000000001</v>
      </c>
      <c r="M52" s="1">
        <v>52.874940000000002</v>
      </c>
      <c r="N52" s="10">
        <v>0.58190839999999999</v>
      </c>
      <c r="O52" s="10">
        <f t="shared" si="1"/>
        <v>7.4500000000000028</v>
      </c>
      <c r="P52" s="10">
        <v>0.58190839999999999</v>
      </c>
      <c r="Q52" s="10">
        <v>5.9765579999999998</v>
      </c>
    </row>
    <row r="53" spans="1:17" x14ac:dyDescent="0.2">
      <c r="A53" s="1">
        <v>0.59581070000000003</v>
      </c>
      <c r="B53" s="1">
        <v>66.909139999999994</v>
      </c>
      <c r="C53" s="1">
        <v>0.59446330000000003</v>
      </c>
      <c r="D53" s="1">
        <v>60.392879999999998</v>
      </c>
      <c r="E53" s="22">
        <v>0.59584740000000003</v>
      </c>
      <c r="F53" s="1">
        <f t="shared" si="0"/>
        <v>12.321092</v>
      </c>
      <c r="G53" s="10">
        <v>0.59524140000000003</v>
      </c>
      <c r="H53" s="10">
        <v>6.1605460000000001</v>
      </c>
      <c r="J53" s="1">
        <v>0.59589029999999998</v>
      </c>
      <c r="K53" s="1">
        <v>62.114840000000001</v>
      </c>
      <c r="L53" s="1">
        <v>0.59599840000000004</v>
      </c>
      <c r="M53" s="1">
        <v>53.472230000000003</v>
      </c>
      <c r="N53" s="10">
        <v>0.59524140000000003</v>
      </c>
      <c r="O53" s="10">
        <f t="shared" si="1"/>
        <v>7.5200000000000031</v>
      </c>
      <c r="P53" s="10">
        <v>0.59524140000000003</v>
      </c>
      <c r="Q53" s="10">
        <v>6.039288</v>
      </c>
    </row>
    <row r="54" spans="1:17" x14ac:dyDescent="0.2">
      <c r="A54" s="1">
        <v>0.60915649999999999</v>
      </c>
      <c r="B54" s="1">
        <v>67.691879999999998</v>
      </c>
      <c r="C54" s="1">
        <v>0.60777890000000001</v>
      </c>
      <c r="D54" s="1">
        <v>61.017159999999997</v>
      </c>
      <c r="E54" s="22">
        <v>0.60919400000000001</v>
      </c>
      <c r="F54" s="1">
        <f t="shared" si="0"/>
        <v>12.439249999999999</v>
      </c>
      <c r="G54" s="10">
        <v>0.60857439999999996</v>
      </c>
      <c r="H54" s="10">
        <v>6.2196249999999997</v>
      </c>
      <c r="J54" s="1">
        <v>0.60923780000000005</v>
      </c>
      <c r="K54" s="1">
        <v>62.707639999999998</v>
      </c>
      <c r="L54" s="1">
        <v>0.60934840000000001</v>
      </c>
      <c r="M54" s="1">
        <v>54.02355</v>
      </c>
      <c r="N54" s="10">
        <v>0.60857439999999996</v>
      </c>
      <c r="O54" s="10">
        <f t="shared" si="1"/>
        <v>7.5900000000000034</v>
      </c>
      <c r="P54" s="10">
        <v>0.60857439999999996</v>
      </c>
      <c r="Q54" s="10">
        <v>6.1017159999999997</v>
      </c>
    </row>
    <row r="55" spans="1:17" x14ac:dyDescent="0.2">
      <c r="A55" s="1">
        <v>0.62245229999999996</v>
      </c>
      <c r="B55" s="1">
        <v>68.43262</v>
      </c>
      <c r="C55" s="1">
        <v>0.62104459999999995</v>
      </c>
      <c r="D55" s="1">
        <v>61.605460000000001</v>
      </c>
      <c r="E55" s="22">
        <v>0.62249060000000001</v>
      </c>
      <c r="F55" s="1">
        <f t="shared" si="0"/>
        <v>12.546414</v>
      </c>
      <c r="G55" s="10">
        <v>0.62185749999999995</v>
      </c>
      <c r="H55" s="10">
        <v>6.2732070000000002</v>
      </c>
      <c r="J55" s="1">
        <v>0.62253539999999996</v>
      </c>
      <c r="K55" s="1">
        <v>63.346919999999997</v>
      </c>
      <c r="L55" s="1">
        <v>0.62264839999999999</v>
      </c>
      <c r="M55" s="1">
        <v>54.561860000000003</v>
      </c>
      <c r="N55" s="10">
        <v>0.62185749999999995</v>
      </c>
      <c r="O55" s="10">
        <f t="shared" si="1"/>
        <v>7.6600000000000037</v>
      </c>
      <c r="P55" s="10">
        <v>0.62185749999999995</v>
      </c>
      <c r="Q55" s="10">
        <v>6.1605460000000001</v>
      </c>
    </row>
    <row r="56" spans="1:17" x14ac:dyDescent="0.2">
      <c r="A56" s="1">
        <v>0.63579799999999997</v>
      </c>
      <c r="B56" s="1">
        <v>69.142880000000005</v>
      </c>
      <c r="C56" s="1">
        <v>0.63436020000000004</v>
      </c>
      <c r="D56" s="1">
        <v>62.196249999999999</v>
      </c>
      <c r="E56" s="22">
        <v>0.63583719999999999</v>
      </c>
      <c r="F56" s="1">
        <f t="shared" si="0"/>
        <v>12.652678</v>
      </c>
      <c r="G56" s="10">
        <v>0.6351405</v>
      </c>
      <c r="H56" s="10">
        <v>6.3263389999999999</v>
      </c>
      <c r="J56" s="1">
        <v>0.63588299999999998</v>
      </c>
      <c r="K56" s="1">
        <v>63.942710000000005</v>
      </c>
      <c r="L56" s="1">
        <v>0.63599830000000002</v>
      </c>
      <c r="M56" s="1">
        <v>55.104680000000002</v>
      </c>
      <c r="N56" s="10">
        <v>0.6351405</v>
      </c>
      <c r="O56" s="10">
        <f t="shared" si="1"/>
        <v>7.730000000000004</v>
      </c>
      <c r="P56" s="10">
        <v>0.6351405</v>
      </c>
      <c r="Q56" s="10">
        <v>6.2196249999999997</v>
      </c>
    </row>
    <row r="57" spans="1:17" x14ac:dyDescent="0.2">
      <c r="A57" s="1">
        <v>0.6490939</v>
      </c>
      <c r="B57" s="1">
        <v>69.861630000000005</v>
      </c>
      <c r="C57" s="1">
        <v>0.64767580000000002</v>
      </c>
      <c r="D57" s="1">
        <v>62.73207</v>
      </c>
      <c r="E57" s="22">
        <v>0.64918379999999998</v>
      </c>
      <c r="F57" s="1">
        <f t="shared" si="0"/>
        <v>12.76614</v>
      </c>
      <c r="G57" s="10">
        <v>0.64852350000000003</v>
      </c>
      <c r="H57" s="10">
        <v>6.38307</v>
      </c>
      <c r="J57" s="1">
        <v>0.64923050000000004</v>
      </c>
      <c r="K57" s="1">
        <v>64.506529999999998</v>
      </c>
      <c r="L57" s="1">
        <v>0.64934829999999999</v>
      </c>
      <c r="M57" s="1">
        <v>55.603000000000002</v>
      </c>
      <c r="N57" s="10">
        <v>0.64852350000000003</v>
      </c>
      <c r="O57" s="10">
        <f t="shared" si="1"/>
        <v>7.8000000000000043</v>
      </c>
      <c r="P57" s="10">
        <v>0.64852350000000003</v>
      </c>
      <c r="Q57" s="10">
        <v>6.2732070000000002</v>
      </c>
    </row>
    <row r="58" spans="1:17" x14ac:dyDescent="0.2">
      <c r="A58" s="1">
        <v>0.66243960000000002</v>
      </c>
      <c r="B58" s="1">
        <v>70.547899999999998</v>
      </c>
      <c r="C58" s="1">
        <v>0.66094149999999996</v>
      </c>
      <c r="D58" s="1">
        <v>63.263390000000001</v>
      </c>
      <c r="E58" s="22">
        <v>0.66248039999999997</v>
      </c>
      <c r="F58" s="1">
        <f t="shared" si="0"/>
        <v>12.852209999999999</v>
      </c>
      <c r="G58" s="10">
        <v>0.66180660000000002</v>
      </c>
      <c r="H58" s="10">
        <v>6.4261049999999997</v>
      </c>
      <c r="J58" s="1">
        <v>0.66252809999999995</v>
      </c>
      <c r="K58" s="1">
        <v>65.078330000000008</v>
      </c>
      <c r="L58" s="1">
        <v>0.66264829999999997</v>
      </c>
      <c r="M58" s="1">
        <v>56.076839999999997</v>
      </c>
      <c r="N58" s="10">
        <v>0.66180660000000002</v>
      </c>
      <c r="O58" s="10">
        <f t="shared" si="1"/>
        <v>7.8700000000000045</v>
      </c>
      <c r="P58" s="10">
        <v>0.66180660000000002</v>
      </c>
      <c r="Q58" s="10">
        <v>6.3263389999999999</v>
      </c>
    </row>
    <row r="59" spans="1:17" x14ac:dyDescent="0.2">
      <c r="A59" s="1">
        <v>0.67578539999999998</v>
      </c>
      <c r="B59" s="1">
        <v>71.199179999999998</v>
      </c>
      <c r="C59" s="1">
        <v>0.674257</v>
      </c>
      <c r="D59" s="1">
        <v>63.8307</v>
      </c>
      <c r="E59" s="22">
        <v>0.67582699999999996</v>
      </c>
      <c r="F59" s="1">
        <f t="shared" si="0"/>
        <v>12.944479999999999</v>
      </c>
      <c r="G59" s="10">
        <v>0.6751395</v>
      </c>
      <c r="H59" s="10">
        <v>6.4722399999999993</v>
      </c>
      <c r="J59" s="1">
        <v>0.67587569999999997</v>
      </c>
      <c r="K59" s="1">
        <v>65.661619999999999</v>
      </c>
      <c r="L59" s="1">
        <v>0.67599830000000005</v>
      </c>
      <c r="M59" s="1">
        <v>56.534689999999998</v>
      </c>
      <c r="N59" s="10">
        <v>0.6751395</v>
      </c>
      <c r="O59" s="10">
        <f t="shared" si="1"/>
        <v>7.9400000000000048</v>
      </c>
      <c r="P59" s="10">
        <v>0.6751395</v>
      </c>
      <c r="Q59" s="10">
        <v>6.38307</v>
      </c>
    </row>
    <row r="60" spans="1:17" x14ac:dyDescent="0.2">
      <c r="A60" s="1">
        <v>0.6891311</v>
      </c>
      <c r="B60" s="1">
        <v>71.819469999999995</v>
      </c>
      <c r="C60" s="1">
        <v>0.68752279999999999</v>
      </c>
      <c r="D60" s="1">
        <v>64.261049999999997</v>
      </c>
      <c r="E60" s="22">
        <v>0.68917360000000005</v>
      </c>
      <c r="F60" s="1">
        <f t="shared" si="0"/>
        <v>13.051042000000001</v>
      </c>
      <c r="G60" s="10">
        <v>0.68847259999999999</v>
      </c>
      <c r="H60" s="10">
        <v>6.5255210000000003</v>
      </c>
      <c r="J60" s="1">
        <v>0.68922320000000004</v>
      </c>
      <c r="K60" s="1">
        <v>66.176950000000005</v>
      </c>
      <c r="L60" s="1">
        <v>0.68934819999999997</v>
      </c>
      <c r="M60" s="1">
        <v>56.989040000000003</v>
      </c>
      <c r="N60" s="10">
        <v>0.68847259999999999</v>
      </c>
      <c r="O60" s="10">
        <f t="shared" si="1"/>
        <v>8.0100000000000051</v>
      </c>
      <c r="P60" s="10">
        <v>0.68847259999999999</v>
      </c>
      <c r="Q60" s="10">
        <v>6.4261049999999997</v>
      </c>
    </row>
    <row r="61" spans="1:17" x14ac:dyDescent="0.2">
      <c r="A61" s="1">
        <v>0.70242689999999997</v>
      </c>
      <c r="B61" s="1">
        <v>72.46875</v>
      </c>
      <c r="C61" s="1">
        <v>0.70083830000000003</v>
      </c>
      <c r="D61" s="1">
        <v>64.722399999999993</v>
      </c>
      <c r="E61" s="22">
        <v>0.70247020000000004</v>
      </c>
      <c r="F61" s="1">
        <f t="shared" si="0"/>
        <v>13.134613999999999</v>
      </c>
      <c r="G61" s="10">
        <v>0.70175569999999998</v>
      </c>
      <c r="H61" s="10">
        <v>6.5673069999999996</v>
      </c>
      <c r="J61" s="1">
        <v>0.7025207</v>
      </c>
      <c r="K61" s="1">
        <v>66.702269999999999</v>
      </c>
      <c r="L61" s="1">
        <v>0.70264819999999995</v>
      </c>
      <c r="M61" s="1">
        <v>57.41639</v>
      </c>
      <c r="N61" s="10">
        <v>0.70175569999999998</v>
      </c>
      <c r="O61" s="10">
        <f t="shared" si="1"/>
        <v>8.0800000000000054</v>
      </c>
      <c r="P61" s="10">
        <v>0.70175569999999998</v>
      </c>
      <c r="Q61" s="10">
        <v>6.4722399999999993</v>
      </c>
    </row>
    <row r="62" spans="1:17" x14ac:dyDescent="0.2">
      <c r="A62" s="1">
        <v>0.71577259999999998</v>
      </c>
      <c r="B62" s="1">
        <v>73.068539999999999</v>
      </c>
      <c r="C62" s="1">
        <v>0.71415390000000001</v>
      </c>
      <c r="D62" s="1">
        <v>65.255210000000005</v>
      </c>
      <c r="E62" s="22">
        <v>0.71581669999999997</v>
      </c>
      <c r="F62" s="1">
        <f t="shared" si="0"/>
        <v>13.228581999999999</v>
      </c>
      <c r="G62" s="10">
        <v>0.71508870000000002</v>
      </c>
      <c r="H62" s="10">
        <v>6.6142909999999997</v>
      </c>
      <c r="J62" s="1">
        <v>0.71586819999999995</v>
      </c>
      <c r="K62" s="1">
        <v>67.234589999999997</v>
      </c>
      <c r="L62" s="1">
        <v>0.71599809999999997</v>
      </c>
      <c r="M62" s="1">
        <v>57.863239999999998</v>
      </c>
      <c r="N62" s="10">
        <v>0.71508870000000002</v>
      </c>
      <c r="O62" s="10">
        <f t="shared" si="1"/>
        <v>8.1500000000000057</v>
      </c>
      <c r="P62" s="10">
        <v>0.71508870000000002</v>
      </c>
      <c r="Q62" s="10">
        <v>6.5255210000000003</v>
      </c>
    </row>
    <row r="63" spans="1:17" x14ac:dyDescent="0.2">
      <c r="A63" s="1">
        <v>0.72906839999999995</v>
      </c>
      <c r="B63" s="1">
        <v>73.684830000000005</v>
      </c>
      <c r="C63" s="1">
        <v>0.72746940000000004</v>
      </c>
      <c r="D63" s="1">
        <v>65.673069999999996</v>
      </c>
      <c r="E63" s="22">
        <v>0.72916329999999996</v>
      </c>
      <c r="F63" s="1">
        <f t="shared" si="0"/>
        <v>13.325847999999999</v>
      </c>
      <c r="G63" s="10">
        <v>0.72837169999999996</v>
      </c>
      <c r="H63" s="10">
        <v>6.6629239999999994</v>
      </c>
      <c r="J63" s="1">
        <v>0.72916579999999998</v>
      </c>
      <c r="K63" s="1">
        <v>67.685929999999999</v>
      </c>
      <c r="L63" s="1">
        <v>0.72929809999999995</v>
      </c>
      <c r="M63" s="1">
        <v>58.290089999999999</v>
      </c>
      <c r="N63" s="10">
        <v>0.72837169999999996</v>
      </c>
      <c r="O63" s="10">
        <f t="shared" si="1"/>
        <v>8.220000000000006</v>
      </c>
      <c r="P63" s="10">
        <v>0.72837169999999996</v>
      </c>
      <c r="Q63" s="10">
        <v>6.5673069999999996</v>
      </c>
    </row>
    <row r="64" spans="1:17" x14ac:dyDescent="0.2">
      <c r="A64" s="1">
        <v>0.74241420000000002</v>
      </c>
      <c r="B64" s="1">
        <v>74.280619999999999</v>
      </c>
      <c r="C64" s="1">
        <v>0.74073520000000004</v>
      </c>
      <c r="D64" s="1">
        <v>66.142910000000001</v>
      </c>
      <c r="E64" s="22">
        <v>0.74246000000000001</v>
      </c>
      <c r="F64" s="1">
        <f t="shared" si="0"/>
        <v>13.407320000000002</v>
      </c>
      <c r="G64" s="10">
        <v>0.74170480000000005</v>
      </c>
      <c r="H64" s="10">
        <v>6.7036600000000011</v>
      </c>
      <c r="J64" s="1">
        <v>0.74251330000000004</v>
      </c>
      <c r="K64" s="1">
        <v>68.171770000000009</v>
      </c>
      <c r="L64" s="1">
        <v>0.74264799999999997</v>
      </c>
      <c r="M64" s="1">
        <v>58.674460000000003</v>
      </c>
      <c r="N64" s="10">
        <v>0.74170480000000005</v>
      </c>
      <c r="O64" s="10">
        <f t="shared" si="1"/>
        <v>8.2900000000000063</v>
      </c>
      <c r="P64" s="10">
        <v>0.74170480000000005</v>
      </c>
      <c r="Q64" s="10">
        <v>6.6142909999999997</v>
      </c>
    </row>
    <row r="65" spans="1:17" x14ac:dyDescent="0.2">
      <c r="A65" s="1">
        <v>0.75575999999999999</v>
      </c>
      <c r="B65" s="1">
        <v>74.863429999999994</v>
      </c>
      <c r="C65" s="1">
        <v>0.75405080000000002</v>
      </c>
      <c r="D65" s="1">
        <v>66.629239999999996</v>
      </c>
      <c r="E65" s="22">
        <v>0.75580650000000005</v>
      </c>
      <c r="F65" s="1">
        <f t="shared" si="0"/>
        <v>13.490692000000001</v>
      </c>
      <c r="G65" s="10">
        <v>0.75503770000000003</v>
      </c>
      <c r="H65" s="10">
        <v>6.7453460000000005</v>
      </c>
      <c r="J65" s="1">
        <v>0.75586089999999995</v>
      </c>
      <c r="K65" s="1">
        <v>68.670600000000007</v>
      </c>
      <c r="L65" s="1">
        <v>0.75599799999999995</v>
      </c>
      <c r="M65" s="1">
        <v>59.05733</v>
      </c>
      <c r="N65" s="10">
        <v>0.75503770000000003</v>
      </c>
      <c r="O65" s="10">
        <f t="shared" si="1"/>
        <v>8.3600000000000065</v>
      </c>
      <c r="P65" s="10">
        <v>0.75503770000000003</v>
      </c>
      <c r="Q65" s="10">
        <v>6.6629239999999994</v>
      </c>
    </row>
    <row r="66" spans="1:17" x14ac:dyDescent="0.2">
      <c r="A66" s="1">
        <v>0.7691057</v>
      </c>
      <c r="B66" s="1">
        <v>75.429239999999993</v>
      </c>
      <c r="C66" s="1">
        <v>0.76731649999999996</v>
      </c>
      <c r="D66" s="1">
        <v>67.036600000000007</v>
      </c>
      <c r="E66" s="22">
        <v>0.76915310000000003</v>
      </c>
      <c r="F66" s="1">
        <f t="shared" si="0"/>
        <v>13.571263999999999</v>
      </c>
      <c r="G66" s="10">
        <v>0.76837080000000002</v>
      </c>
      <c r="H66" s="10">
        <v>6.7856319999999997</v>
      </c>
      <c r="J66" s="1">
        <v>0.76920849999999996</v>
      </c>
      <c r="K66" s="1">
        <v>69.11045</v>
      </c>
      <c r="L66" s="1">
        <v>0.76934800000000003</v>
      </c>
      <c r="M66" s="1">
        <v>59.457689999999999</v>
      </c>
      <c r="N66" s="10">
        <v>0.76837080000000002</v>
      </c>
      <c r="O66" s="10">
        <f t="shared" si="1"/>
        <v>8.4300000000000068</v>
      </c>
      <c r="P66" s="10">
        <v>0.76837080000000002</v>
      </c>
      <c r="Q66" s="10">
        <v>6.7036600000000011</v>
      </c>
    </row>
    <row r="67" spans="1:17" x14ac:dyDescent="0.2">
      <c r="A67" s="1">
        <v>0.78240149999999997</v>
      </c>
      <c r="B67" s="1">
        <v>75.965059999999994</v>
      </c>
      <c r="C67" s="1">
        <v>0.78063210000000005</v>
      </c>
      <c r="D67" s="1">
        <v>67.453460000000007</v>
      </c>
      <c r="E67" s="22">
        <v>0.78244970000000003</v>
      </c>
      <c r="F67" s="1">
        <f t="shared" si="0"/>
        <v>13.647538000000001</v>
      </c>
      <c r="G67" s="10">
        <v>0.78165379999999995</v>
      </c>
      <c r="H67" s="10">
        <v>6.8237690000000004</v>
      </c>
      <c r="J67" s="1">
        <v>0.78250600000000003</v>
      </c>
      <c r="K67" s="1">
        <v>69.544800000000009</v>
      </c>
      <c r="L67" s="1">
        <v>0.78264800000000001</v>
      </c>
      <c r="M67" s="1">
        <v>59.803570000000001</v>
      </c>
      <c r="N67" s="10">
        <v>0.78165379999999995</v>
      </c>
      <c r="O67" s="10">
        <f t="shared" si="1"/>
        <v>8.5000000000000071</v>
      </c>
      <c r="P67" s="10">
        <v>0.78165379999999995</v>
      </c>
      <c r="Q67" s="10">
        <v>6.7453460000000005</v>
      </c>
    </row>
    <row r="68" spans="1:17" x14ac:dyDescent="0.2">
      <c r="A68" s="1">
        <v>0.79574719999999999</v>
      </c>
      <c r="B68" s="1">
        <v>76.466380000000001</v>
      </c>
      <c r="C68" s="1">
        <v>0.79394759999999998</v>
      </c>
      <c r="D68" s="1">
        <v>67.856319999999997</v>
      </c>
      <c r="E68" s="22">
        <v>0.79579630000000001</v>
      </c>
      <c r="F68" s="1">
        <f t="shared" si="0"/>
        <v>13.723112</v>
      </c>
      <c r="G68" s="10">
        <v>0.79498679999999999</v>
      </c>
      <c r="H68" s="10">
        <v>6.8615560000000002</v>
      </c>
      <c r="J68" s="1">
        <v>0.79585349999999999</v>
      </c>
      <c r="K68" s="1">
        <v>70.01664000000001</v>
      </c>
      <c r="L68" s="1">
        <v>0.79599799999999998</v>
      </c>
      <c r="M68" s="1">
        <v>60.173949999999998</v>
      </c>
      <c r="N68" s="10">
        <v>0.79498679999999999</v>
      </c>
      <c r="O68" s="10">
        <f t="shared" si="1"/>
        <v>8.5700000000000074</v>
      </c>
      <c r="P68" s="10">
        <v>0.79498679999999999</v>
      </c>
      <c r="Q68" s="10">
        <v>6.7856319999999997</v>
      </c>
    </row>
    <row r="69" spans="1:17" x14ac:dyDescent="0.2">
      <c r="A69" s="1">
        <v>0.80909299999999995</v>
      </c>
      <c r="B69" s="1">
        <v>76.976209999999995</v>
      </c>
      <c r="C69" s="1">
        <v>0.80726310000000001</v>
      </c>
      <c r="D69" s="1">
        <v>68.237690000000001</v>
      </c>
      <c r="E69" s="22">
        <v>0.80914280000000005</v>
      </c>
      <c r="F69" s="1">
        <f t="shared" si="0"/>
        <v>13.795488000000001</v>
      </c>
      <c r="G69" s="10">
        <v>0.80831980000000003</v>
      </c>
      <c r="H69" s="10">
        <v>6.8977440000000003</v>
      </c>
      <c r="J69" s="1">
        <v>0.80915110000000001</v>
      </c>
      <c r="K69" s="1">
        <v>70.436500000000009</v>
      </c>
      <c r="L69" s="1">
        <v>0.80929790000000001</v>
      </c>
      <c r="M69" s="1">
        <v>60.501339999999999</v>
      </c>
      <c r="N69" s="10">
        <v>0.80831980000000003</v>
      </c>
      <c r="O69" s="10">
        <f t="shared" si="1"/>
        <v>8.6400000000000077</v>
      </c>
      <c r="P69" s="10">
        <v>0.80831980000000003</v>
      </c>
      <c r="Q69" s="10">
        <v>6.8237690000000004</v>
      </c>
    </row>
    <row r="70" spans="1:17" x14ac:dyDescent="0.2">
      <c r="A70" s="1">
        <v>0.82238880000000003</v>
      </c>
      <c r="B70" s="1">
        <v>77.449039999999997</v>
      </c>
      <c r="C70" s="1">
        <v>0.82052890000000001</v>
      </c>
      <c r="D70" s="1">
        <v>68.615560000000002</v>
      </c>
      <c r="E70" s="22">
        <v>0.82243940000000004</v>
      </c>
      <c r="F70" s="1">
        <f t="shared" si="0"/>
        <v>13.867962</v>
      </c>
      <c r="G70" s="10">
        <v>0.82160290000000002</v>
      </c>
      <c r="H70" s="10">
        <v>6.9339810000000002</v>
      </c>
      <c r="J70" s="1">
        <v>0.82249859999999997</v>
      </c>
      <c r="K70" s="1">
        <v>70.876350000000002</v>
      </c>
      <c r="L70" s="1">
        <v>0.82264789999999999</v>
      </c>
      <c r="M70" s="1">
        <v>60.85622</v>
      </c>
      <c r="N70" s="10">
        <v>0.82160290000000002</v>
      </c>
      <c r="O70" s="10">
        <f t="shared" si="1"/>
        <v>8.710000000000008</v>
      </c>
      <c r="P70" s="10">
        <v>0.82160290000000002</v>
      </c>
      <c r="Q70" s="10">
        <v>6.8615560000000002</v>
      </c>
    </row>
    <row r="71" spans="1:17" x14ac:dyDescent="0.2">
      <c r="A71" s="1">
        <v>0.83573450000000005</v>
      </c>
      <c r="B71" s="1">
        <v>77.914389999999997</v>
      </c>
      <c r="C71" s="1">
        <v>0.83384449999999999</v>
      </c>
      <c r="D71" s="1">
        <v>68.977440000000001</v>
      </c>
      <c r="E71" s="22">
        <v>0.83578600000000003</v>
      </c>
      <c r="F71" s="1">
        <f t="shared" si="0"/>
        <v>13.940137999999999</v>
      </c>
      <c r="G71" s="10">
        <v>0.83493589999999995</v>
      </c>
      <c r="H71" s="10">
        <v>6.9700689999999996</v>
      </c>
      <c r="J71" s="1">
        <v>0.83584619999999998</v>
      </c>
      <c r="K71" s="1">
        <v>71.259209999999996</v>
      </c>
      <c r="L71" s="1">
        <v>0.83599780000000001</v>
      </c>
      <c r="M71" s="1">
        <v>61.192599999999999</v>
      </c>
      <c r="N71" s="10">
        <v>0.83493589999999995</v>
      </c>
      <c r="O71" s="10">
        <f t="shared" si="1"/>
        <v>8.7800000000000082</v>
      </c>
      <c r="P71" s="10">
        <v>0.83493589999999995</v>
      </c>
      <c r="Q71" s="10">
        <v>6.8977440000000003</v>
      </c>
    </row>
    <row r="72" spans="1:17" x14ac:dyDescent="0.2">
      <c r="A72" s="1">
        <v>0.84908030000000001</v>
      </c>
      <c r="B72" s="1">
        <v>78.385729999999995</v>
      </c>
      <c r="C72" s="1">
        <v>0.84711020000000004</v>
      </c>
      <c r="D72" s="1">
        <v>69.33981</v>
      </c>
      <c r="E72" s="22">
        <v>0.84908260000000002</v>
      </c>
      <c r="F72" s="1">
        <f t="shared" si="0"/>
        <v>14.005416</v>
      </c>
      <c r="G72" s="10">
        <v>0.84826889999999999</v>
      </c>
      <c r="H72" s="10">
        <v>7.0027080000000002</v>
      </c>
      <c r="J72" s="1">
        <v>0.84919370000000005</v>
      </c>
      <c r="K72" s="1">
        <v>71.617590000000007</v>
      </c>
      <c r="L72" s="1">
        <v>0.84929779999999999</v>
      </c>
      <c r="M72" s="1">
        <v>61.522489999999998</v>
      </c>
      <c r="N72" s="10">
        <v>0.84826889999999999</v>
      </c>
      <c r="O72" s="10">
        <f t="shared" si="1"/>
        <v>8.8500000000000085</v>
      </c>
      <c r="P72" s="10">
        <v>0.84826889999999999</v>
      </c>
      <c r="Q72" s="10">
        <v>6.9339810000000002</v>
      </c>
    </row>
    <row r="73" spans="1:17" x14ac:dyDescent="0.2">
      <c r="A73" s="1">
        <v>0.86237609999999998</v>
      </c>
      <c r="B73" s="1">
        <v>78.843069999999997</v>
      </c>
      <c r="C73" s="1">
        <v>0.86042580000000002</v>
      </c>
      <c r="D73" s="1">
        <v>69.700689999999994</v>
      </c>
      <c r="E73" s="22">
        <v>0.86242920000000001</v>
      </c>
      <c r="F73" s="1">
        <f t="shared" ref="F73:F136" si="2">D75/5</f>
        <v>14.068096000000001</v>
      </c>
      <c r="G73" s="10">
        <v>0.86155199999999998</v>
      </c>
      <c r="H73" s="10">
        <v>7.0340480000000003</v>
      </c>
      <c r="J73" s="1">
        <v>0.86249129999999996</v>
      </c>
      <c r="K73" s="1">
        <v>71.99597</v>
      </c>
      <c r="L73" s="1">
        <v>0.86264779999999996</v>
      </c>
      <c r="M73" s="1">
        <v>61.835380000000001</v>
      </c>
      <c r="N73" s="10">
        <v>0.86155199999999998</v>
      </c>
      <c r="O73" s="10">
        <f t="shared" si="1"/>
        <v>8.9200000000000088</v>
      </c>
      <c r="P73" s="10">
        <v>0.86155199999999998</v>
      </c>
      <c r="Q73" s="10">
        <v>6.9700689999999996</v>
      </c>
    </row>
    <row r="74" spans="1:17" x14ac:dyDescent="0.2">
      <c r="A74" s="1">
        <v>0.87572190000000005</v>
      </c>
      <c r="B74" s="1">
        <v>79.258430000000004</v>
      </c>
      <c r="C74" s="1">
        <v>0.8737414</v>
      </c>
      <c r="D74" s="1">
        <v>70.027079999999998</v>
      </c>
      <c r="E74" s="22">
        <v>0.87577579999999999</v>
      </c>
      <c r="F74" s="1">
        <f t="shared" si="2"/>
        <v>14.132671999999999</v>
      </c>
      <c r="G74" s="10">
        <v>0.87488500000000002</v>
      </c>
      <c r="H74" s="10">
        <v>7.0663359999999997</v>
      </c>
      <c r="J74" s="1">
        <v>0.87583889999999998</v>
      </c>
      <c r="K74" s="1">
        <v>72.361339999999998</v>
      </c>
      <c r="L74" s="1">
        <v>0.87599769999999999</v>
      </c>
      <c r="M74" s="1">
        <v>62.147269999999999</v>
      </c>
      <c r="N74" s="10">
        <v>0.87488500000000002</v>
      </c>
      <c r="O74" s="10">
        <f t="shared" si="1"/>
        <v>8.9900000000000091</v>
      </c>
      <c r="P74" s="10">
        <v>0.87488500000000002</v>
      </c>
      <c r="Q74" s="10">
        <v>7.0027080000000002</v>
      </c>
    </row>
    <row r="75" spans="1:17" x14ac:dyDescent="0.2">
      <c r="A75" s="1">
        <v>0.88901759999999996</v>
      </c>
      <c r="B75" s="1">
        <v>79.695269999999994</v>
      </c>
      <c r="C75" s="1">
        <v>0.88705699999999998</v>
      </c>
      <c r="D75" s="1">
        <v>70.340479999999999</v>
      </c>
      <c r="E75" s="22">
        <v>0.88912239999999998</v>
      </c>
      <c r="F75" s="1">
        <f t="shared" si="2"/>
        <v>14.195851999999999</v>
      </c>
      <c r="G75" s="10">
        <v>0.88821810000000001</v>
      </c>
      <c r="H75" s="10">
        <v>7.0979259999999993</v>
      </c>
      <c r="J75" s="1">
        <v>0.88918640000000004</v>
      </c>
      <c r="K75" s="1">
        <v>72.703720000000004</v>
      </c>
      <c r="L75" s="1">
        <v>0.88934769999999996</v>
      </c>
      <c r="M75" s="1">
        <v>62.44267</v>
      </c>
      <c r="N75" s="10">
        <v>0.88821810000000001</v>
      </c>
      <c r="O75" s="10">
        <f t="shared" si="1"/>
        <v>9.0600000000000094</v>
      </c>
      <c r="P75" s="10">
        <v>0.88821810000000001</v>
      </c>
      <c r="Q75" s="10">
        <v>7.0340480000000003</v>
      </c>
    </row>
    <row r="76" spans="1:17" x14ac:dyDescent="0.2">
      <c r="A76" s="1">
        <v>0.90236340000000004</v>
      </c>
      <c r="B76" s="1">
        <v>80.099639999999994</v>
      </c>
      <c r="C76" s="1">
        <v>0.90032270000000003</v>
      </c>
      <c r="D76" s="1">
        <v>70.663359999999997</v>
      </c>
      <c r="E76" s="22">
        <v>0.90241899999999997</v>
      </c>
      <c r="F76" s="1">
        <f t="shared" si="2"/>
        <v>14.257032000000001</v>
      </c>
      <c r="G76" s="10">
        <v>0.90150110000000006</v>
      </c>
      <c r="H76" s="10">
        <v>7.1285160000000003</v>
      </c>
      <c r="J76" s="1">
        <v>0.90248390000000001</v>
      </c>
      <c r="K76" s="1">
        <v>73.060600000000008</v>
      </c>
      <c r="L76" s="1">
        <v>0.90264759999999999</v>
      </c>
      <c r="M76" s="1">
        <v>62.734070000000003</v>
      </c>
      <c r="N76" s="10">
        <v>0.90150110000000006</v>
      </c>
      <c r="O76" s="10">
        <f t="shared" si="1"/>
        <v>9.1300000000000097</v>
      </c>
      <c r="P76" s="10">
        <v>0.90150110000000006</v>
      </c>
      <c r="Q76" s="10">
        <v>7.0663359999999997</v>
      </c>
    </row>
    <row r="77" spans="1:17" x14ac:dyDescent="0.2">
      <c r="A77" s="1">
        <v>0.91570910000000005</v>
      </c>
      <c r="B77" s="1">
        <v>80.523499999999999</v>
      </c>
      <c r="C77" s="1">
        <v>0.91363819999999996</v>
      </c>
      <c r="D77" s="1">
        <v>70.979259999999996</v>
      </c>
      <c r="E77" s="22">
        <v>0.91576559999999996</v>
      </c>
      <c r="F77" s="1">
        <f t="shared" si="2"/>
        <v>14.31611</v>
      </c>
      <c r="G77" s="10">
        <v>0.91483409999999998</v>
      </c>
      <c r="H77" s="10">
        <v>7.1580550000000001</v>
      </c>
      <c r="J77" s="1">
        <v>0.91583139999999996</v>
      </c>
      <c r="K77" s="1">
        <v>73.361500000000007</v>
      </c>
      <c r="L77" s="1">
        <v>0.91599759999999997</v>
      </c>
      <c r="M77" s="1">
        <v>63.029969999999999</v>
      </c>
      <c r="N77" s="10">
        <v>0.91483409999999998</v>
      </c>
      <c r="O77" s="10">
        <f t="shared" si="1"/>
        <v>9.2000000000000099</v>
      </c>
      <c r="P77" s="10">
        <v>0.91483409999999998</v>
      </c>
      <c r="Q77" s="10">
        <v>7.0979259999999993</v>
      </c>
    </row>
    <row r="78" spans="1:17" x14ac:dyDescent="0.2">
      <c r="A78" s="1">
        <v>0.92905490000000002</v>
      </c>
      <c r="B78" s="1">
        <v>80.900859999999994</v>
      </c>
      <c r="C78" s="1">
        <v>0.9269039</v>
      </c>
      <c r="D78" s="1">
        <v>71.285160000000005</v>
      </c>
      <c r="E78" s="22">
        <v>0.92911220000000005</v>
      </c>
      <c r="F78" s="1">
        <f t="shared" si="2"/>
        <v>14.374289999999998</v>
      </c>
      <c r="G78" s="10">
        <v>0.92816699999999996</v>
      </c>
      <c r="H78" s="10">
        <v>7.1871449999999992</v>
      </c>
      <c r="J78" s="1">
        <v>0.92917899999999998</v>
      </c>
      <c r="K78" s="1">
        <v>73.694890000000001</v>
      </c>
      <c r="L78" s="1">
        <v>0.92934749999999999</v>
      </c>
      <c r="M78" s="1">
        <v>63.321370000000002</v>
      </c>
      <c r="N78" s="10">
        <v>0.92816699999999996</v>
      </c>
      <c r="O78" s="10">
        <f t="shared" si="1"/>
        <v>9.2700000000000102</v>
      </c>
      <c r="P78" s="10">
        <v>0.92816699999999996</v>
      </c>
      <c r="Q78" s="10">
        <v>7.1285160000000003</v>
      </c>
    </row>
    <row r="79" spans="1:17" x14ac:dyDescent="0.2">
      <c r="A79" s="1">
        <v>0.94235060000000004</v>
      </c>
      <c r="B79" s="1">
        <v>81.262249999999995</v>
      </c>
      <c r="C79" s="1">
        <v>0.94021949999999999</v>
      </c>
      <c r="D79" s="1">
        <v>71.580550000000002</v>
      </c>
      <c r="E79" s="22">
        <v>0.94240869999999999</v>
      </c>
      <c r="F79" s="1">
        <f t="shared" si="2"/>
        <v>14.427871999999999</v>
      </c>
      <c r="G79" s="10">
        <v>0.94145009999999996</v>
      </c>
      <c r="H79" s="10">
        <v>7.2139359999999995</v>
      </c>
      <c r="J79" s="1">
        <v>0.9424766</v>
      </c>
      <c r="K79" s="1">
        <v>73.992779999999996</v>
      </c>
      <c r="L79" s="1">
        <v>0.94264760000000003</v>
      </c>
      <c r="M79" s="1">
        <v>63.60378</v>
      </c>
      <c r="N79" s="10">
        <v>0.94145009999999996</v>
      </c>
      <c r="O79" s="10">
        <f>O78+0.06</f>
        <v>9.3300000000000107</v>
      </c>
      <c r="P79" s="10">
        <v>0.94145009999999996</v>
      </c>
      <c r="Q79" s="10">
        <v>7.1580550000000001</v>
      </c>
    </row>
    <row r="80" spans="1:17" x14ac:dyDescent="0.2">
      <c r="A80" s="1">
        <v>0.9556964</v>
      </c>
      <c r="B80" s="1">
        <v>81.63212</v>
      </c>
      <c r="C80" s="1">
        <v>0.95353509999999997</v>
      </c>
      <c r="D80" s="1">
        <v>71.871449999999996</v>
      </c>
      <c r="E80" s="22">
        <v>0.95575540000000003</v>
      </c>
      <c r="F80" s="1">
        <f t="shared" si="2"/>
        <v>14.489349999999998</v>
      </c>
      <c r="G80" s="10">
        <v>0.9547831</v>
      </c>
      <c r="H80" s="10">
        <v>7.2446749999999991</v>
      </c>
      <c r="J80" s="1">
        <v>0.95582409999999995</v>
      </c>
      <c r="K80" s="1">
        <v>74.297179999999997</v>
      </c>
      <c r="L80" s="1">
        <v>0.95599749999999994</v>
      </c>
      <c r="M80" s="1">
        <v>63.891179999999999</v>
      </c>
      <c r="N80" s="10">
        <v>0.9547831</v>
      </c>
      <c r="O80" s="10">
        <f t="shared" ref="O80:O82" si="3">O79+0.06</f>
        <v>9.3900000000000112</v>
      </c>
      <c r="P80" s="10">
        <v>0.9547831</v>
      </c>
      <c r="Q80" s="10">
        <v>7.1871449999999992</v>
      </c>
    </row>
    <row r="81" spans="1:17" x14ac:dyDescent="0.2">
      <c r="A81" s="1">
        <v>0.96899219999999997</v>
      </c>
      <c r="B81" s="1">
        <v>81.999489999999994</v>
      </c>
      <c r="C81" s="1">
        <v>0.9668506</v>
      </c>
      <c r="D81" s="1">
        <v>72.139359999999996</v>
      </c>
      <c r="E81" s="22">
        <v>0.96910200000000002</v>
      </c>
      <c r="F81" s="1">
        <f t="shared" si="2"/>
        <v>14.545231999999999</v>
      </c>
      <c r="G81" s="10">
        <v>0.96806619999999999</v>
      </c>
      <c r="H81" s="10">
        <v>7.2726159999999993</v>
      </c>
      <c r="J81" s="1">
        <v>0.96912160000000003</v>
      </c>
      <c r="K81" s="1">
        <v>74.596580000000003</v>
      </c>
      <c r="L81" s="1">
        <v>0.96929739999999998</v>
      </c>
      <c r="M81" s="1">
        <v>64.110110000000006</v>
      </c>
      <c r="N81" s="10">
        <v>0.96806619999999999</v>
      </c>
      <c r="O81" s="10">
        <f t="shared" si="3"/>
        <v>9.4500000000000117</v>
      </c>
      <c r="P81" s="10">
        <v>0.96806619999999999</v>
      </c>
      <c r="Q81" s="10">
        <v>7.2139359999999995</v>
      </c>
    </row>
    <row r="82" spans="1:17" x14ac:dyDescent="0.2">
      <c r="A82" s="1">
        <v>0.98233800000000004</v>
      </c>
      <c r="B82" s="1">
        <v>82.345380000000006</v>
      </c>
      <c r="C82" s="1">
        <v>0.9801164</v>
      </c>
      <c r="D82" s="1">
        <v>72.446749999999994</v>
      </c>
      <c r="E82" s="22">
        <v>0.98239849999999995</v>
      </c>
      <c r="F82" s="1">
        <f t="shared" si="2"/>
        <v>14.602712</v>
      </c>
      <c r="G82" s="10">
        <v>0.98139920000000003</v>
      </c>
      <c r="H82" s="10">
        <v>7.3013560000000002</v>
      </c>
      <c r="J82" s="1">
        <v>0.98246920000000004</v>
      </c>
      <c r="K82" s="1">
        <v>74.892980000000009</v>
      </c>
      <c r="L82" s="1">
        <v>0.98264739999999995</v>
      </c>
      <c r="M82" s="1">
        <v>64.293539999999993</v>
      </c>
      <c r="N82" s="10">
        <v>0.98139920000000003</v>
      </c>
      <c r="O82" s="10">
        <f t="shared" si="3"/>
        <v>9.5100000000000122</v>
      </c>
      <c r="P82" s="10">
        <v>0.98139920000000003</v>
      </c>
      <c r="Q82" s="10">
        <v>7.2446749999999991</v>
      </c>
    </row>
    <row r="83" spans="1:17" x14ac:dyDescent="0.2">
      <c r="A83" s="1">
        <v>0.99568380000000001</v>
      </c>
      <c r="B83" s="1">
        <v>82.690259999999995</v>
      </c>
      <c r="C83" s="1">
        <v>0.99343199999999998</v>
      </c>
      <c r="D83" s="1">
        <v>72.726159999999993</v>
      </c>
      <c r="E83" s="22">
        <v>0.99574510000000005</v>
      </c>
      <c r="F83" s="1">
        <f t="shared" si="2"/>
        <v>14.656196</v>
      </c>
      <c r="G83" s="10">
        <v>0.99473230000000001</v>
      </c>
      <c r="H83" s="10">
        <v>7.3280979999999998</v>
      </c>
      <c r="J83" s="1">
        <v>0.99581679999999995</v>
      </c>
      <c r="K83" s="1">
        <v>75.203370000000007</v>
      </c>
      <c r="L83" s="1">
        <v>0.99599740000000003</v>
      </c>
      <c r="M83" s="1">
        <v>64.644419999999997</v>
      </c>
      <c r="N83" s="10">
        <v>0.99473230000000001</v>
      </c>
      <c r="O83" s="10">
        <v>9.58</v>
      </c>
      <c r="P83" s="10">
        <v>0.99473230000000001</v>
      </c>
      <c r="Q83" s="10">
        <v>7.2726159999999993</v>
      </c>
    </row>
    <row r="84" spans="1:17" x14ac:dyDescent="0.2">
      <c r="A84" s="1">
        <v>1.009029</v>
      </c>
      <c r="B84" s="1">
        <v>83.021640000000005</v>
      </c>
      <c r="C84" s="1">
        <v>1.0066980000000001</v>
      </c>
      <c r="D84" s="1">
        <v>73.013559999999998</v>
      </c>
      <c r="E84" s="22">
        <v>1.0090920000000001</v>
      </c>
      <c r="F84" s="1">
        <f t="shared" si="2"/>
        <v>14.707875999999999</v>
      </c>
      <c r="G84" s="10">
        <v>1.008065</v>
      </c>
      <c r="H84" s="10">
        <v>7.3539379999999994</v>
      </c>
      <c r="J84" s="1">
        <v>1.0091639999999999</v>
      </c>
      <c r="K84" s="1">
        <v>75.495270000000005</v>
      </c>
      <c r="L84" s="1">
        <v>1.009347</v>
      </c>
      <c r="M84" s="1">
        <v>64.853849999999994</v>
      </c>
      <c r="N84" s="10">
        <v>0.99</v>
      </c>
      <c r="O84" s="10">
        <v>9.59</v>
      </c>
      <c r="P84" s="10">
        <v>1.008065</v>
      </c>
      <c r="Q84" s="10">
        <v>7.3013560000000002</v>
      </c>
    </row>
    <row r="85" spans="1:17" x14ac:dyDescent="0.2">
      <c r="A85" s="1">
        <v>1.0223249999999999</v>
      </c>
      <c r="B85" s="1">
        <v>83.354029999999995</v>
      </c>
      <c r="C85" s="1">
        <v>1.0200130000000001</v>
      </c>
      <c r="D85" s="1">
        <v>73.28098</v>
      </c>
      <c r="E85" s="22">
        <v>1.0223880000000001</v>
      </c>
      <c r="F85" s="1">
        <f t="shared" si="2"/>
        <v>14.759758</v>
      </c>
      <c r="G85" s="10">
        <v>1.0213479999999999</v>
      </c>
      <c r="H85" s="10">
        <v>7.3798789999999999</v>
      </c>
      <c r="J85" s="1">
        <v>1.022462</v>
      </c>
      <c r="K85" s="1">
        <v>75.788669999999996</v>
      </c>
      <c r="L85" s="1">
        <v>1.0226470000000001</v>
      </c>
      <c r="M85" s="1">
        <v>65.081270000000004</v>
      </c>
      <c r="N85" s="10">
        <v>1</v>
      </c>
      <c r="O85" s="10">
        <v>9.6300000000000008</v>
      </c>
      <c r="P85" s="10">
        <v>1.0213479999999999</v>
      </c>
      <c r="Q85" s="10">
        <v>7.3280979999999998</v>
      </c>
    </row>
    <row r="86" spans="1:17" x14ac:dyDescent="0.2">
      <c r="A86" s="1">
        <v>1.035671</v>
      </c>
      <c r="B86" s="1">
        <v>83.683909999999997</v>
      </c>
      <c r="C86" s="1">
        <v>1.0333289999999999</v>
      </c>
      <c r="D86" s="1">
        <v>73.539379999999994</v>
      </c>
      <c r="E86" s="22">
        <v>1.0357350000000001</v>
      </c>
      <c r="F86" s="1">
        <f t="shared" si="2"/>
        <v>14.802744000000001</v>
      </c>
      <c r="G86" s="10">
        <v>1.034681</v>
      </c>
      <c r="H86" s="10">
        <v>7.4013720000000003</v>
      </c>
      <c r="J86" s="1">
        <v>1.035809</v>
      </c>
      <c r="K86" s="1">
        <v>76.074070000000006</v>
      </c>
      <c r="L86" s="1">
        <v>1.0359970000000001</v>
      </c>
      <c r="M86" s="1">
        <v>65.378169999999997</v>
      </c>
      <c r="N86" s="10">
        <v>1.0213479999999999</v>
      </c>
      <c r="O86" s="10">
        <v>9.68</v>
      </c>
      <c r="P86" s="10">
        <v>1.034681</v>
      </c>
      <c r="Q86" s="10">
        <v>7.3539379999999994</v>
      </c>
    </row>
    <row r="87" spans="1:17" x14ac:dyDescent="0.2">
      <c r="A87" s="1">
        <v>1.048967</v>
      </c>
      <c r="B87" s="1">
        <v>83.996809999999996</v>
      </c>
      <c r="C87" s="1">
        <v>1.0466439999999999</v>
      </c>
      <c r="D87" s="1">
        <v>73.798789999999997</v>
      </c>
      <c r="E87" s="22">
        <v>1.0490820000000001</v>
      </c>
      <c r="F87" s="1">
        <f t="shared" si="2"/>
        <v>14.854926000000001</v>
      </c>
      <c r="G87" s="10">
        <v>1.0479639999999999</v>
      </c>
      <c r="H87" s="10">
        <v>7.4274630000000004</v>
      </c>
      <c r="J87" s="1">
        <v>1.0491569999999999</v>
      </c>
      <c r="K87" s="1">
        <v>76.365470000000002</v>
      </c>
      <c r="L87" s="1">
        <v>1.0492969999999999</v>
      </c>
      <c r="M87" s="1">
        <v>65.609589999999997</v>
      </c>
      <c r="N87" s="10">
        <v>1.034681</v>
      </c>
      <c r="O87" s="10">
        <v>9.69</v>
      </c>
      <c r="P87" s="10">
        <v>1.0479639999999999</v>
      </c>
      <c r="Q87" s="10">
        <v>7.3798789999999999</v>
      </c>
    </row>
    <row r="88" spans="1:17" x14ac:dyDescent="0.2">
      <c r="A88" s="1">
        <v>1.0623119999999999</v>
      </c>
      <c r="B88" s="1">
        <v>84.275220000000004</v>
      </c>
      <c r="C88" s="1">
        <v>1.0599099999999999</v>
      </c>
      <c r="D88" s="1">
        <v>74.013720000000006</v>
      </c>
      <c r="E88" s="22">
        <v>1.062378</v>
      </c>
      <c r="F88" s="1">
        <f t="shared" si="2"/>
        <v>14.90061</v>
      </c>
      <c r="G88" s="10">
        <v>1.0612969999999999</v>
      </c>
      <c r="H88" s="10">
        <v>7.4503050000000002</v>
      </c>
      <c r="J88" s="1">
        <v>1.062454</v>
      </c>
      <c r="K88" s="1">
        <v>76.633880000000005</v>
      </c>
      <c r="L88" s="1">
        <v>1.0626469999999999</v>
      </c>
      <c r="M88" s="1">
        <v>65.833510000000004</v>
      </c>
      <c r="N88" s="10">
        <v>1.0479639999999999</v>
      </c>
      <c r="O88" s="10">
        <v>9.7040000000000006</v>
      </c>
      <c r="P88" s="10">
        <v>1.0612969999999999</v>
      </c>
      <c r="Q88" s="10">
        <v>7.4013720000000003</v>
      </c>
    </row>
    <row r="89" spans="1:17" x14ac:dyDescent="0.2">
      <c r="A89" s="1">
        <v>1.075658</v>
      </c>
      <c r="B89" s="1">
        <v>84.564120000000003</v>
      </c>
      <c r="C89" s="1">
        <v>1.073226</v>
      </c>
      <c r="D89" s="1">
        <v>74.274630000000002</v>
      </c>
      <c r="E89" s="22">
        <v>1.075725</v>
      </c>
      <c r="F89" s="1">
        <f t="shared" si="2"/>
        <v>14.950693999999999</v>
      </c>
      <c r="G89" s="10">
        <v>1.07463</v>
      </c>
      <c r="H89" s="10">
        <v>7.4753469999999993</v>
      </c>
      <c r="J89" s="1">
        <v>1.0758019999999999</v>
      </c>
      <c r="K89" s="1">
        <v>76.915289999999999</v>
      </c>
      <c r="L89" s="1">
        <v>1.0759970000000001</v>
      </c>
      <c r="M89" s="1">
        <v>66.069429999999997</v>
      </c>
      <c r="N89" s="10">
        <v>1.0612969999999999</v>
      </c>
      <c r="O89" s="10">
        <v>9.7089999999999996</v>
      </c>
      <c r="P89" s="10">
        <v>1.07463</v>
      </c>
      <c r="Q89" s="10">
        <v>7.4274630000000004</v>
      </c>
    </row>
    <row r="90" spans="1:17" x14ac:dyDescent="0.2">
      <c r="A90" s="1">
        <v>1.0890040000000001</v>
      </c>
      <c r="B90" s="1">
        <v>84.869010000000003</v>
      </c>
      <c r="C90" s="1">
        <v>1.0864910000000001</v>
      </c>
      <c r="D90" s="1">
        <v>74.503050000000002</v>
      </c>
      <c r="E90" s="22">
        <v>1.0890709999999999</v>
      </c>
      <c r="F90" s="1">
        <f t="shared" si="2"/>
        <v>14.995678000000002</v>
      </c>
      <c r="G90" s="10">
        <v>1.087963</v>
      </c>
      <c r="H90" s="10">
        <v>7.4978390000000008</v>
      </c>
      <c r="J90" s="1">
        <v>1.0891489999999999</v>
      </c>
      <c r="K90" s="1">
        <v>77.199690000000004</v>
      </c>
      <c r="L90" s="1">
        <v>1.0893470000000001</v>
      </c>
      <c r="M90" s="1">
        <v>66.281859999999995</v>
      </c>
      <c r="N90" s="10">
        <v>1.07463</v>
      </c>
      <c r="O90" s="10">
        <v>9.7110000000000003</v>
      </c>
      <c r="P90" s="10">
        <v>1.087963</v>
      </c>
      <c r="Q90" s="10">
        <v>7.4503050000000002</v>
      </c>
    </row>
    <row r="91" spans="1:17" x14ac:dyDescent="0.2">
      <c r="A91" s="1">
        <v>1.1023000000000001</v>
      </c>
      <c r="B91" s="1">
        <v>85.143420000000006</v>
      </c>
      <c r="C91" s="1">
        <v>1.099807</v>
      </c>
      <c r="D91" s="1">
        <v>74.753469999999993</v>
      </c>
      <c r="E91" s="22">
        <v>1.102368</v>
      </c>
      <c r="F91" s="1">
        <f t="shared" si="2"/>
        <v>15.041162</v>
      </c>
      <c r="G91" s="10">
        <v>1.1012459999999999</v>
      </c>
      <c r="H91" s="10">
        <v>7.5016499999999864</v>
      </c>
      <c r="I91" s="10"/>
      <c r="J91" s="1">
        <v>1.102447</v>
      </c>
      <c r="K91" s="1">
        <v>77.487090000000009</v>
      </c>
      <c r="L91" s="1">
        <v>1.1026469999999999</v>
      </c>
      <c r="M91" s="1">
        <v>66.486289999999997</v>
      </c>
      <c r="N91" s="10">
        <v>1.087963</v>
      </c>
      <c r="O91" s="10">
        <v>9.7129999999999992</v>
      </c>
      <c r="P91" s="10">
        <v>1.1012459999999999</v>
      </c>
      <c r="Q91" s="10">
        <v>7.4753469999999993</v>
      </c>
    </row>
    <row r="92" spans="1:17" x14ac:dyDescent="0.2">
      <c r="A92" s="1">
        <v>1.1156459999999999</v>
      </c>
      <c r="B92" s="1">
        <v>85.427819999999997</v>
      </c>
      <c r="C92" s="1">
        <v>1.1131219999999999</v>
      </c>
      <c r="D92" s="1">
        <v>74.978390000000005</v>
      </c>
      <c r="E92" s="22">
        <v>1.1157140000000001</v>
      </c>
      <c r="F92" s="1">
        <f t="shared" si="2"/>
        <v>15.089248000000001</v>
      </c>
      <c r="G92" s="10">
        <v>1.114579</v>
      </c>
      <c r="H92" s="10">
        <v>7.521649999999986</v>
      </c>
      <c r="I92" s="10"/>
      <c r="J92" s="1">
        <v>1.1157950000000001</v>
      </c>
      <c r="K92" s="1">
        <v>77.735500000000002</v>
      </c>
      <c r="L92" s="1">
        <v>1.1159969999999999</v>
      </c>
      <c r="M92" s="1">
        <v>66.727710000000002</v>
      </c>
      <c r="N92" s="10">
        <v>1.1012459999999999</v>
      </c>
      <c r="O92" s="10">
        <v>9.7149999999999999</v>
      </c>
      <c r="P92" s="10">
        <v>1.114579</v>
      </c>
      <c r="Q92" s="10">
        <v>7.4978390000000008</v>
      </c>
    </row>
    <row r="93" spans="1:17" x14ac:dyDescent="0.2">
      <c r="A93" s="1">
        <v>1.128941</v>
      </c>
      <c r="B93" s="1">
        <v>85.717219999999998</v>
      </c>
      <c r="C93" s="1">
        <v>1.1264380000000001</v>
      </c>
      <c r="D93" s="1">
        <v>75.20581</v>
      </c>
      <c r="E93" s="22">
        <v>1.1290610000000001</v>
      </c>
      <c r="F93" s="1">
        <f t="shared" si="2"/>
        <v>15.13913</v>
      </c>
      <c r="G93" s="10">
        <v>1.1279129999999999</v>
      </c>
      <c r="H93" s="10">
        <v>7.5416499999999855</v>
      </c>
      <c r="I93" s="10"/>
      <c r="J93" s="1">
        <v>1.129092</v>
      </c>
      <c r="K93" s="1">
        <v>77.974420000000009</v>
      </c>
      <c r="L93" s="1">
        <v>1.129297</v>
      </c>
      <c r="M93" s="1">
        <v>66.917640000000006</v>
      </c>
      <c r="N93" s="10">
        <v>1.114579</v>
      </c>
      <c r="O93" s="10">
        <v>9.7200000000000006</v>
      </c>
      <c r="P93" s="10">
        <v>1.1279129999999999</v>
      </c>
      <c r="Q93" s="10">
        <v>7.5016499999999864</v>
      </c>
    </row>
    <row r="94" spans="1:17" x14ac:dyDescent="0.2">
      <c r="A94" s="1">
        <v>1.1422870000000001</v>
      </c>
      <c r="B94" s="1">
        <v>85.993129999999994</v>
      </c>
      <c r="C94" s="1">
        <v>1.1397040000000001</v>
      </c>
      <c r="D94" s="1">
        <v>75.446240000000003</v>
      </c>
      <c r="E94" s="22">
        <v>1.142358</v>
      </c>
      <c r="F94" s="1">
        <f t="shared" si="2"/>
        <v>15.181113999999999</v>
      </c>
      <c r="G94" s="10">
        <v>1.1411960000000001</v>
      </c>
      <c r="H94" s="10">
        <v>7.5616499999999851</v>
      </c>
      <c r="I94" s="10"/>
      <c r="J94" s="1">
        <v>1.1424399999999999</v>
      </c>
      <c r="K94" s="1">
        <v>78.235839999999996</v>
      </c>
      <c r="L94" s="1">
        <v>1.142647</v>
      </c>
      <c r="M94" s="1">
        <v>67.109579999999994</v>
      </c>
      <c r="N94" s="10">
        <v>1.1279129999999999</v>
      </c>
      <c r="O94" s="10">
        <v>9.7899999999999991</v>
      </c>
      <c r="P94" s="10">
        <v>1.1411960000000001</v>
      </c>
      <c r="Q94" s="10">
        <v>7.521649999999986</v>
      </c>
    </row>
    <row r="95" spans="1:17" x14ac:dyDescent="0.2">
      <c r="A95" s="1">
        <v>1.1556329999999999</v>
      </c>
      <c r="B95" s="1">
        <v>86.275540000000007</v>
      </c>
      <c r="C95" s="1">
        <v>1.153019</v>
      </c>
      <c r="D95" s="1">
        <v>75.695650000000001</v>
      </c>
      <c r="E95" s="22">
        <v>1.1557040000000001</v>
      </c>
      <c r="F95" s="1">
        <f t="shared" si="2"/>
        <v>15.226097999999999</v>
      </c>
      <c r="G95" s="10">
        <v>1.1545289999999999</v>
      </c>
      <c r="H95" s="10">
        <v>7.5816499999999847</v>
      </c>
      <c r="I95" s="10"/>
      <c r="J95" s="1">
        <v>1.1557869999999999</v>
      </c>
      <c r="K95" s="1">
        <v>78.474249999999998</v>
      </c>
      <c r="L95" s="1">
        <v>1.1559969999999999</v>
      </c>
      <c r="M95" s="1">
        <v>67.309010000000001</v>
      </c>
      <c r="N95" s="10">
        <v>1.1411960000000001</v>
      </c>
      <c r="O95" s="10">
        <v>9.81</v>
      </c>
      <c r="P95" s="10">
        <v>1.1545289999999999</v>
      </c>
      <c r="Q95" s="10">
        <v>7.5416499999999855</v>
      </c>
    </row>
    <row r="96" spans="1:17" x14ac:dyDescent="0.2">
      <c r="A96" s="1">
        <v>1.168979</v>
      </c>
      <c r="B96" s="1">
        <v>86.56344</v>
      </c>
      <c r="C96" s="1">
        <v>1.166285</v>
      </c>
      <c r="D96" s="1">
        <v>75.905569999999997</v>
      </c>
      <c r="E96" s="22">
        <v>1.1690510000000001</v>
      </c>
      <c r="F96" s="1">
        <f t="shared" si="2"/>
        <v>15.271482000000001</v>
      </c>
      <c r="G96" s="10">
        <v>1.167862</v>
      </c>
      <c r="H96" s="10">
        <v>7.6016499999999843</v>
      </c>
      <c r="I96" s="10"/>
      <c r="J96" s="1">
        <v>1.169135</v>
      </c>
      <c r="K96" s="1">
        <v>78.702669999999998</v>
      </c>
      <c r="L96" s="1">
        <v>1.1693469999999999</v>
      </c>
      <c r="M96" s="1">
        <v>67.485950000000003</v>
      </c>
      <c r="N96" s="10">
        <v>1.1545289999999999</v>
      </c>
      <c r="O96" s="10">
        <v>9.85</v>
      </c>
      <c r="P96" s="10">
        <v>1.167862</v>
      </c>
      <c r="Q96" s="10">
        <v>7.5616499999999851</v>
      </c>
    </row>
    <row r="97" spans="1:17" x14ac:dyDescent="0.2">
      <c r="A97" s="1">
        <v>1.182274</v>
      </c>
      <c r="B97" s="1">
        <v>86.827839999999995</v>
      </c>
      <c r="C97" s="1">
        <v>1.1796009999999999</v>
      </c>
      <c r="D97" s="1">
        <v>76.130489999999995</v>
      </c>
      <c r="E97" s="22">
        <v>1.182347</v>
      </c>
      <c r="F97" s="1">
        <f t="shared" si="2"/>
        <v>15.312370000000001</v>
      </c>
      <c r="G97" s="10">
        <v>1.1811449999999999</v>
      </c>
      <c r="H97" s="10">
        <v>7.6216499999999838</v>
      </c>
      <c r="I97" s="10"/>
      <c r="J97" s="1">
        <v>1.1824319999999999</v>
      </c>
      <c r="K97" s="1">
        <v>78.947090000000003</v>
      </c>
      <c r="L97" s="1">
        <v>1.182647</v>
      </c>
      <c r="M97" s="1">
        <v>67.702879999999993</v>
      </c>
      <c r="N97" s="10">
        <v>1.167862</v>
      </c>
      <c r="O97" s="10">
        <v>9.9</v>
      </c>
      <c r="P97" s="10">
        <v>1.1811449999999999</v>
      </c>
      <c r="Q97" s="10">
        <v>7.5816499999999847</v>
      </c>
    </row>
    <row r="98" spans="1:17" x14ac:dyDescent="0.2">
      <c r="A98" s="1">
        <v>1.1956199999999999</v>
      </c>
      <c r="B98" s="1">
        <v>87.083250000000007</v>
      </c>
      <c r="C98" s="1">
        <v>1.1929160000000001</v>
      </c>
      <c r="D98" s="1">
        <v>76.357410000000002</v>
      </c>
      <c r="E98" s="22">
        <v>1.195694</v>
      </c>
      <c r="F98" s="1">
        <f t="shared" si="2"/>
        <v>15.358454</v>
      </c>
      <c r="G98" s="10">
        <v>1.1944779999999999</v>
      </c>
      <c r="H98" s="10">
        <v>7.6416499999999834</v>
      </c>
      <c r="I98" s="10"/>
      <c r="J98" s="1">
        <v>1.1957800000000001</v>
      </c>
      <c r="K98" s="1">
        <v>79.179010000000005</v>
      </c>
      <c r="L98" s="1">
        <v>1.195997</v>
      </c>
      <c r="M98" s="1">
        <v>67.883809999999997</v>
      </c>
      <c r="N98" s="10">
        <v>1.1811449999999999</v>
      </c>
      <c r="O98" s="10">
        <v>9.93</v>
      </c>
      <c r="P98" s="10">
        <v>1.1944779999999999</v>
      </c>
      <c r="Q98" s="10">
        <v>7.6016499999999843</v>
      </c>
    </row>
    <row r="99" spans="1:17" x14ac:dyDescent="0.2">
      <c r="A99" s="1">
        <v>1.2089160000000001</v>
      </c>
      <c r="B99" s="1">
        <v>87.339669999999998</v>
      </c>
      <c r="C99" s="1">
        <v>1.2061820000000001</v>
      </c>
      <c r="D99" s="1">
        <v>76.561850000000007</v>
      </c>
      <c r="E99" s="22">
        <v>1.209041</v>
      </c>
      <c r="F99" s="1">
        <f t="shared" si="2"/>
        <v>15.40204</v>
      </c>
      <c r="G99" s="10">
        <v>1.2077610000000001</v>
      </c>
      <c r="H99" s="10">
        <v>7.661649999999983</v>
      </c>
      <c r="I99" s="10"/>
      <c r="J99" s="1">
        <v>1.209128</v>
      </c>
      <c r="K99" s="1">
        <v>79.368949999999998</v>
      </c>
      <c r="L99" s="1">
        <v>1.2092970000000001</v>
      </c>
      <c r="M99" s="1">
        <v>68.088750000000005</v>
      </c>
      <c r="N99" s="10">
        <v>1.1944779999999999</v>
      </c>
      <c r="O99" s="10">
        <v>9.9600000000000009</v>
      </c>
      <c r="P99" s="10">
        <v>1.2077610000000001</v>
      </c>
      <c r="Q99" s="10">
        <v>7.6216499999999838</v>
      </c>
    </row>
    <row r="100" spans="1:17" x14ac:dyDescent="0.2">
      <c r="A100" s="1">
        <v>1.222262</v>
      </c>
      <c r="B100" s="1">
        <v>87.612570000000005</v>
      </c>
      <c r="C100" s="1">
        <v>1.219498</v>
      </c>
      <c r="D100" s="1">
        <v>76.792270000000002</v>
      </c>
      <c r="E100" s="22">
        <v>1.222337</v>
      </c>
      <c r="F100" s="1">
        <f t="shared" si="2"/>
        <v>15.440226000000001</v>
      </c>
      <c r="G100" s="10">
        <v>1.2210939999999999</v>
      </c>
      <c r="H100" s="10">
        <v>7.6816499999999825</v>
      </c>
      <c r="I100" s="10"/>
      <c r="J100" s="1">
        <v>1.2224250000000001</v>
      </c>
      <c r="K100" s="1">
        <v>79.64285000000001</v>
      </c>
      <c r="L100" s="1">
        <v>1.222647</v>
      </c>
      <c r="M100" s="1">
        <v>68.247190000000003</v>
      </c>
      <c r="N100" s="10">
        <v>1.2077610000000001</v>
      </c>
      <c r="O100" s="10">
        <v>9.99</v>
      </c>
      <c r="P100" s="10">
        <v>1.2210939999999999</v>
      </c>
      <c r="Q100" s="10">
        <v>7.6416499999999834</v>
      </c>
    </row>
    <row r="101" spans="1:17" x14ac:dyDescent="0.2">
      <c r="A101" s="1">
        <v>1.235608</v>
      </c>
      <c r="B101" s="1">
        <v>87.860489999999999</v>
      </c>
      <c r="C101" s="1">
        <v>1.2328129999999999</v>
      </c>
      <c r="D101" s="1">
        <v>77.010199999999998</v>
      </c>
      <c r="E101" s="22">
        <v>1.235684</v>
      </c>
      <c r="F101" s="1">
        <f t="shared" si="2"/>
        <v>15.485412</v>
      </c>
      <c r="G101" s="10">
        <v>1.2344269999999999</v>
      </c>
      <c r="H101" s="10">
        <v>7.7016499999999821</v>
      </c>
      <c r="I101" s="10"/>
      <c r="J101" s="1">
        <v>1.235773</v>
      </c>
      <c r="K101" s="1">
        <v>79.845780000000005</v>
      </c>
      <c r="L101" s="1">
        <v>1.235997</v>
      </c>
      <c r="M101" s="1">
        <v>68.418139999999994</v>
      </c>
      <c r="N101" s="10">
        <v>1.2210939999999999</v>
      </c>
      <c r="O101" s="10">
        <v>10.029999999999999</v>
      </c>
      <c r="P101" s="10">
        <v>1.2344269999999999</v>
      </c>
      <c r="Q101" s="10">
        <v>7.661649999999983</v>
      </c>
    </row>
    <row r="102" spans="1:17" x14ac:dyDescent="0.2">
      <c r="A102" s="1">
        <v>1.248953</v>
      </c>
      <c r="B102" s="1">
        <v>88.118899999999996</v>
      </c>
      <c r="C102" s="1">
        <v>1.2460789999999999</v>
      </c>
      <c r="D102" s="1">
        <v>77.201130000000006</v>
      </c>
      <c r="E102" s="22">
        <v>1.2490300000000001</v>
      </c>
      <c r="F102" s="1">
        <f t="shared" si="2"/>
        <v>15.527995999999998</v>
      </c>
      <c r="G102" s="10">
        <v>1.24776</v>
      </c>
      <c r="H102" s="10">
        <v>7.7216499999999817</v>
      </c>
      <c r="I102" s="10"/>
      <c r="J102" s="1">
        <v>1.24912</v>
      </c>
      <c r="K102" s="1">
        <v>80.037720000000007</v>
      </c>
      <c r="L102" s="1">
        <v>1.2492970000000001</v>
      </c>
      <c r="M102" s="1">
        <v>68.642560000000003</v>
      </c>
      <c r="N102" s="10">
        <v>1.2344269999999999</v>
      </c>
      <c r="O102" s="10">
        <v>10.09</v>
      </c>
      <c r="P102" s="10">
        <v>1.24776</v>
      </c>
      <c r="Q102" s="10">
        <v>7.6816499999999825</v>
      </c>
    </row>
    <row r="103" spans="1:17" x14ac:dyDescent="0.2">
      <c r="A103" s="1">
        <v>1.262249</v>
      </c>
      <c r="B103" s="1">
        <v>88.358819999999994</v>
      </c>
      <c r="C103" s="1">
        <v>1.2593939999999999</v>
      </c>
      <c r="D103" s="1">
        <v>77.427059999999997</v>
      </c>
      <c r="E103" s="22">
        <v>1.262327</v>
      </c>
      <c r="F103" s="1">
        <f t="shared" si="2"/>
        <v>15.561584</v>
      </c>
      <c r="G103" s="10">
        <v>1.2610429999999999</v>
      </c>
      <c r="H103" s="10">
        <v>7.7416499999999813</v>
      </c>
      <c r="I103" s="10"/>
      <c r="J103" s="1">
        <v>1.262418</v>
      </c>
      <c r="K103" s="1">
        <v>80.277640000000005</v>
      </c>
      <c r="L103" s="1">
        <v>1.2626470000000001</v>
      </c>
      <c r="M103" s="1">
        <v>68.816490000000002</v>
      </c>
      <c r="N103" s="10">
        <v>1.24776</v>
      </c>
      <c r="O103" s="10">
        <v>10.14</v>
      </c>
      <c r="P103" s="10">
        <v>1.2610429999999999</v>
      </c>
      <c r="Q103" s="10">
        <v>7.7016499999999821</v>
      </c>
    </row>
    <row r="104" spans="1:17" x14ac:dyDescent="0.2">
      <c r="A104" s="1">
        <v>1.275595</v>
      </c>
      <c r="B104" s="1">
        <v>88.599739999999997</v>
      </c>
      <c r="C104" s="1">
        <v>1.27271</v>
      </c>
      <c r="D104" s="1">
        <v>77.639979999999994</v>
      </c>
      <c r="E104" s="22">
        <v>1.275674</v>
      </c>
      <c r="F104" s="1">
        <f t="shared" si="2"/>
        <v>15.609168</v>
      </c>
      <c r="G104" s="10">
        <v>1.274376</v>
      </c>
      <c r="H104" s="10">
        <v>7.7616499999999808</v>
      </c>
      <c r="I104" s="10"/>
      <c r="J104" s="1">
        <v>1.275765</v>
      </c>
      <c r="K104" s="1">
        <v>80.509060000000005</v>
      </c>
      <c r="L104" s="1">
        <v>1.275997</v>
      </c>
      <c r="M104" s="1">
        <v>68.985439999999997</v>
      </c>
      <c r="N104" s="10">
        <v>1.2610429999999999</v>
      </c>
      <c r="O104" s="10">
        <v>10.19</v>
      </c>
      <c r="P104" s="10">
        <v>1.274376</v>
      </c>
      <c r="Q104" s="10">
        <v>7.7216499999999817</v>
      </c>
    </row>
    <row r="105" spans="1:17" x14ac:dyDescent="0.2">
      <c r="A105" s="1">
        <v>1.288891</v>
      </c>
      <c r="B105" s="1">
        <v>88.812160000000006</v>
      </c>
      <c r="C105" s="1">
        <v>1.285976</v>
      </c>
      <c r="D105" s="1">
        <v>77.807919999999996</v>
      </c>
      <c r="E105" s="22">
        <v>1.2890200000000001</v>
      </c>
      <c r="F105" s="1">
        <f t="shared" si="2"/>
        <v>15.638257999999999</v>
      </c>
      <c r="G105" s="10">
        <v>1.287709</v>
      </c>
      <c r="H105" s="10">
        <v>7.7816499999999804</v>
      </c>
      <c r="I105" s="10"/>
      <c r="J105" s="1">
        <v>1.289113</v>
      </c>
      <c r="K105" s="1">
        <v>80.723480000000009</v>
      </c>
      <c r="L105" s="1">
        <v>1.289347</v>
      </c>
      <c r="M105" s="1">
        <v>69.217860000000002</v>
      </c>
      <c r="N105" s="10">
        <v>1.274376</v>
      </c>
      <c r="O105" s="10">
        <v>10.220000000000001</v>
      </c>
      <c r="P105" s="10">
        <v>1.287709</v>
      </c>
      <c r="Q105" s="10">
        <v>7.7416499999999813</v>
      </c>
    </row>
    <row r="106" spans="1:17" x14ac:dyDescent="0.2">
      <c r="A106" s="1">
        <v>1.3022359999999999</v>
      </c>
      <c r="B106" s="1">
        <v>89.008600000000001</v>
      </c>
      <c r="C106" s="1">
        <v>1.299291</v>
      </c>
      <c r="D106" s="1">
        <v>78.045839999999998</v>
      </c>
      <c r="E106" s="22">
        <v>1.3023169999999999</v>
      </c>
      <c r="F106" s="1">
        <f t="shared" si="2"/>
        <v>15.675646</v>
      </c>
      <c r="G106" s="10">
        <v>1.3009919999999999</v>
      </c>
      <c r="H106" s="10">
        <v>7.80164999999998</v>
      </c>
      <c r="I106" s="10"/>
      <c r="J106" s="1">
        <v>1.3024100000000001</v>
      </c>
      <c r="K106" s="1">
        <v>80.937910000000002</v>
      </c>
      <c r="L106" s="1">
        <v>1.3026470000000001</v>
      </c>
      <c r="M106" s="1">
        <v>69.381799999999998</v>
      </c>
      <c r="N106" s="10">
        <v>1.287709</v>
      </c>
      <c r="O106" s="10">
        <v>10.28</v>
      </c>
      <c r="P106" s="10">
        <v>1.3009919999999999</v>
      </c>
      <c r="Q106" s="10">
        <v>7.7616499999999808</v>
      </c>
    </row>
    <row r="107" spans="1:17" x14ac:dyDescent="0.2">
      <c r="A107" s="1">
        <v>1.315582</v>
      </c>
      <c r="B107" s="1">
        <v>89.243520000000004</v>
      </c>
      <c r="C107" s="1">
        <v>1.3126070000000001</v>
      </c>
      <c r="D107" s="1">
        <v>78.191289999999995</v>
      </c>
      <c r="E107" s="22">
        <v>1.315663</v>
      </c>
      <c r="F107" s="1">
        <f t="shared" si="2"/>
        <v>15.709136000000001</v>
      </c>
      <c r="G107" s="10">
        <v>1.314325</v>
      </c>
      <c r="H107" s="10">
        <v>7.8216499999999796</v>
      </c>
      <c r="I107" s="10"/>
      <c r="J107" s="1">
        <v>1.315758</v>
      </c>
      <c r="K107" s="1">
        <v>81.190830000000005</v>
      </c>
      <c r="L107" s="1">
        <v>1.3159970000000001</v>
      </c>
      <c r="M107" s="1">
        <v>69.560239999999993</v>
      </c>
      <c r="N107" s="10">
        <v>1.3009919999999999</v>
      </c>
      <c r="O107" s="10">
        <v>10.32</v>
      </c>
      <c r="P107" s="10">
        <v>1.314325</v>
      </c>
      <c r="Q107" s="10">
        <v>7.7816499999999804</v>
      </c>
    </row>
    <row r="108" spans="1:17" x14ac:dyDescent="0.2">
      <c r="A108" s="1">
        <v>1.3289280000000001</v>
      </c>
      <c r="B108" s="1">
        <v>89.432460000000006</v>
      </c>
      <c r="C108" s="1">
        <v>1.3258730000000001</v>
      </c>
      <c r="D108" s="1">
        <v>78.378230000000002</v>
      </c>
      <c r="E108" s="22">
        <v>1.32901</v>
      </c>
      <c r="F108" s="1">
        <f t="shared" si="2"/>
        <v>15.743521999999999</v>
      </c>
      <c r="G108" s="10">
        <v>1.327658</v>
      </c>
      <c r="H108" s="10">
        <v>7.8416499999999791</v>
      </c>
      <c r="I108" s="10"/>
      <c r="J108" s="1">
        <v>1.3290550000000001</v>
      </c>
      <c r="K108" s="1">
        <v>81.406750000000002</v>
      </c>
      <c r="L108" s="1">
        <v>1.3293470000000001</v>
      </c>
      <c r="M108" s="1">
        <v>69.778170000000003</v>
      </c>
      <c r="N108" s="10">
        <v>1.314325</v>
      </c>
      <c r="O108" s="10">
        <v>10.37</v>
      </c>
      <c r="P108" s="10">
        <v>1.327658</v>
      </c>
      <c r="Q108" s="10">
        <v>7.80164999999998</v>
      </c>
    </row>
    <row r="109" spans="1:17" x14ac:dyDescent="0.2">
      <c r="A109" s="1">
        <v>1.3422240000000001</v>
      </c>
      <c r="B109" s="1">
        <v>89.610889999999998</v>
      </c>
      <c r="C109" s="1">
        <v>1.339188</v>
      </c>
      <c r="D109" s="1">
        <v>78.545680000000004</v>
      </c>
      <c r="E109" s="22">
        <v>1.342306</v>
      </c>
      <c r="F109" s="1">
        <f t="shared" si="2"/>
        <v>15.775711999999999</v>
      </c>
      <c r="G109" s="10">
        <v>1.3409409999999999</v>
      </c>
      <c r="H109" s="10">
        <v>7.8616499999999787</v>
      </c>
      <c r="I109" s="10"/>
      <c r="J109" s="1">
        <v>1.342403</v>
      </c>
      <c r="K109" s="1">
        <v>81.600679999999997</v>
      </c>
      <c r="L109" s="1">
        <v>1.342646</v>
      </c>
      <c r="M109" s="1">
        <v>69.928120000000007</v>
      </c>
      <c r="N109" s="10">
        <v>1.327658</v>
      </c>
      <c r="O109" s="10">
        <v>10.41</v>
      </c>
      <c r="P109" s="10">
        <v>1.3409409999999999</v>
      </c>
      <c r="Q109" s="10">
        <v>7.8216499999999796</v>
      </c>
    </row>
    <row r="110" spans="1:17" x14ac:dyDescent="0.2">
      <c r="A110" s="1">
        <v>1.355569</v>
      </c>
      <c r="B110" s="1">
        <v>89.834819999999993</v>
      </c>
      <c r="C110" s="1">
        <v>1.3525039999999999</v>
      </c>
      <c r="D110" s="1">
        <v>78.717609999999993</v>
      </c>
      <c r="E110" s="22">
        <v>1.355653</v>
      </c>
      <c r="F110" s="1">
        <f t="shared" si="2"/>
        <v>15.807902000000002</v>
      </c>
      <c r="G110" s="10">
        <v>1.354274</v>
      </c>
      <c r="H110" s="10">
        <v>7.8816499999999783</v>
      </c>
      <c r="I110" s="10"/>
      <c r="J110" s="1">
        <v>1.35575</v>
      </c>
      <c r="K110" s="1">
        <v>81.815610000000007</v>
      </c>
      <c r="L110" s="1">
        <v>1.355996</v>
      </c>
      <c r="M110" s="1">
        <v>70.090069999999997</v>
      </c>
      <c r="N110" s="10">
        <v>1.3409409999999999</v>
      </c>
      <c r="O110" s="10">
        <v>10.45</v>
      </c>
      <c r="P110" s="10">
        <v>1.354274</v>
      </c>
      <c r="Q110" s="10">
        <v>7.8416499999999791</v>
      </c>
    </row>
    <row r="111" spans="1:17" x14ac:dyDescent="0.2">
      <c r="A111" s="1">
        <v>1.368865</v>
      </c>
      <c r="B111" s="1">
        <v>90.050740000000005</v>
      </c>
      <c r="C111" s="1">
        <v>1.3658189999999999</v>
      </c>
      <c r="D111" s="1">
        <v>78.878559999999993</v>
      </c>
      <c r="E111" s="22">
        <v>1.369</v>
      </c>
      <c r="F111" s="1">
        <f t="shared" si="2"/>
        <v>15.835391999999999</v>
      </c>
      <c r="G111" s="10">
        <v>1.367607</v>
      </c>
      <c r="H111" s="10">
        <v>7.9016499999999779</v>
      </c>
      <c r="I111" s="10"/>
      <c r="J111" s="1">
        <v>1.3690979999999999</v>
      </c>
      <c r="K111" s="1">
        <v>82.051029999999997</v>
      </c>
      <c r="L111" s="1">
        <v>1.3692960000000001</v>
      </c>
      <c r="M111" s="1">
        <v>70.272499999999994</v>
      </c>
      <c r="N111" s="10">
        <v>1.354274</v>
      </c>
      <c r="O111" s="10">
        <v>10.49</v>
      </c>
      <c r="P111" s="10">
        <v>1.367607</v>
      </c>
      <c r="Q111" s="10">
        <v>7.8616499999999787</v>
      </c>
    </row>
    <row r="112" spans="1:17" x14ac:dyDescent="0.2">
      <c r="A112" s="1">
        <v>1.3822110000000001</v>
      </c>
      <c r="B112" s="1">
        <v>90.228179999999995</v>
      </c>
      <c r="C112" s="1">
        <v>1.3790849999999999</v>
      </c>
      <c r="D112" s="1">
        <v>79.039510000000007</v>
      </c>
      <c r="E112" s="22">
        <v>1.382296</v>
      </c>
      <c r="F112" s="1">
        <f t="shared" si="2"/>
        <v>15.835092</v>
      </c>
      <c r="G112" s="10">
        <v>1.38089</v>
      </c>
      <c r="H112" s="10">
        <v>7.9216499999999774</v>
      </c>
      <c r="I112" s="10"/>
      <c r="J112" s="1">
        <v>1.382396</v>
      </c>
      <c r="K112" s="1">
        <v>82.209969999999998</v>
      </c>
      <c r="L112" s="1">
        <v>1.382646</v>
      </c>
      <c r="M112" s="1">
        <v>70.431950000000001</v>
      </c>
      <c r="N112" s="10">
        <v>1.367607</v>
      </c>
      <c r="O112" s="10">
        <v>10.52</v>
      </c>
      <c r="P112" s="10">
        <v>1.38089</v>
      </c>
      <c r="Q112" s="10">
        <v>7.8816499999999783</v>
      </c>
    </row>
    <row r="113" spans="1:17" x14ac:dyDescent="0.2">
      <c r="A113" s="1">
        <v>1.3955569999999999</v>
      </c>
      <c r="B113" s="1">
        <v>90.437610000000006</v>
      </c>
      <c r="C113" s="1">
        <v>1.392401</v>
      </c>
      <c r="D113" s="1">
        <v>79.176959999999994</v>
      </c>
      <c r="E113" s="22">
        <v>1.395643</v>
      </c>
      <c r="F113" s="1">
        <f>F112+0.02</f>
        <v>15.855091999999999</v>
      </c>
      <c r="G113" s="10">
        <v>1.394223</v>
      </c>
      <c r="H113" s="10">
        <v>7.941649999999977</v>
      </c>
      <c r="I113" s="10"/>
      <c r="J113" s="1">
        <v>1.395743</v>
      </c>
      <c r="K113" s="1">
        <v>82.414900000000003</v>
      </c>
      <c r="L113" s="1">
        <v>1.395996</v>
      </c>
      <c r="M113" s="1">
        <v>70.611379999999997</v>
      </c>
      <c r="N113" s="10">
        <v>1.38089</v>
      </c>
      <c r="O113" s="10">
        <v>10.58</v>
      </c>
      <c r="P113" s="10">
        <v>1.394223</v>
      </c>
      <c r="Q113" s="10">
        <v>7.9016499999999779</v>
      </c>
    </row>
    <row r="114" spans="1:17" x14ac:dyDescent="0.2">
      <c r="A114" s="1">
        <v>1.4088529999999999</v>
      </c>
      <c r="B114" s="1">
        <v>90.647040000000004</v>
      </c>
      <c r="C114" s="1">
        <v>1.405716</v>
      </c>
      <c r="D114" s="1">
        <v>79.175460000000001</v>
      </c>
      <c r="E114" s="22">
        <v>1.408989</v>
      </c>
      <c r="F114" s="1">
        <f t="shared" ref="F114:F144" si="4">F113+0.02</f>
        <v>15.875091999999999</v>
      </c>
      <c r="G114" s="10">
        <v>1.407556</v>
      </c>
      <c r="H114" s="10">
        <v>7.9616499999999766</v>
      </c>
      <c r="I114" s="10"/>
      <c r="J114" s="1">
        <v>1.4090910000000001</v>
      </c>
      <c r="K114" s="1">
        <v>82.629829999999998</v>
      </c>
      <c r="L114" s="1">
        <v>1.409346</v>
      </c>
      <c r="M114" s="1">
        <v>70.782319999999999</v>
      </c>
      <c r="N114" s="10">
        <v>1.394223</v>
      </c>
      <c r="O114" s="10">
        <v>10.61</v>
      </c>
      <c r="P114" s="10">
        <v>1.407556</v>
      </c>
      <c r="Q114" s="10">
        <v>7.9216499999999774</v>
      </c>
    </row>
    <row r="115" spans="1:17" x14ac:dyDescent="0.2">
      <c r="A115" s="1">
        <v>1.4221980000000001</v>
      </c>
      <c r="B115" s="1">
        <v>90.825969999999998</v>
      </c>
      <c r="E115" s="22">
        <v>1.4222859999999999</v>
      </c>
      <c r="F115" s="1">
        <f t="shared" si="4"/>
        <v>15.895091999999998</v>
      </c>
      <c r="G115" s="10">
        <v>1.420839</v>
      </c>
      <c r="H115" s="10">
        <v>7.9816499999999762</v>
      </c>
      <c r="I115" s="10"/>
      <c r="J115" s="1">
        <v>1.422388</v>
      </c>
      <c r="K115" s="1">
        <v>82.80077</v>
      </c>
      <c r="N115" s="10">
        <v>1.407556</v>
      </c>
      <c r="O115" s="10">
        <v>10.66</v>
      </c>
      <c r="P115" s="10">
        <v>1.420839</v>
      </c>
      <c r="Q115" s="10">
        <v>7.941649999999977</v>
      </c>
    </row>
    <row r="116" spans="1:17" x14ac:dyDescent="0.2">
      <c r="A116" s="1">
        <v>1.4355439999999999</v>
      </c>
      <c r="B116" s="1">
        <v>91.045900000000003</v>
      </c>
      <c r="E116" s="22">
        <v>1.4356329999999999</v>
      </c>
      <c r="F116" s="1">
        <f t="shared" si="4"/>
        <v>15.915091999999998</v>
      </c>
      <c r="G116" s="10">
        <v>1.434172</v>
      </c>
      <c r="H116" s="10">
        <v>8.0016499999999766</v>
      </c>
      <c r="I116" s="10"/>
      <c r="J116" s="1">
        <v>1.4357359999999999</v>
      </c>
      <c r="K116" s="1">
        <v>82.961219999999997</v>
      </c>
      <c r="N116" s="10">
        <v>1.420839</v>
      </c>
      <c r="O116" s="10">
        <v>10.71</v>
      </c>
      <c r="P116" s="10">
        <v>1.434172</v>
      </c>
      <c r="Q116" s="10">
        <v>7.9616499999999766</v>
      </c>
    </row>
    <row r="117" spans="1:17" x14ac:dyDescent="0.2">
      <c r="A117" s="1">
        <v>1.4488399999999999</v>
      </c>
      <c r="B117" s="1">
        <v>91.188850000000002</v>
      </c>
      <c r="E117" s="22">
        <v>1.448979</v>
      </c>
      <c r="F117" s="1">
        <f t="shared" si="4"/>
        <v>15.935091999999997</v>
      </c>
      <c r="G117" s="10">
        <v>1.447505</v>
      </c>
      <c r="H117" s="10">
        <v>8.0216499999999762</v>
      </c>
      <c r="I117" s="10"/>
      <c r="J117" s="1">
        <v>1.4490829999999999</v>
      </c>
      <c r="K117" s="1">
        <v>83.203140000000005</v>
      </c>
      <c r="N117" s="10">
        <v>1.434172</v>
      </c>
      <c r="O117" s="10">
        <v>10.74</v>
      </c>
      <c r="P117" s="10">
        <v>1.447505</v>
      </c>
      <c r="Q117" s="10">
        <v>7.9816499999999762</v>
      </c>
    </row>
    <row r="118" spans="1:17" x14ac:dyDescent="0.2">
      <c r="A118" s="1">
        <v>1.462186</v>
      </c>
      <c r="B118" s="1">
        <v>91.382289999999998</v>
      </c>
      <c r="E118" s="22">
        <v>1.4622759999999999</v>
      </c>
      <c r="F118" s="1">
        <f t="shared" si="4"/>
        <v>15.955091999999997</v>
      </c>
      <c r="G118" s="10">
        <v>1.460788</v>
      </c>
      <c r="H118" s="10">
        <v>8.0416499999999758</v>
      </c>
      <c r="I118" s="10"/>
      <c r="J118" s="1">
        <v>1.4623809999999999</v>
      </c>
      <c r="K118" s="1">
        <v>83.354590000000002</v>
      </c>
      <c r="N118" s="10">
        <v>1.447505</v>
      </c>
      <c r="O118" s="10">
        <v>10.79</v>
      </c>
      <c r="P118" s="10">
        <v>1.460788</v>
      </c>
      <c r="Q118" s="10">
        <v>8.0016499999999766</v>
      </c>
    </row>
    <row r="119" spans="1:17" x14ac:dyDescent="0.2">
      <c r="A119" s="1">
        <v>1.4755309999999999</v>
      </c>
      <c r="B119" s="1">
        <v>91.62021</v>
      </c>
      <c r="E119" s="22">
        <v>1.475622</v>
      </c>
      <c r="F119" s="1">
        <f t="shared" si="4"/>
        <v>15.975091999999997</v>
      </c>
      <c r="G119" s="10">
        <v>1.474121</v>
      </c>
      <c r="H119" s="10">
        <v>8.0616499999999753</v>
      </c>
      <c r="I119" s="10"/>
      <c r="J119" s="1">
        <v>1.4757279999999999</v>
      </c>
      <c r="K119" s="10">
        <v>83.42</v>
      </c>
      <c r="N119" s="10">
        <v>1.460788</v>
      </c>
      <c r="O119" s="10">
        <v>10.81</v>
      </c>
      <c r="P119" s="10">
        <v>1.474121</v>
      </c>
      <c r="Q119" s="10">
        <v>8.0216499999999762</v>
      </c>
    </row>
    <row r="120" spans="1:17" x14ac:dyDescent="0.2">
      <c r="A120" s="1">
        <v>1.488877</v>
      </c>
      <c r="B120" s="1">
        <v>91.810640000000006</v>
      </c>
      <c r="E120" s="22">
        <v>1.488969</v>
      </c>
      <c r="F120" s="1">
        <f t="shared" si="4"/>
        <v>15.995091999999996</v>
      </c>
      <c r="G120" s="10">
        <v>1.4874039999999999</v>
      </c>
      <c r="H120" s="10">
        <v>8.0816499999999749</v>
      </c>
      <c r="I120" s="10"/>
      <c r="J120" s="1">
        <v>1.489026</v>
      </c>
      <c r="K120" s="1">
        <v>83.530020000000007</v>
      </c>
      <c r="N120" s="10">
        <v>1.474121</v>
      </c>
      <c r="O120" s="10">
        <v>10.86</v>
      </c>
      <c r="P120" s="10">
        <v>1.4874039999999999</v>
      </c>
      <c r="Q120" s="10">
        <v>8.0416499999999758</v>
      </c>
    </row>
    <row r="121" spans="1:17" x14ac:dyDescent="0.2">
      <c r="A121" s="1">
        <v>1.502173</v>
      </c>
      <c r="B121" s="1">
        <v>92.004069999999999</v>
      </c>
      <c r="E121" s="22">
        <v>1.502265</v>
      </c>
      <c r="F121" s="1">
        <f t="shared" si="4"/>
        <v>16.015091999999996</v>
      </c>
      <c r="G121" s="10">
        <v>1.500737</v>
      </c>
      <c r="H121" s="10">
        <v>8.1016499999999745</v>
      </c>
      <c r="I121" s="10"/>
      <c r="J121" s="1">
        <v>1.502373</v>
      </c>
      <c r="K121" s="10">
        <v>83.66</v>
      </c>
      <c r="N121" s="10">
        <v>1.4874039999999999</v>
      </c>
      <c r="O121" s="10">
        <v>10.9</v>
      </c>
      <c r="P121" s="10">
        <v>1.500737</v>
      </c>
      <c r="Q121" s="10">
        <v>8.0616499999999753</v>
      </c>
    </row>
    <row r="122" spans="1:17" x14ac:dyDescent="0.2">
      <c r="A122" s="1">
        <v>1.5155190000000001</v>
      </c>
      <c r="B122" s="1">
        <v>92.221000000000004</v>
      </c>
      <c r="E122" s="22">
        <v>1.515612</v>
      </c>
      <c r="F122" s="1">
        <f t="shared" si="4"/>
        <v>16.035091999999995</v>
      </c>
      <c r="G122" s="10">
        <v>1.51407</v>
      </c>
      <c r="H122" s="10">
        <v>8.1216499999999741</v>
      </c>
      <c r="I122" s="10"/>
      <c r="J122" s="1">
        <v>1.5157210000000001</v>
      </c>
      <c r="K122" s="10">
        <v>83.71</v>
      </c>
      <c r="N122" s="10">
        <v>1.500737</v>
      </c>
      <c r="O122" s="10">
        <v>10.94</v>
      </c>
      <c r="P122" s="10">
        <v>1.51407</v>
      </c>
      <c r="Q122" s="10">
        <v>8.0816499999999749</v>
      </c>
    </row>
    <row r="123" spans="1:17" x14ac:dyDescent="0.2">
      <c r="A123" s="1">
        <v>1.5288139999999999</v>
      </c>
      <c r="B123" s="1">
        <v>92.417929999999998</v>
      </c>
      <c r="E123" s="22">
        <v>1.528959</v>
      </c>
      <c r="F123" s="1">
        <f t="shared" si="4"/>
        <v>16.055091999999995</v>
      </c>
      <c r="G123" s="10">
        <v>1.5274030000000001</v>
      </c>
      <c r="H123" s="10">
        <v>8.1416499999999736</v>
      </c>
      <c r="I123" s="10"/>
      <c r="J123" s="1">
        <v>1.5290680000000001</v>
      </c>
      <c r="K123" s="10">
        <v>83.78</v>
      </c>
      <c r="N123" s="10">
        <v>1.51407</v>
      </c>
      <c r="O123" s="10">
        <v>10.99</v>
      </c>
      <c r="P123" s="10">
        <v>1.5274030000000001</v>
      </c>
      <c r="Q123" s="10">
        <v>8.1016499999999745</v>
      </c>
    </row>
    <row r="124" spans="1:17" x14ac:dyDescent="0.2">
      <c r="A124" s="1">
        <v>1.54216</v>
      </c>
      <c r="B124" s="1">
        <v>92.609369999999998</v>
      </c>
      <c r="E124" s="22">
        <v>1.5422549999999999</v>
      </c>
      <c r="F124" s="1">
        <f t="shared" si="4"/>
        <v>16.075091999999994</v>
      </c>
      <c r="G124" s="10">
        <v>1.540686</v>
      </c>
      <c r="H124" s="10">
        <v>8.1616499999999732</v>
      </c>
      <c r="I124" s="10"/>
      <c r="J124" s="1">
        <v>1.5423659999999999</v>
      </c>
      <c r="K124" s="10">
        <v>83.84</v>
      </c>
      <c r="N124" s="10">
        <v>1.5274030000000001</v>
      </c>
      <c r="O124" s="10">
        <v>11.04</v>
      </c>
      <c r="P124" s="10">
        <v>1.540686</v>
      </c>
      <c r="Q124" s="10">
        <v>8.1216499999999741</v>
      </c>
    </row>
    <row r="125" spans="1:17" x14ac:dyDescent="0.2">
      <c r="A125" s="1">
        <v>1.5555060000000001</v>
      </c>
      <c r="B125" s="1">
        <v>92.791799999999995</v>
      </c>
      <c r="E125" s="22">
        <v>1.5556019999999999</v>
      </c>
      <c r="F125" s="1">
        <f t="shared" si="4"/>
        <v>16.095091999999994</v>
      </c>
      <c r="G125" s="10">
        <v>1.55402</v>
      </c>
      <c r="H125" s="10">
        <v>8.1816499999999728</v>
      </c>
      <c r="I125" s="10"/>
      <c r="J125" s="1">
        <v>1.555714</v>
      </c>
      <c r="K125" s="10">
        <v>83.92</v>
      </c>
      <c r="N125" s="10">
        <v>1.540686</v>
      </c>
      <c r="O125" s="10">
        <v>11.09</v>
      </c>
      <c r="P125" s="10">
        <v>1.55402</v>
      </c>
      <c r="Q125" s="10">
        <v>8.1416499999999736</v>
      </c>
    </row>
    <row r="126" spans="1:17" x14ac:dyDescent="0.2">
      <c r="A126" s="1">
        <v>1.5688519999999999</v>
      </c>
      <c r="B126" s="1">
        <v>92.98124</v>
      </c>
      <c r="E126" s="22">
        <v>1.5689489999999999</v>
      </c>
      <c r="F126" s="1">
        <f t="shared" si="4"/>
        <v>16.115091999999994</v>
      </c>
      <c r="G126" s="10">
        <v>1.567353</v>
      </c>
      <c r="H126" s="10">
        <v>8.2016499999999724</v>
      </c>
      <c r="I126" s="10"/>
      <c r="J126" s="1">
        <v>1.5690109999999999</v>
      </c>
      <c r="K126" s="10">
        <v>83.95</v>
      </c>
      <c r="N126" s="10">
        <v>1.55402</v>
      </c>
      <c r="O126" s="10">
        <v>11.11</v>
      </c>
      <c r="P126" s="10">
        <v>1.567353</v>
      </c>
      <c r="Q126" s="10">
        <v>8.1616499999999732</v>
      </c>
    </row>
    <row r="127" spans="1:17" x14ac:dyDescent="0.2">
      <c r="A127" s="1">
        <v>1.582147</v>
      </c>
      <c r="B127" s="1">
        <v>93.172169999999994</v>
      </c>
      <c r="E127" s="22">
        <v>1.5822449999999999</v>
      </c>
      <c r="F127" s="1">
        <f t="shared" si="4"/>
        <v>16.135091999999993</v>
      </c>
      <c r="G127" s="10">
        <v>1.5806359999999999</v>
      </c>
      <c r="H127" s="10">
        <v>8.2216499999999719</v>
      </c>
      <c r="I127" s="10"/>
      <c r="J127" s="1">
        <v>1.5823590000000001</v>
      </c>
      <c r="K127" s="10">
        <v>84.03</v>
      </c>
      <c r="N127" s="10">
        <v>1.567353</v>
      </c>
      <c r="O127" s="10">
        <v>11.15</v>
      </c>
      <c r="P127" s="10">
        <v>1.5806359999999999</v>
      </c>
      <c r="Q127" s="10">
        <v>8.1816499999999728</v>
      </c>
    </row>
    <row r="128" spans="1:17" x14ac:dyDescent="0.2">
      <c r="A128" s="1">
        <v>1.5954930000000001</v>
      </c>
      <c r="B128" s="1">
        <v>93.371600000000001</v>
      </c>
      <c r="E128" s="22">
        <v>1.5955919999999999</v>
      </c>
      <c r="F128" s="1">
        <f t="shared" si="4"/>
        <v>16.155091999999993</v>
      </c>
      <c r="G128" s="10">
        <v>1.593969</v>
      </c>
      <c r="H128" s="10">
        <v>8.2416499999999715</v>
      </c>
      <c r="I128" s="10"/>
      <c r="J128" s="1">
        <v>1.5957060000000001</v>
      </c>
      <c r="K128" s="10">
        <v>84.09</v>
      </c>
      <c r="N128" s="10">
        <v>1.5806359999999999</v>
      </c>
      <c r="O128" s="10">
        <v>11.19</v>
      </c>
      <c r="P128" s="10">
        <v>1.593969</v>
      </c>
      <c r="Q128" s="10">
        <v>8.2016499999999724</v>
      </c>
    </row>
    <row r="129" spans="1:17" x14ac:dyDescent="0.2">
      <c r="A129" s="1">
        <v>1.608789</v>
      </c>
      <c r="B129" s="1">
        <v>93.52355</v>
      </c>
      <c r="E129" s="22">
        <v>1.608938</v>
      </c>
      <c r="F129" s="1">
        <f t="shared" si="4"/>
        <v>16.175091999999992</v>
      </c>
      <c r="G129" s="10">
        <v>1.607302</v>
      </c>
      <c r="H129" s="10">
        <v>8.2616499999999711</v>
      </c>
      <c r="I129" s="10"/>
      <c r="J129" s="1">
        <v>1.609054</v>
      </c>
      <c r="K129" s="10">
        <v>84.11</v>
      </c>
      <c r="N129" s="10">
        <v>1.593969</v>
      </c>
      <c r="O129" s="10">
        <v>11.22</v>
      </c>
      <c r="P129" s="10">
        <v>1.607302</v>
      </c>
      <c r="Q129" s="10">
        <v>8.2216499999999719</v>
      </c>
    </row>
    <row r="130" spans="1:17" x14ac:dyDescent="0.2">
      <c r="A130" s="1">
        <v>1.6221350000000001</v>
      </c>
      <c r="B130" s="1">
        <v>93.683009999999996</v>
      </c>
      <c r="E130" s="22">
        <v>1.6222350000000001</v>
      </c>
      <c r="F130" s="1">
        <f t="shared" si="4"/>
        <v>16.195091999999992</v>
      </c>
      <c r="G130" s="10">
        <v>1.620584</v>
      </c>
      <c r="H130" s="10">
        <v>8.2816499999999706</v>
      </c>
      <c r="I130" s="10"/>
      <c r="J130" s="1">
        <v>1.6223510000000001</v>
      </c>
      <c r="K130" s="10">
        <v>84.17</v>
      </c>
      <c r="N130" s="10">
        <v>1.607302</v>
      </c>
      <c r="O130" s="10">
        <v>11.27</v>
      </c>
      <c r="P130" s="10">
        <v>1.620584</v>
      </c>
      <c r="Q130" s="10">
        <v>8.2416499999999715</v>
      </c>
    </row>
    <row r="131" spans="1:17" x14ac:dyDescent="0.2">
      <c r="A131" s="1">
        <v>1.635481</v>
      </c>
      <c r="B131" s="1">
        <v>93.842449999999999</v>
      </c>
      <c r="E131" s="22">
        <v>1.635581</v>
      </c>
      <c r="F131" s="1">
        <f t="shared" si="4"/>
        <v>16.215091999999991</v>
      </c>
      <c r="G131" s="10">
        <v>1.633918</v>
      </c>
      <c r="H131" s="10">
        <v>8.3016499999999702</v>
      </c>
      <c r="I131" s="10"/>
      <c r="J131" s="1">
        <v>1.635699</v>
      </c>
      <c r="K131" s="10">
        <v>84.22</v>
      </c>
      <c r="N131" s="10">
        <v>1.620584</v>
      </c>
      <c r="O131" s="10">
        <v>11.29</v>
      </c>
      <c r="P131" s="10">
        <v>1.633918</v>
      </c>
      <c r="Q131" s="10">
        <v>8.2616499999999711</v>
      </c>
    </row>
    <row r="132" spans="1:17" x14ac:dyDescent="0.2">
      <c r="A132" s="1">
        <v>1.648776</v>
      </c>
      <c r="B132" s="1">
        <v>93.984399999999994</v>
      </c>
      <c r="C132" s="5"/>
      <c r="D132" s="5"/>
      <c r="E132" s="22">
        <v>1.6489279999999999</v>
      </c>
      <c r="F132" s="1">
        <f t="shared" si="4"/>
        <v>16.235091999999991</v>
      </c>
      <c r="G132" s="10">
        <v>1.647251</v>
      </c>
      <c r="H132" s="10">
        <v>8.3216499999999698</v>
      </c>
      <c r="I132" s="10"/>
      <c r="J132" s="1">
        <v>1.6490469999999999</v>
      </c>
      <c r="K132" s="10">
        <v>84.29</v>
      </c>
      <c r="N132" s="10">
        <v>1.633918</v>
      </c>
      <c r="O132" s="10">
        <v>11.33</v>
      </c>
      <c r="P132" s="10">
        <v>1.647251</v>
      </c>
      <c r="Q132" s="10">
        <v>8.2816499999999706</v>
      </c>
    </row>
    <row r="133" spans="1:17" x14ac:dyDescent="0.2">
      <c r="A133" s="1">
        <v>1.6621220000000001</v>
      </c>
      <c r="B133" s="1">
        <v>94.13185</v>
      </c>
      <c r="C133" s="5"/>
      <c r="D133" s="5"/>
      <c r="E133" s="22">
        <v>1.6622250000000001</v>
      </c>
      <c r="F133" s="1">
        <f t="shared" si="4"/>
        <v>16.255091999999991</v>
      </c>
      <c r="G133" s="10">
        <v>1.660534</v>
      </c>
      <c r="H133" s="10">
        <v>8.3416499999999694</v>
      </c>
      <c r="I133" s="10"/>
      <c r="J133" s="1">
        <v>1.662344</v>
      </c>
      <c r="K133" s="10">
        <v>84.32</v>
      </c>
      <c r="N133" s="10">
        <v>1.647251</v>
      </c>
      <c r="O133" s="10">
        <v>11.38</v>
      </c>
      <c r="P133" s="10">
        <v>1.660534</v>
      </c>
      <c r="Q133" s="10">
        <v>8.3016499999999702</v>
      </c>
    </row>
    <row r="134" spans="1:17" x14ac:dyDescent="0.2">
      <c r="A134" s="1">
        <v>1.675468</v>
      </c>
      <c r="B134" s="1">
        <v>94.313779999999994</v>
      </c>
      <c r="C134" s="5"/>
      <c r="D134" s="5"/>
      <c r="E134" s="22">
        <v>1.6755709999999999</v>
      </c>
      <c r="F134" s="1">
        <f t="shared" si="4"/>
        <v>16.27509199999999</v>
      </c>
      <c r="G134" s="10">
        <v>1.673867</v>
      </c>
      <c r="H134" s="10">
        <v>8.3616499999999689</v>
      </c>
      <c r="I134" s="10"/>
      <c r="J134" s="1">
        <v>1.675692</v>
      </c>
      <c r="K134" s="10">
        <v>84.38</v>
      </c>
      <c r="N134" s="10">
        <v>1.660534</v>
      </c>
      <c r="O134" s="10">
        <v>11.43</v>
      </c>
      <c r="P134" s="10">
        <v>1.673867</v>
      </c>
      <c r="Q134" s="10">
        <v>8.3216499999999698</v>
      </c>
    </row>
    <row r="135" spans="1:17" x14ac:dyDescent="0.2">
      <c r="A135" s="1">
        <v>1.688763</v>
      </c>
      <c r="B135" s="1">
        <v>94.473240000000004</v>
      </c>
      <c r="D135" s="5"/>
      <c r="E135" s="22">
        <v>1.688868</v>
      </c>
      <c r="F135" s="1">
        <f t="shared" si="4"/>
        <v>16.29509199999999</v>
      </c>
      <c r="G135" s="10">
        <v>1.6872</v>
      </c>
      <c r="H135" s="10">
        <v>8.3816499999999685</v>
      </c>
      <c r="I135" s="10"/>
      <c r="J135" s="1">
        <v>1.689039</v>
      </c>
      <c r="K135" s="10">
        <v>84.45</v>
      </c>
      <c r="N135" s="10">
        <v>1.673867</v>
      </c>
      <c r="O135" s="10">
        <v>11.48</v>
      </c>
      <c r="P135" s="10">
        <v>1.6872</v>
      </c>
      <c r="Q135" s="10">
        <v>8.3416499999999694</v>
      </c>
    </row>
    <row r="136" spans="1:17" x14ac:dyDescent="0.2">
      <c r="A136" s="1">
        <v>1.7021090000000001</v>
      </c>
      <c r="B136" s="1">
        <v>94.63767</v>
      </c>
      <c r="D136" s="5"/>
      <c r="E136" s="22">
        <v>1.7022139999999999</v>
      </c>
      <c r="F136" s="1">
        <f t="shared" si="4"/>
        <v>16.315091999999989</v>
      </c>
      <c r="G136" s="10">
        <v>1.700483</v>
      </c>
      <c r="H136" s="10">
        <v>8.4016499999999681</v>
      </c>
      <c r="I136" s="10"/>
      <c r="J136" s="1">
        <v>1.702337</v>
      </c>
      <c r="K136" s="10">
        <v>84.5</v>
      </c>
      <c r="N136" s="10">
        <v>1.6872</v>
      </c>
      <c r="O136" s="10">
        <v>11.52</v>
      </c>
      <c r="P136" s="10">
        <v>1.700483</v>
      </c>
      <c r="Q136" s="10">
        <v>8.3616499999999689</v>
      </c>
    </row>
    <row r="137" spans="1:17" x14ac:dyDescent="0.2">
      <c r="A137" s="1">
        <v>1.715455</v>
      </c>
      <c r="B137" s="1">
        <v>94.767629999999997</v>
      </c>
      <c r="D137" s="5"/>
      <c r="E137" s="22">
        <v>1.7155609999999999</v>
      </c>
      <c r="F137" s="1">
        <f t="shared" si="4"/>
        <v>16.335091999999989</v>
      </c>
      <c r="G137" s="10">
        <v>1.713816</v>
      </c>
      <c r="H137" s="10">
        <v>8.4216499999999677</v>
      </c>
      <c r="I137" s="10"/>
      <c r="J137" s="1">
        <v>1.715684</v>
      </c>
      <c r="K137" s="10">
        <v>84.56</v>
      </c>
      <c r="N137" s="10">
        <v>1.700483</v>
      </c>
      <c r="O137" s="10">
        <v>11.55</v>
      </c>
      <c r="P137" s="10">
        <v>1.713816</v>
      </c>
      <c r="Q137" s="10">
        <v>8.3816499999999685</v>
      </c>
    </row>
    <row r="138" spans="1:17" x14ac:dyDescent="0.2">
      <c r="A138" s="1">
        <v>1.7287509999999999</v>
      </c>
      <c r="B138" s="1">
        <v>94.930080000000004</v>
      </c>
      <c r="D138" s="5"/>
      <c r="E138" s="22">
        <v>1.728907</v>
      </c>
      <c r="F138" s="1">
        <f t="shared" si="4"/>
        <v>16.355091999999988</v>
      </c>
      <c r="G138" s="10">
        <v>1.727149</v>
      </c>
      <c r="H138" s="10">
        <v>8.4416499999999672</v>
      </c>
      <c r="I138" s="10"/>
      <c r="J138" s="1">
        <v>1.728982</v>
      </c>
      <c r="K138" s="10">
        <v>84.64</v>
      </c>
      <c r="N138" s="10">
        <v>1.713816</v>
      </c>
      <c r="O138" s="10">
        <v>11.59</v>
      </c>
      <c r="P138" s="10">
        <v>1.727149</v>
      </c>
      <c r="Q138" s="10">
        <v>8.4016499999999681</v>
      </c>
    </row>
    <row r="139" spans="1:17" x14ac:dyDescent="0.2">
      <c r="A139" s="1">
        <v>1.742097</v>
      </c>
      <c r="B139" s="1">
        <v>95.09102</v>
      </c>
      <c r="D139" s="5"/>
      <c r="E139" s="22">
        <v>1.7422040000000001</v>
      </c>
      <c r="F139" s="1">
        <f t="shared" si="4"/>
        <v>16.375091999999988</v>
      </c>
      <c r="G139" s="10">
        <v>1.740432</v>
      </c>
      <c r="H139" s="10">
        <v>8.4616499999999668</v>
      </c>
      <c r="I139" s="10"/>
      <c r="J139" s="1">
        <v>1.742329</v>
      </c>
      <c r="K139" s="10">
        <v>84.71</v>
      </c>
      <c r="N139" s="10">
        <v>1.727149</v>
      </c>
      <c r="O139" s="10">
        <v>11.61</v>
      </c>
      <c r="P139" s="10">
        <v>1.740432</v>
      </c>
      <c r="Q139" s="10">
        <v>8.4216499999999677</v>
      </c>
    </row>
    <row r="140" spans="1:17" x14ac:dyDescent="0.2">
      <c r="A140" s="1">
        <v>1.7554419999999999</v>
      </c>
      <c r="B140" s="1">
        <v>95.301950000000005</v>
      </c>
      <c r="E140" s="22">
        <v>1.7555510000000001</v>
      </c>
      <c r="F140" s="1">
        <f t="shared" si="4"/>
        <v>16.395091999999988</v>
      </c>
      <c r="G140" s="10">
        <v>1.753765</v>
      </c>
      <c r="H140" s="10">
        <v>8.4816499999999664</v>
      </c>
      <c r="I140" s="10"/>
      <c r="J140" s="1">
        <v>1.7556769999999999</v>
      </c>
      <c r="K140" s="10">
        <v>84.75</v>
      </c>
      <c r="N140" s="10">
        <v>1.740432</v>
      </c>
      <c r="O140" s="10">
        <v>11.66</v>
      </c>
      <c r="P140" s="10">
        <v>1.753765</v>
      </c>
      <c r="Q140" s="10">
        <v>8.4416499999999708</v>
      </c>
    </row>
    <row r="141" spans="1:17" x14ac:dyDescent="0.2">
      <c r="A141" s="1">
        <v>1.7687379999999999</v>
      </c>
      <c r="B141" s="1">
        <v>95.440899999999999</v>
      </c>
      <c r="E141" s="22">
        <v>1.7688969999999999</v>
      </c>
      <c r="F141" s="1">
        <f t="shared" si="4"/>
        <v>16.415091999999987</v>
      </c>
      <c r="G141" s="10">
        <v>1.7670980000000001</v>
      </c>
      <c r="H141" s="10">
        <v>8.501649999999966</v>
      </c>
      <c r="I141" s="10"/>
      <c r="J141" s="1">
        <v>1.7690239999999999</v>
      </c>
      <c r="K141" s="10">
        <v>84.82</v>
      </c>
      <c r="N141" s="10">
        <v>1.753765</v>
      </c>
      <c r="O141" s="10">
        <v>11.71</v>
      </c>
      <c r="P141" s="10">
        <v>1.7670980000000001</v>
      </c>
      <c r="Q141" s="10">
        <v>8.4616499999999668</v>
      </c>
    </row>
    <row r="142" spans="1:17" x14ac:dyDescent="0.2">
      <c r="A142" s="1">
        <v>1.782084</v>
      </c>
      <c r="B142" s="1">
        <v>95.610339999999994</v>
      </c>
      <c r="E142" s="22">
        <v>1.7821940000000001</v>
      </c>
      <c r="F142" s="1">
        <f t="shared" si="4"/>
        <v>16.435091999999987</v>
      </c>
      <c r="G142" s="10">
        <v>1.780381</v>
      </c>
      <c r="H142" s="10">
        <v>8.5216499999999655</v>
      </c>
      <c r="I142" s="10"/>
      <c r="J142" s="1">
        <v>1.782322</v>
      </c>
      <c r="K142" s="10">
        <v>84.87</v>
      </c>
      <c r="N142" s="10">
        <v>1.7670980000000001</v>
      </c>
      <c r="O142" s="10">
        <v>11.74</v>
      </c>
      <c r="P142" s="10"/>
    </row>
    <row r="143" spans="1:17" x14ac:dyDescent="0.2">
      <c r="A143" s="1">
        <v>1.7954300000000001</v>
      </c>
      <c r="B143" s="1">
        <v>95.765789999999996</v>
      </c>
      <c r="E143" s="22">
        <v>1.7955399999999999</v>
      </c>
      <c r="F143" s="1">
        <f t="shared" si="4"/>
        <v>16.455091999999986</v>
      </c>
      <c r="G143" s="10">
        <v>1.793714</v>
      </c>
      <c r="H143" s="10">
        <v>8.5416499999999651</v>
      </c>
      <c r="I143" s="10"/>
      <c r="J143" s="1">
        <v>1.7956700000000001</v>
      </c>
      <c r="K143" s="10">
        <v>84.93</v>
      </c>
      <c r="N143" s="10">
        <v>1.7804310000000001</v>
      </c>
      <c r="O143" s="10">
        <v>11.79</v>
      </c>
      <c r="P143" s="10"/>
    </row>
    <row r="144" spans="1:17" x14ac:dyDescent="0.2">
      <c r="A144" s="1">
        <v>1.8087759999999999</v>
      </c>
      <c r="B144" s="1">
        <v>95.927729999999997</v>
      </c>
      <c r="E144" s="22">
        <v>1.8088869999999999</v>
      </c>
      <c r="F144" s="1">
        <f t="shared" si="4"/>
        <v>16.475091999999986</v>
      </c>
      <c r="G144" s="10">
        <v>1.8070470000000001</v>
      </c>
      <c r="H144" s="10">
        <v>8.5616499999999647</v>
      </c>
      <c r="I144" s="10"/>
      <c r="J144" s="1">
        <v>1.8090170000000001</v>
      </c>
      <c r="K144" s="10">
        <v>84.98</v>
      </c>
      <c r="N144" s="10">
        <v>1.7937639999999999</v>
      </c>
      <c r="O144" s="10">
        <v>11.83</v>
      </c>
      <c r="P144" s="10"/>
    </row>
    <row r="145" spans="1:16" x14ac:dyDescent="0.2">
      <c r="A145" s="1">
        <v>1.822071</v>
      </c>
      <c r="B145" s="1">
        <v>96.065190000000001</v>
      </c>
      <c r="E145" s="22"/>
      <c r="G145" s="10"/>
      <c r="I145" s="10"/>
      <c r="J145" s="1">
        <v>1.8223149999999999</v>
      </c>
      <c r="K145" s="10">
        <v>85.04</v>
      </c>
      <c r="N145" s="10">
        <v>1.807097</v>
      </c>
      <c r="O145" s="10">
        <v>11.88</v>
      </c>
      <c r="P145" s="10"/>
    </row>
    <row r="146" spans="1:16" x14ac:dyDescent="0.2">
      <c r="A146" s="1">
        <v>1.8354170000000001</v>
      </c>
      <c r="B146" s="1">
        <v>96.230130000000003</v>
      </c>
      <c r="E146" s="22"/>
      <c r="G146" s="10"/>
      <c r="I146" s="10"/>
      <c r="J146" s="1">
        <v>1.8356619999999999</v>
      </c>
      <c r="K146" s="10">
        <v>85.09</v>
      </c>
      <c r="N146" s="10">
        <v>1.82043</v>
      </c>
      <c r="O146" s="10">
        <v>11.91</v>
      </c>
      <c r="P146" s="10"/>
    </row>
    <row r="147" spans="1:16" x14ac:dyDescent="0.2">
      <c r="A147" s="1">
        <v>1.8487130000000001</v>
      </c>
      <c r="B147" s="1">
        <v>96.368579999999994</v>
      </c>
      <c r="E147" s="22"/>
      <c r="G147" s="10"/>
      <c r="I147" s="10"/>
      <c r="J147" s="1">
        <v>1.84901</v>
      </c>
      <c r="K147" s="10">
        <v>85.13</v>
      </c>
      <c r="N147" s="10"/>
      <c r="O147" s="10"/>
      <c r="P147" s="10"/>
    </row>
    <row r="148" spans="1:16" x14ac:dyDescent="0.2">
      <c r="A148" s="1">
        <v>1.862058</v>
      </c>
      <c r="B148" s="1">
        <v>96.518029999999996</v>
      </c>
      <c r="E148" s="22"/>
      <c r="G148" s="10"/>
      <c r="I148" s="10"/>
      <c r="J148" s="1">
        <v>1.8623069999999999</v>
      </c>
      <c r="K148" s="10">
        <v>85.19</v>
      </c>
      <c r="P148" s="10"/>
    </row>
    <row r="149" spans="1:16" x14ac:dyDescent="0.2">
      <c r="A149" s="1">
        <v>1.8754040000000001</v>
      </c>
      <c r="B149" s="1">
        <v>96.66798</v>
      </c>
      <c r="E149" s="22"/>
      <c r="G149" s="10"/>
      <c r="I149" s="10"/>
      <c r="J149" s="1">
        <v>1.8756550000000001</v>
      </c>
      <c r="K149" s="10">
        <v>85.24</v>
      </c>
      <c r="P149" s="10"/>
    </row>
    <row r="150" spans="1:16" x14ac:dyDescent="0.2">
      <c r="A150" s="1">
        <v>1.8887</v>
      </c>
      <c r="B150" s="1">
        <v>96.819429999999997</v>
      </c>
      <c r="E150" s="22"/>
      <c r="G150" s="10"/>
      <c r="I150" s="10"/>
      <c r="J150" s="1">
        <v>1.8890020000000001</v>
      </c>
      <c r="K150" s="10">
        <v>85.29</v>
      </c>
      <c r="P150" s="10"/>
    </row>
    <row r="151" spans="1:16" x14ac:dyDescent="0.2">
      <c r="A151" s="1">
        <v>1.9020459999999999</v>
      </c>
      <c r="B151" s="1">
        <v>96.947879999999998</v>
      </c>
      <c r="E151" s="22"/>
      <c r="G151" s="10"/>
      <c r="I151" s="10"/>
      <c r="J151" s="1">
        <v>1.9023000000000001</v>
      </c>
      <c r="K151" s="10">
        <v>85.36</v>
      </c>
      <c r="P151" s="10"/>
    </row>
    <row r="152" spans="1:16" x14ac:dyDescent="0.2">
      <c r="A152" s="1">
        <v>1.915392</v>
      </c>
      <c r="B152" s="1">
        <v>97.117829999999998</v>
      </c>
      <c r="E152" s="22"/>
      <c r="G152" s="10"/>
      <c r="I152" s="10"/>
      <c r="J152" s="1">
        <v>1.915648</v>
      </c>
      <c r="K152" s="10">
        <v>85.47</v>
      </c>
      <c r="P152" s="10"/>
    </row>
    <row r="153" spans="1:16" x14ac:dyDescent="0.2">
      <c r="A153" s="1">
        <v>1.928687</v>
      </c>
      <c r="B153" s="1">
        <f>B152+0.02</f>
        <v>97.137829999999994</v>
      </c>
      <c r="E153" s="22"/>
      <c r="G153" s="10"/>
      <c r="I153" s="10"/>
      <c r="J153" s="1">
        <v>1.928995</v>
      </c>
      <c r="K153" s="10">
        <v>85.51</v>
      </c>
      <c r="P153" s="10"/>
    </row>
    <row r="154" spans="1:16" x14ac:dyDescent="0.2">
      <c r="A154" s="1">
        <v>1.9420329999999999</v>
      </c>
      <c r="B154" s="1">
        <f>B153+0.02</f>
        <v>97.15782999999999</v>
      </c>
      <c r="E154" s="22"/>
      <c r="G154" s="10"/>
      <c r="I154" s="10"/>
      <c r="J154" s="1">
        <v>1.942293</v>
      </c>
      <c r="K154" s="10">
        <v>85.57</v>
      </c>
      <c r="P154" s="10"/>
    </row>
    <row r="155" spans="1:16" x14ac:dyDescent="0.2">
      <c r="A155" s="1">
        <v>1.955379</v>
      </c>
      <c r="B155" s="1">
        <f>B154+0.02</f>
        <v>97.177829999999986</v>
      </c>
      <c r="E155" s="22"/>
      <c r="F155" s="10"/>
      <c r="G155" s="10"/>
      <c r="I155" s="10"/>
      <c r="J155" s="1">
        <v>1.95564</v>
      </c>
      <c r="K155" s="10">
        <v>85.62</v>
      </c>
      <c r="P155" s="10"/>
    </row>
    <row r="156" spans="1:16" x14ac:dyDescent="0.2">
      <c r="A156" s="1">
        <v>1.968675</v>
      </c>
      <c r="B156" s="1">
        <f>B155+0.02</f>
        <v>97.197829999999982</v>
      </c>
      <c r="E156" s="22"/>
      <c r="G156" s="10"/>
      <c r="I156" s="10"/>
      <c r="J156" s="1">
        <v>1.9689380000000001</v>
      </c>
      <c r="K156" s="10">
        <v>85.66</v>
      </c>
      <c r="P156" s="10"/>
    </row>
    <row r="157" spans="1:16" x14ac:dyDescent="0.2">
      <c r="A157" s="1">
        <v>1.9820199999999999</v>
      </c>
      <c r="B157" s="1">
        <f>B156+0.02</f>
        <v>97.217829999999978</v>
      </c>
      <c r="E157" s="22"/>
      <c r="G157" s="10"/>
      <c r="I157" s="10"/>
      <c r="J157" s="1">
        <v>1.9822850000000001</v>
      </c>
      <c r="K157" s="10">
        <v>85.72</v>
      </c>
      <c r="P157" s="10"/>
    </row>
    <row r="158" spans="1:16" x14ac:dyDescent="0.2">
      <c r="A158" s="1">
        <v>1.995366</v>
      </c>
      <c r="B158" s="1">
        <v>97.380229999999997</v>
      </c>
      <c r="E158" s="22"/>
      <c r="G158" s="10"/>
      <c r="I158" s="10"/>
      <c r="J158" s="1">
        <v>1.995633</v>
      </c>
      <c r="K158" s="10">
        <v>85.74</v>
      </c>
      <c r="P158" s="10"/>
    </row>
    <row r="159" spans="1:16" x14ac:dyDescent="0.2">
      <c r="A159" s="1">
        <v>2.0086620000000002</v>
      </c>
      <c r="B159" s="1">
        <v>97.513689999999997</v>
      </c>
      <c r="E159" s="22"/>
      <c r="G159" s="10"/>
      <c r="I159" s="10"/>
      <c r="J159" s="1">
        <v>2.0089800000000002</v>
      </c>
      <c r="K159" s="10">
        <v>85.78</v>
      </c>
      <c r="P159" s="10"/>
    </row>
    <row r="160" spans="1:16" x14ac:dyDescent="0.2">
      <c r="A160" s="1">
        <v>2.022008</v>
      </c>
      <c r="B160" s="1">
        <v>97.657139999999998</v>
      </c>
      <c r="E160" s="22"/>
      <c r="G160" s="10"/>
      <c r="I160" s="10"/>
      <c r="J160" s="1">
        <v>2.022278</v>
      </c>
      <c r="K160" s="10">
        <v>85.79</v>
      </c>
      <c r="P160" s="10"/>
    </row>
    <row r="161" spans="1:16" x14ac:dyDescent="0.2">
      <c r="A161" s="1">
        <v>2.0353530000000002</v>
      </c>
      <c r="B161" s="1">
        <v>97.7971</v>
      </c>
      <c r="E161" s="22"/>
      <c r="G161" s="10"/>
      <c r="I161" s="10"/>
      <c r="J161" s="1">
        <v>2.035625</v>
      </c>
      <c r="K161" s="10">
        <v>85.83</v>
      </c>
      <c r="P161" s="10"/>
    </row>
    <row r="162" spans="1:16" x14ac:dyDescent="0.2">
      <c r="A162" s="1">
        <v>2.048699</v>
      </c>
      <c r="B162" s="1">
        <v>97.938550000000006</v>
      </c>
      <c r="E162" s="22"/>
      <c r="G162" s="10"/>
      <c r="I162" s="10"/>
      <c r="J162" s="1">
        <v>2.0489730000000002</v>
      </c>
      <c r="K162" s="10">
        <v>85.88</v>
      </c>
      <c r="P162" s="10"/>
    </row>
    <row r="163" spans="1:16" x14ac:dyDescent="0.2">
      <c r="A163" s="1">
        <v>2.061995</v>
      </c>
      <c r="B163" s="1">
        <v>98.081990000000005</v>
      </c>
      <c r="E163" s="22"/>
      <c r="G163" s="10"/>
      <c r="I163" s="10"/>
      <c r="J163" s="1">
        <v>2.0622699999999998</v>
      </c>
      <c r="K163" s="10">
        <v>85.91</v>
      </c>
      <c r="P163" s="10"/>
    </row>
    <row r="164" spans="1:16" x14ac:dyDescent="0.2">
      <c r="A164" s="1">
        <v>2.0753409999999999</v>
      </c>
      <c r="B164" s="1">
        <v>98.219949999999997</v>
      </c>
      <c r="E164" s="22"/>
      <c r="G164" s="10"/>
      <c r="I164" s="10"/>
      <c r="J164" s="1">
        <v>2.075618</v>
      </c>
      <c r="K164" s="10">
        <v>85.97</v>
      </c>
      <c r="P164" s="10"/>
    </row>
    <row r="165" spans="1:16" x14ac:dyDescent="0.2">
      <c r="A165" s="1">
        <v>2.0886369999999999</v>
      </c>
      <c r="B165" s="1">
        <v>98.29</v>
      </c>
      <c r="E165" s="22"/>
      <c r="G165" s="10"/>
      <c r="I165" s="10"/>
      <c r="J165" s="1">
        <v>2.0889660000000001</v>
      </c>
      <c r="K165" s="10">
        <v>86.03</v>
      </c>
      <c r="P165" s="10"/>
    </row>
    <row r="166" spans="1:16" x14ac:dyDescent="0.2">
      <c r="A166" s="1">
        <v>2.101982</v>
      </c>
      <c r="B166" s="1">
        <v>98.351910000000004</v>
      </c>
      <c r="E166" s="22"/>
      <c r="G166" s="10"/>
      <c r="I166" s="10"/>
      <c r="J166" s="1">
        <v>2.1022630000000002</v>
      </c>
      <c r="K166" s="10">
        <v>86.08</v>
      </c>
      <c r="P166" s="10"/>
    </row>
    <row r="167" spans="1:16" x14ac:dyDescent="0.2">
      <c r="A167" s="1">
        <v>2.1153279999999999</v>
      </c>
      <c r="B167" s="1">
        <v>98.41</v>
      </c>
      <c r="E167" s="22"/>
      <c r="G167" s="10"/>
      <c r="I167" s="10"/>
      <c r="J167" s="1">
        <v>2.1156109999999999</v>
      </c>
      <c r="K167" s="10">
        <v>86.15</v>
      </c>
      <c r="P167" s="10"/>
    </row>
    <row r="168" spans="1:16" x14ac:dyDescent="0.2">
      <c r="A168" s="1">
        <v>2.1953019999999999</v>
      </c>
      <c r="B168" s="1">
        <v>98.49136</v>
      </c>
      <c r="E168" s="22"/>
      <c r="G168" s="10"/>
      <c r="I168" s="10"/>
      <c r="J168" s="1">
        <v>2.128908</v>
      </c>
      <c r="K168" s="10">
        <v>86.22</v>
      </c>
      <c r="P168" s="10"/>
    </row>
    <row r="169" spans="1:16" x14ac:dyDescent="0.2">
      <c r="A169" s="1">
        <v>2.208599</v>
      </c>
      <c r="B169" s="1">
        <v>98.52</v>
      </c>
      <c r="E169" s="22"/>
      <c r="F169" s="10"/>
      <c r="G169" s="10"/>
      <c r="I169" s="10"/>
      <c r="J169" s="1">
        <v>2.1422560000000002</v>
      </c>
      <c r="K169" s="10">
        <v>86.29</v>
      </c>
      <c r="P169" s="10"/>
    </row>
    <row r="170" spans="1:16" x14ac:dyDescent="0.2">
      <c r="A170" s="1">
        <v>2.2219440000000001</v>
      </c>
      <c r="B170" s="1">
        <v>98.620320000000007</v>
      </c>
      <c r="E170" s="22"/>
      <c r="F170" s="10"/>
      <c r="G170" s="10"/>
      <c r="I170" s="10"/>
      <c r="J170" s="1">
        <v>2.1556030000000002</v>
      </c>
      <c r="K170" s="10">
        <v>86.34</v>
      </c>
      <c r="P170" s="10"/>
    </row>
    <row r="171" spans="1:16" x14ac:dyDescent="0.2">
      <c r="A171" s="1">
        <v>2.23529</v>
      </c>
      <c r="B171" s="1">
        <v>98.69</v>
      </c>
      <c r="E171" s="22"/>
      <c r="F171" s="10"/>
      <c r="G171" s="10"/>
      <c r="I171" s="10"/>
      <c r="J171" s="1">
        <v>2.182248</v>
      </c>
      <c r="K171" s="10">
        <v>86.37</v>
      </c>
      <c r="P171" s="10"/>
    </row>
    <row r="172" spans="1:16" x14ac:dyDescent="0.2">
      <c r="A172" s="1">
        <v>2.248586</v>
      </c>
      <c r="B172" s="1">
        <v>98.752769999999998</v>
      </c>
      <c r="E172" s="22"/>
      <c r="F172" s="10"/>
      <c r="G172" s="10"/>
      <c r="I172" s="10"/>
      <c r="J172" s="1">
        <v>2.1955960000000001</v>
      </c>
      <c r="K172" s="10">
        <v>86.41</v>
      </c>
      <c r="P172" s="10"/>
    </row>
    <row r="173" spans="1:16" x14ac:dyDescent="0.2">
      <c r="A173" s="1">
        <v>2.2619319999999998</v>
      </c>
      <c r="B173" s="1">
        <v>98.881720000000001</v>
      </c>
      <c r="E173" s="22"/>
      <c r="F173" s="10"/>
      <c r="G173" s="10"/>
      <c r="I173" s="10"/>
      <c r="J173" s="1">
        <v>2.2089430000000001</v>
      </c>
      <c r="K173" s="10">
        <v>86.46</v>
      </c>
      <c r="P173" s="10"/>
    </row>
    <row r="174" spans="1:16" x14ac:dyDescent="0.2">
      <c r="A174" s="1">
        <v>2.275277</v>
      </c>
      <c r="B174" s="1">
        <v>98.91</v>
      </c>
      <c r="E174" s="22"/>
      <c r="F174" s="10"/>
      <c r="G174" s="10"/>
      <c r="I174" s="10"/>
      <c r="K174" s="10"/>
      <c r="P174" s="10"/>
    </row>
    <row r="175" spans="1:16" x14ac:dyDescent="0.2">
      <c r="A175" s="1">
        <v>2.288573</v>
      </c>
      <c r="B175" s="1">
        <v>98.99</v>
      </c>
      <c r="E175" s="22"/>
      <c r="F175" s="10"/>
      <c r="G175" s="10"/>
      <c r="I175" s="10"/>
      <c r="P175" s="10"/>
    </row>
    <row r="176" spans="1:16" x14ac:dyDescent="0.2">
      <c r="A176" s="1">
        <v>2.3019189999999998</v>
      </c>
      <c r="B176" s="1">
        <v>99.015169999999998</v>
      </c>
      <c r="E176" s="22"/>
      <c r="F176" s="10"/>
      <c r="G176" s="10"/>
      <c r="I176" s="10"/>
      <c r="P176" s="10"/>
    </row>
    <row r="177" spans="1:16" x14ac:dyDescent="0.2">
      <c r="A177" s="1">
        <v>2.3552520000000001</v>
      </c>
      <c r="B177" s="1">
        <v>99.095150000000004</v>
      </c>
      <c r="E177" s="22"/>
      <c r="F177" s="10"/>
      <c r="G177" s="10"/>
      <c r="I177" s="10"/>
      <c r="K177" s="5"/>
      <c r="P177" s="10"/>
    </row>
    <row r="178" spans="1:16" x14ac:dyDescent="0.2">
      <c r="A178" s="1">
        <v>2.3685480000000001</v>
      </c>
      <c r="B178" s="1">
        <v>99.15</v>
      </c>
      <c r="E178" s="22"/>
      <c r="F178" s="10"/>
      <c r="G178" s="10"/>
      <c r="I178" s="10"/>
      <c r="K178" s="5"/>
      <c r="P178" s="10"/>
    </row>
    <row r="179" spans="1:16" x14ac:dyDescent="0.2">
      <c r="A179" s="1">
        <v>2.3818929999999998</v>
      </c>
      <c r="B179" s="1">
        <v>99.21</v>
      </c>
      <c r="E179" s="22"/>
      <c r="F179" s="10"/>
      <c r="G179" s="10"/>
      <c r="I179" s="10"/>
      <c r="K179" s="5"/>
      <c r="P179" s="10"/>
    </row>
    <row r="180" spans="1:16" x14ac:dyDescent="0.2">
      <c r="A180" s="1">
        <v>2.3952390000000001</v>
      </c>
      <c r="B180" s="1">
        <v>99.248099999999994</v>
      </c>
      <c r="E180" s="22"/>
      <c r="F180" s="10"/>
      <c r="G180" s="10"/>
      <c r="K180" s="5"/>
      <c r="P180" s="10"/>
    </row>
    <row r="181" spans="1:16" x14ac:dyDescent="0.2">
      <c r="A181" s="1">
        <v>2.4085350000000001</v>
      </c>
      <c r="B181" s="1">
        <v>99.37706</v>
      </c>
      <c r="E181" s="22"/>
      <c r="F181" s="10"/>
      <c r="G181" s="10"/>
      <c r="K181" s="5"/>
      <c r="P181" s="10"/>
    </row>
    <row r="182" spans="1:16" x14ac:dyDescent="0.2">
      <c r="A182" s="1">
        <v>2.421881</v>
      </c>
      <c r="B182" s="1">
        <v>99.41</v>
      </c>
      <c r="E182" s="22"/>
      <c r="F182" s="10"/>
      <c r="G182" s="10"/>
      <c r="K182" s="5"/>
      <c r="P182" s="10"/>
    </row>
    <row r="183" spans="1:16" x14ac:dyDescent="0.2">
      <c r="A183" s="1">
        <v>2.4352260000000001</v>
      </c>
      <c r="B183" s="1">
        <v>99.494020000000006</v>
      </c>
      <c r="E183" s="22"/>
      <c r="F183" s="10"/>
      <c r="G183" s="10"/>
      <c r="K183" s="5"/>
      <c r="P183" s="10"/>
    </row>
    <row r="184" spans="1:16" x14ac:dyDescent="0.2">
      <c r="A184" s="1">
        <v>2.448572</v>
      </c>
      <c r="B184" s="1">
        <v>99.635959999999997</v>
      </c>
      <c r="E184" s="22"/>
      <c r="F184" s="10"/>
      <c r="G184" s="10"/>
      <c r="K184" s="5"/>
      <c r="P184" s="10"/>
    </row>
    <row r="185" spans="1:16" x14ac:dyDescent="0.2">
      <c r="A185" s="1">
        <v>2.4618679999999999</v>
      </c>
      <c r="B185" s="16">
        <v>99.757930000000002</v>
      </c>
      <c r="E185" s="22"/>
      <c r="F185" s="10"/>
      <c r="G185" s="10"/>
      <c r="K185" s="5"/>
      <c r="P185" s="10"/>
    </row>
    <row r="186" spans="1:16" x14ac:dyDescent="0.2">
      <c r="E186" s="22"/>
      <c r="F186" s="10"/>
      <c r="G186" s="10"/>
      <c r="K186" s="5"/>
      <c r="P186" s="10"/>
    </row>
    <row r="187" spans="1:16" x14ac:dyDescent="0.2">
      <c r="E187" s="22"/>
      <c r="F187" s="10"/>
      <c r="K187" s="5"/>
    </row>
    <row r="188" spans="1:16" x14ac:dyDescent="0.2">
      <c r="E188" s="22"/>
      <c r="F188" s="10"/>
      <c r="K188" s="5"/>
    </row>
    <row r="189" spans="1:16" x14ac:dyDescent="0.2">
      <c r="E189" s="22"/>
      <c r="F189" s="10"/>
      <c r="K189" s="5"/>
    </row>
    <row r="190" spans="1:16" x14ac:dyDescent="0.2">
      <c r="E190" s="22"/>
      <c r="F190" s="10"/>
      <c r="G190" s="10"/>
      <c r="K190" s="5"/>
      <c r="P190" s="10"/>
    </row>
    <row r="191" spans="1:16" x14ac:dyDescent="0.2">
      <c r="E191" s="22"/>
      <c r="F191" s="10"/>
      <c r="G191" s="10"/>
      <c r="K191" s="5"/>
    </row>
    <row r="192" spans="1:16" x14ac:dyDescent="0.2">
      <c r="E192" s="22"/>
      <c r="F192" s="10"/>
      <c r="G192" s="10"/>
      <c r="K192" s="5"/>
    </row>
    <row r="193" spans="5:11" x14ac:dyDescent="0.2">
      <c r="E193" s="22"/>
      <c r="K193" s="5"/>
    </row>
    <row r="194" spans="5:11" x14ac:dyDescent="0.2">
      <c r="E194" s="22"/>
      <c r="K194" s="5"/>
    </row>
    <row r="195" spans="5:11" x14ac:dyDescent="0.2">
      <c r="E195" s="22"/>
      <c r="K195" s="5"/>
    </row>
    <row r="196" spans="5:11" x14ac:dyDescent="0.2">
      <c r="E196" s="22"/>
      <c r="K196" s="5"/>
    </row>
    <row r="197" spans="5:11" x14ac:dyDescent="0.2">
      <c r="E197" s="22"/>
      <c r="K197" s="5"/>
    </row>
    <row r="198" spans="5:11" x14ac:dyDescent="0.2">
      <c r="K198" s="5"/>
    </row>
    <row r="199" spans="5:11" x14ac:dyDescent="0.2">
      <c r="K199" s="5"/>
    </row>
    <row r="200" spans="5:11" x14ac:dyDescent="0.2">
      <c r="K200" s="5"/>
    </row>
    <row r="201" spans="5:11" x14ac:dyDescent="0.2">
      <c r="K201" s="5"/>
    </row>
    <row r="202" spans="5:11" x14ac:dyDescent="0.2">
      <c r="K202" s="5"/>
    </row>
    <row r="203" spans="5:11" x14ac:dyDescent="0.2">
      <c r="K203" s="5"/>
    </row>
    <row r="204" spans="5:11" x14ac:dyDescent="0.2">
      <c r="K204" s="5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workbookViewId="0">
      <selection activeCell="F25" sqref="F25"/>
    </sheetView>
  </sheetViews>
  <sheetFormatPr defaultRowHeight="14.25" x14ac:dyDescent="0.2"/>
  <cols>
    <col min="1" max="1" width="14.7109375" style="1" customWidth="1"/>
    <col min="2" max="4" width="9.140625" style="1"/>
    <col min="5" max="5" width="18" style="1" bestFit="1" customWidth="1"/>
    <col min="6" max="6" width="11.7109375" style="1" customWidth="1"/>
    <col min="7" max="16384" width="9.140625" style="1"/>
  </cols>
  <sheetData>
    <row r="1" spans="1:15" x14ac:dyDescent="0.2">
      <c r="A1" s="1" t="s">
        <v>94</v>
      </c>
      <c r="B1" s="1" t="s">
        <v>95</v>
      </c>
      <c r="C1" s="1" t="s">
        <v>96</v>
      </c>
      <c r="E1" s="1" t="s">
        <v>97</v>
      </c>
      <c r="F1" s="1" t="s">
        <v>96</v>
      </c>
      <c r="G1" s="1" t="s">
        <v>95</v>
      </c>
      <c r="H1" s="5"/>
      <c r="I1" s="1" t="s">
        <v>98</v>
      </c>
      <c r="J1" s="1" t="s">
        <v>96</v>
      </c>
      <c r="K1" s="1" t="s">
        <v>95</v>
      </c>
      <c r="L1" s="5"/>
      <c r="M1" s="1" t="s">
        <v>99</v>
      </c>
      <c r="N1" s="1" t="s">
        <v>96</v>
      </c>
      <c r="O1" s="1" t="s">
        <v>95</v>
      </c>
    </row>
    <row r="2" spans="1:15" x14ac:dyDescent="0.2">
      <c r="A2" s="1" t="s">
        <v>100</v>
      </c>
      <c r="B2" s="10">
        <v>67.077300293346283</v>
      </c>
      <c r="C2" s="10">
        <v>66.595238095238088</v>
      </c>
      <c r="D2" s="5"/>
      <c r="E2" s="1" t="s">
        <v>100</v>
      </c>
      <c r="F2" s="10">
        <v>2.86</v>
      </c>
      <c r="G2" s="10">
        <v>2.62</v>
      </c>
      <c r="H2" s="5"/>
      <c r="I2" s="1" t="s">
        <v>100</v>
      </c>
      <c r="J2" s="1">
        <v>87.95</v>
      </c>
      <c r="K2" s="1">
        <v>99.48</v>
      </c>
      <c r="L2" s="5"/>
      <c r="M2" s="1" t="s">
        <v>100</v>
      </c>
      <c r="N2" s="1">
        <v>10.5</v>
      </c>
      <c r="O2" s="1">
        <v>8.51</v>
      </c>
    </row>
    <row r="3" spans="1:15" x14ac:dyDescent="0.2">
      <c r="A3" s="1" t="s">
        <v>101</v>
      </c>
      <c r="B3" s="10">
        <v>80.365188872966854</v>
      </c>
      <c r="C3" s="10">
        <v>81.600000000000009</v>
      </c>
      <c r="D3" s="5"/>
      <c r="E3" s="1" t="s">
        <v>101</v>
      </c>
      <c r="F3" s="10">
        <v>2.5099999999999998</v>
      </c>
      <c r="G3" s="10">
        <v>1.95472</v>
      </c>
      <c r="H3" s="5"/>
      <c r="I3" s="1" t="s">
        <v>101</v>
      </c>
      <c r="J3" s="1">
        <v>102.81</v>
      </c>
      <c r="K3" s="1">
        <v>70.42</v>
      </c>
      <c r="L3" s="5"/>
      <c r="M3" s="1" t="s">
        <v>101</v>
      </c>
      <c r="N3" s="1">
        <v>11.97</v>
      </c>
      <c r="O3" s="1">
        <v>9.93</v>
      </c>
    </row>
    <row r="4" spans="1:15" x14ac:dyDescent="0.2">
      <c r="A4" s="1" t="s">
        <v>102</v>
      </c>
      <c r="B4" s="10">
        <v>80.408144848225831</v>
      </c>
      <c r="C4" s="10">
        <v>79.300000000000011</v>
      </c>
      <c r="D4" s="5"/>
      <c r="E4" s="1" t="s">
        <v>102</v>
      </c>
      <c r="F4" s="10">
        <v>2.1800000000000002</v>
      </c>
      <c r="G4" s="10">
        <v>2.2217600000000002</v>
      </c>
      <c r="H4" s="5"/>
      <c r="I4" s="1" t="s">
        <v>102</v>
      </c>
      <c r="J4" s="1">
        <v>99.78</v>
      </c>
      <c r="K4" s="1">
        <v>96.51</v>
      </c>
      <c r="L4" s="5"/>
      <c r="M4" s="1" t="s">
        <v>102</v>
      </c>
      <c r="N4" s="1">
        <v>12.12</v>
      </c>
      <c r="O4" s="1">
        <v>8.57</v>
      </c>
    </row>
    <row r="5" spans="1:15" x14ac:dyDescent="0.2">
      <c r="A5" s="1" t="s">
        <v>103</v>
      </c>
      <c r="B5" s="10">
        <v>68.799603174603163</v>
      </c>
      <c r="C5" s="10">
        <v>70.349999999999994</v>
      </c>
      <c r="D5" s="5"/>
      <c r="E5" s="1" t="s">
        <v>103</v>
      </c>
      <c r="F5" s="10">
        <v>2.69</v>
      </c>
      <c r="G5" s="10">
        <v>2.2624499999999999</v>
      </c>
      <c r="H5" s="5"/>
      <c r="I5" s="1" t="s">
        <v>103</v>
      </c>
      <c r="J5" s="1">
        <v>82.52</v>
      </c>
      <c r="K5" s="1">
        <v>74.010000000000005</v>
      </c>
      <c r="L5" s="5"/>
      <c r="M5" s="1" t="s">
        <v>103</v>
      </c>
      <c r="N5" s="1">
        <v>9.41</v>
      </c>
      <c r="O5" s="1">
        <v>10.199999999999999</v>
      </c>
    </row>
    <row r="6" spans="1:15" x14ac:dyDescent="0.2">
      <c r="A6" s="1" t="s">
        <v>104</v>
      </c>
      <c r="B6" s="10">
        <v>68.28342098943773</v>
      </c>
      <c r="C6" s="10">
        <v>67.3333333333333</v>
      </c>
      <c r="D6" s="5"/>
      <c r="E6" s="1" t="s">
        <v>104</v>
      </c>
      <c r="F6" s="10">
        <v>2.76</v>
      </c>
      <c r="G6" s="10">
        <v>1.7267399999999999</v>
      </c>
      <c r="H6" s="5"/>
      <c r="I6" s="1" t="s">
        <v>104</v>
      </c>
      <c r="J6" s="1">
        <v>86.16</v>
      </c>
      <c r="K6" s="1">
        <v>83.47</v>
      </c>
      <c r="L6" s="5"/>
      <c r="M6" s="1" t="s">
        <v>104</v>
      </c>
      <c r="N6" s="1">
        <v>9.89</v>
      </c>
      <c r="O6" s="1">
        <v>9.74</v>
      </c>
    </row>
    <row r="7" spans="1:15" x14ac:dyDescent="0.2">
      <c r="A7" s="1" t="s">
        <v>105</v>
      </c>
      <c r="B7" s="10">
        <v>69.610389610389618</v>
      </c>
      <c r="C7" s="10">
        <v>70.349999999999994</v>
      </c>
      <c r="D7" s="5"/>
      <c r="E7" s="1" t="s">
        <v>105</v>
      </c>
      <c r="F7" s="10">
        <v>2.31</v>
      </c>
      <c r="G7" s="10">
        <v>1.7012799999999999</v>
      </c>
      <c r="H7" s="5"/>
      <c r="I7" s="1" t="s">
        <v>105</v>
      </c>
      <c r="J7" s="1">
        <v>99.24</v>
      </c>
      <c r="K7" s="1">
        <v>85.14</v>
      </c>
      <c r="L7" s="5"/>
      <c r="M7" s="1" t="s">
        <v>105</v>
      </c>
      <c r="N7" s="1">
        <v>10.68</v>
      </c>
      <c r="O7" s="1">
        <v>10.79</v>
      </c>
    </row>
    <row r="8" spans="1:15" x14ac:dyDescent="0.2">
      <c r="A8" s="1" t="s">
        <v>106</v>
      </c>
      <c r="B8" s="10">
        <v>70.478214268297634</v>
      </c>
      <c r="C8" s="10">
        <v>71.500000000000014</v>
      </c>
      <c r="D8" s="5"/>
      <c r="E8" s="1" t="s">
        <v>106</v>
      </c>
      <c r="F8" s="10">
        <v>1.75</v>
      </c>
      <c r="G8" s="10">
        <v>2.9432900000000002</v>
      </c>
      <c r="H8" s="5"/>
      <c r="I8" s="1" t="s">
        <v>106</v>
      </c>
      <c r="J8" s="1">
        <v>79.06</v>
      </c>
      <c r="K8" s="1">
        <v>79.02</v>
      </c>
      <c r="L8" s="5"/>
      <c r="M8" s="1" t="s">
        <v>106</v>
      </c>
      <c r="N8" s="1">
        <v>8.6300000000000008</v>
      </c>
      <c r="O8" s="1">
        <v>11.08</v>
      </c>
    </row>
    <row r="9" spans="1:15" x14ac:dyDescent="0.2">
      <c r="A9" s="1" t="s">
        <v>107</v>
      </c>
      <c r="B9" s="10">
        <v>66.680016019223061</v>
      </c>
      <c r="C9" s="10">
        <v>68.113636363636374</v>
      </c>
      <c r="D9" s="5"/>
      <c r="E9" s="1" t="s">
        <v>107</v>
      </c>
      <c r="F9" s="10">
        <v>2.27</v>
      </c>
      <c r="G9" s="10">
        <v>2.4213399999999998</v>
      </c>
      <c r="H9" s="5"/>
      <c r="I9" s="1" t="s">
        <v>107</v>
      </c>
      <c r="J9" s="1">
        <v>94.25</v>
      </c>
      <c r="K9" s="1">
        <v>79.150000000000006</v>
      </c>
      <c r="L9" s="5"/>
      <c r="M9" s="1" t="s">
        <v>107</v>
      </c>
      <c r="N9" s="1">
        <v>11.21</v>
      </c>
      <c r="O9" s="1">
        <v>10.98</v>
      </c>
    </row>
    <row r="10" spans="1:15" x14ac:dyDescent="0.2">
      <c r="A10" s="1" t="s">
        <v>108</v>
      </c>
      <c r="B10" s="10">
        <v>70.5</v>
      </c>
      <c r="C10" s="10">
        <v>70.86</v>
      </c>
      <c r="D10" s="5"/>
      <c r="E10" s="1" t="s">
        <v>108</v>
      </c>
      <c r="F10" s="10">
        <v>2.2999999999999998</v>
      </c>
      <c r="G10" s="10">
        <v>1.93</v>
      </c>
      <c r="H10" s="5"/>
      <c r="I10" s="1" t="s">
        <v>108</v>
      </c>
      <c r="J10" s="1">
        <v>91.08</v>
      </c>
      <c r="K10" s="1">
        <v>89.85</v>
      </c>
      <c r="L10" s="5"/>
      <c r="M10" s="1" t="s">
        <v>108</v>
      </c>
      <c r="N10" s="1">
        <v>11.27</v>
      </c>
      <c r="O10" s="1">
        <v>10.95</v>
      </c>
    </row>
    <row r="11" spans="1:15" x14ac:dyDescent="0.2">
      <c r="A11" s="1" t="s">
        <v>109</v>
      </c>
      <c r="B11" s="10">
        <v>72.349999999999994</v>
      </c>
      <c r="C11" s="10">
        <v>72.59</v>
      </c>
      <c r="D11" s="5"/>
      <c r="E11" s="1" t="s">
        <v>109</v>
      </c>
      <c r="F11" s="10">
        <v>2.61</v>
      </c>
      <c r="G11" s="10">
        <v>2.4300000000000002</v>
      </c>
      <c r="H11" s="5"/>
      <c r="I11" s="1" t="s">
        <v>109</v>
      </c>
      <c r="J11" s="1">
        <v>94.35</v>
      </c>
      <c r="K11" s="1">
        <v>96.77</v>
      </c>
      <c r="L11" s="5"/>
      <c r="M11" s="1" t="s">
        <v>109</v>
      </c>
      <c r="N11" s="1">
        <v>9.82</v>
      </c>
      <c r="O11" s="1">
        <v>9.83</v>
      </c>
    </row>
    <row r="12" spans="1:15" x14ac:dyDescent="0.2">
      <c r="A12" s="28" t="s">
        <v>63</v>
      </c>
      <c r="B12" s="29">
        <f>AVERAGE(B2:B11)</f>
        <v>71.455227807649024</v>
      </c>
      <c r="C12" s="29">
        <f>AVERAGE(C2:C11)</f>
        <v>71.859220779220777</v>
      </c>
      <c r="D12" s="5"/>
      <c r="E12" s="28" t="s">
        <v>63</v>
      </c>
      <c r="F12" s="28">
        <f>AVERAGE(F2:F11)</f>
        <v>2.4239999999999999</v>
      </c>
      <c r="G12" s="28">
        <f>AVERAGE(G2:G11)</f>
        <v>2.221158</v>
      </c>
      <c r="H12" s="5"/>
      <c r="I12" s="30" t="s">
        <v>63</v>
      </c>
      <c r="J12" s="30">
        <f>AVERAGE(J2:J11)</f>
        <v>91.72</v>
      </c>
      <c r="K12" s="30">
        <f>AVERAGE(K2:K11)</f>
        <v>85.381999999999991</v>
      </c>
      <c r="L12" s="5"/>
      <c r="M12" s="31" t="s">
        <v>63</v>
      </c>
      <c r="N12" s="31">
        <f>AVERAGE(N2:N11)</f>
        <v>10.55</v>
      </c>
      <c r="O12" s="28">
        <f>AVERAGE(O2:O11)</f>
        <v>10.058</v>
      </c>
    </row>
    <row r="13" spans="1:15" x14ac:dyDescent="0.2">
      <c r="A13" s="10" t="s">
        <v>110</v>
      </c>
      <c r="B13" s="10">
        <f>STDEV(B2:B11)</f>
        <v>4.9966076071702759</v>
      </c>
      <c r="C13" s="10">
        <f>STDEV(C2:C11)</f>
        <v>4.9293628554809921</v>
      </c>
      <c r="D13" s="5"/>
      <c r="E13" s="10" t="s">
        <v>110</v>
      </c>
      <c r="F13" s="10">
        <f>STDEV(F2:F11)</f>
        <v>0.33025915749773199</v>
      </c>
      <c r="G13" s="10">
        <f>STDEV(G2:G11)</f>
        <v>0.39950347718692392</v>
      </c>
      <c r="H13" s="5"/>
      <c r="I13" s="10" t="s">
        <v>110</v>
      </c>
      <c r="J13" s="17">
        <f>STDEV(J2:J11)</f>
        <v>7.8050667304429027</v>
      </c>
      <c r="K13" s="10">
        <f>STDEV(K2:K11)</f>
        <v>10.046815747622125</v>
      </c>
      <c r="L13" s="5"/>
      <c r="M13" s="1" t="s">
        <v>110</v>
      </c>
      <c r="N13" s="1">
        <v>1.2164284665716021</v>
      </c>
      <c r="O13" s="1">
        <v>1.0087757785695348</v>
      </c>
    </row>
    <row r="14" spans="1:15" x14ac:dyDescent="0.2">
      <c r="A14" s="10" t="s">
        <v>111</v>
      </c>
      <c r="B14" s="10">
        <f>(STDEV(B1:B9))/(SQRT(COUNT(B1:B9)))</f>
        <v>1.9954468436176265</v>
      </c>
      <c r="C14" s="10">
        <f>(STDEV(C1:C9))/(SQRT(COUNT(C1:C9)))</f>
        <v>1.969164414002915</v>
      </c>
      <c r="D14" s="17"/>
      <c r="E14" s="10" t="s">
        <v>111</v>
      </c>
      <c r="F14" s="10">
        <f>(STDEV(F1:F9))/(SQRT(COUNT(F1:F9)))</f>
        <v>0.12895095274671672</v>
      </c>
      <c r="G14" s="10">
        <f>(STDEV(G1:G9))/(SQRT(COUNT(G1:G9)))</f>
        <v>0.15278324411155084</v>
      </c>
      <c r="H14" s="5"/>
      <c r="I14" s="10" t="s">
        <v>111</v>
      </c>
      <c r="J14" s="10">
        <f>(STDEV(J1:J9))/(SQRT(COUNT(J1:J9)))</f>
        <v>3.1065888720013874</v>
      </c>
      <c r="K14" s="10">
        <f>(STDEV(K1:K9))/(SQRT(COUNT(K1:K9)))</f>
        <v>3.6039918344604396</v>
      </c>
      <c r="L14" s="5"/>
      <c r="M14" s="1" t="s">
        <v>111</v>
      </c>
      <c r="N14" s="1">
        <v>0.43007240877056668</v>
      </c>
      <c r="O14" s="1">
        <v>0.35665609686162858</v>
      </c>
    </row>
    <row r="15" spans="1:15" x14ac:dyDescent="0.2">
      <c r="A15" s="31" t="s">
        <v>112</v>
      </c>
      <c r="B15" s="28">
        <f>_xlfn.T.TEST(B2:B11,C2:C11,2,3)</f>
        <v>0.85760586442784192</v>
      </c>
      <c r="C15" s="28"/>
      <c r="D15" s="5"/>
      <c r="E15" s="31" t="s">
        <v>112</v>
      </c>
      <c r="F15" s="28">
        <f>_xlfn.T.TEST(F2:F11,G2:G11,2,3)</f>
        <v>0.232355905849528</v>
      </c>
      <c r="G15" s="31"/>
      <c r="H15" s="5"/>
      <c r="I15" s="31" t="s">
        <v>112</v>
      </c>
      <c r="J15" s="28">
        <f>_xlfn.T.TEST(J2:J11,K2:K11,2,3)</f>
        <v>0.13363377537157867</v>
      </c>
      <c r="K15" s="31"/>
      <c r="L15" s="5"/>
      <c r="M15" s="31" t="s">
        <v>112</v>
      </c>
      <c r="N15" s="28">
        <f>_xlfn.T.TEST(N2:N11,O2:O11,2,3)</f>
        <v>0.30413693375049411</v>
      </c>
      <c r="O15" s="31"/>
    </row>
    <row r="16" spans="1:15" x14ac:dyDescent="0.2">
      <c r="A16" s="1" t="s">
        <v>113</v>
      </c>
      <c r="B16" s="10">
        <f>VAR(B2:B11)</f>
        <v>24.966087580031871</v>
      </c>
      <c r="C16" s="10">
        <f>VAR(C2:C11)</f>
        <v>24.298618160995723</v>
      </c>
      <c r="D16" s="5"/>
      <c r="E16" s="1" t="s">
        <v>113</v>
      </c>
      <c r="F16" s="10">
        <f>VAR(F2:F11)</f>
        <v>0.10907111111111176</v>
      </c>
      <c r="G16" s="10">
        <f>VAR(G2:G11)</f>
        <v>0.15960302828444306</v>
      </c>
      <c r="H16" s="5"/>
      <c r="I16" s="1" t="s">
        <v>113</v>
      </c>
      <c r="J16" s="10">
        <f>VAR(J2:J11)</f>
        <v>60.919066666666659</v>
      </c>
      <c r="K16" s="10">
        <f>VAR(K2:K11)</f>
        <v>100.93850666666792</v>
      </c>
      <c r="L16" s="5"/>
      <c r="M16" s="1" t="s">
        <v>113</v>
      </c>
      <c r="N16" s="10">
        <v>77.207155357142852</v>
      </c>
      <c r="O16" s="1">
        <v>103.91005714286023</v>
      </c>
    </row>
    <row r="17" spans="1:15" x14ac:dyDescent="0.2">
      <c r="A17" s="1" t="s">
        <v>114</v>
      </c>
      <c r="B17" s="10">
        <f>COUNT(B2:B11)</f>
        <v>10</v>
      </c>
      <c r="C17" s="10">
        <f>COUNT(C2:C11)</f>
        <v>10</v>
      </c>
      <c r="D17" s="5"/>
      <c r="E17" s="1" t="s">
        <v>114</v>
      </c>
      <c r="F17" s="10">
        <f>COUNT(F2:F11)</f>
        <v>10</v>
      </c>
      <c r="G17" s="10">
        <f>COUNT(G2:G11)</f>
        <v>10</v>
      </c>
      <c r="H17" s="5"/>
      <c r="I17" s="1" t="s">
        <v>114</v>
      </c>
      <c r="J17" s="10">
        <f>COUNT(J2:J11)</f>
        <v>10</v>
      </c>
      <c r="K17" s="10">
        <f>COUNT(K2:K11)</f>
        <v>10</v>
      </c>
      <c r="L17" s="5"/>
      <c r="M17" s="1" t="s">
        <v>114</v>
      </c>
      <c r="N17" s="10">
        <v>8</v>
      </c>
      <c r="O17" s="1">
        <v>8</v>
      </c>
    </row>
    <row r="18" spans="1:15" s="10" customFormat="1" x14ac:dyDescent="0.2">
      <c r="A18" s="28" t="s">
        <v>115</v>
      </c>
      <c r="B18" s="28">
        <f>(B12-C12)/(SQRT(B16/B17+C16/C17))</f>
        <v>-0.18201444805072328</v>
      </c>
      <c r="C18" s="28"/>
      <c r="D18" s="17"/>
      <c r="E18" s="28" t="s">
        <v>115</v>
      </c>
      <c r="F18" s="28">
        <f>(F12-G12)/(SQRT(F16/F17+G16/G17))</f>
        <v>1.2374992681700387</v>
      </c>
      <c r="G18" s="28"/>
      <c r="H18" s="17"/>
      <c r="I18" s="28" t="s">
        <v>115</v>
      </c>
      <c r="J18" s="28">
        <f>(J12-K12)/(SQRT(J16/J17+K16/K17))</f>
        <v>1.5753814319585426</v>
      </c>
      <c r="K18" s="28"/>
      <c r="L18" s="17"/>
      <c r="M18" s="28" t="s">
        <v>115</v>
      </c>
      <c r="N18" s="28">
        <f>(N12-O12)/(SQRT(N16/N17+O16/O17))</f>
        <v>0.10340230822232607</v>
      </c>
      <c r="O18" s="28"/>
    </row>
    <row r="20" spans="1:15" x14ac:dyDescent="0.2">
      <c r="A20" s="32"/>
    </row>
    <row r="21" spans="1:15" x14ac:dyDescent="0.2">
      <c r="A21" s="32"/>
    </row>
    <row r="22" spans="1:15" x14ac:dyDescent="0.2">
      <c r="A22" s="32"/>
    </row>
    <row r="23" spans="1:15" x14ac:dyDescent="0.2">
      <c r="A23" s="32"/>
    </row>
    <row r="24" spans="1:15" x14ac:dyDescent="0.2">
      <c r="A24" s="32"/>
    </row>
    <row r="25" spans="1:15" x14ac:dyDescent="0.2">
      <c r="A25" s="32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01"/>
  <sheetViews>
    <sheetView tabSelected="1" workbookViewId="0">
      <selection activeCell="H20" sqref="H20"/>
    </sheetView>
  </sheetViews>
  <sheetFormatPr defaultRowHeight="14.25" x14ac:dyDescent="0.2"/>
  <cols>
    <col min="1" max="16384" width="9.140625" style="1"/>
  </cols>
  <sheetData>
    <row r="2" spans="1:3" x14ac:dyDescent="0.2">
      <c r="A2" s="1">
        <v>1</v>
      </c>
      <c r="B2" s="1">
        <v>426.33</v>
      </c>
      <c r="C2" s="1">
        <v>465.53</v>
      </c>
    </row>
    <row r="3" spans="1:3" x14ac:dyDescent="0.2">
      <c r="A3" s="1">
        <v>2</v>
      </c>
      <c r="B3" s="1">
        <v>427.66</v>
      </c>
      <c r="C3" s="1">
        <v>466.06</v>
      </c>
    </row>
    <row r="4" spans="1:3" x14ac:dyDescent="0.2">
      <c r="A4" s="1">
        <v>3</v>
      </c>
      <c r="B4" s="1">
        <v>428.99</v>
      </c>
      <c r="C4" s="1">
        <v>466.59</v>
      </c>
    </row>
    <row r="5" spans="1:3" x14ac:dyDescent="0.2">
      <c r="A5" s="1">
        <v>4</v>
      </c>
      <c r="B5" s="1">
        <v>430.32</v>
      </c>
      <c r="C5" s="1">
        <v>467.12</v>
      </c>
    </row>
    <row r="6" spans="1:3" x14ac:dyDescent="0.2">
      <c r="A6" s="1">
        <v>5</v>
      </c>
      <c r="B6" s="1">
        <v>431.65</v>
      </c>
      <c r="C6" s="1">
        <v>467.65</v>
      </c>
    </row>
    <row r="7" spans="1:3" x14ac:dyDescent="0.2">
      <c r="A7" s="1">
        <v>6</v>
      </c>
      <c r="B7" s="1">
        <v>432.98</v>
      </c>
      <c r="C7" s="1">
        <v>468.18</v>
      </c>
    </row>
    <row r="8" spans="1:3" x14ac:dyDescent="0.2">
      <c r="A8" s="1">
        <v>7</v>
      </c>
      <c r="B8" s="1">
        <v>434.31</v>
      </c>
      <c r="C8" s="1">
        <v>468.71</v>
      </c>
    </row>
    <row r="9" spans="1:3" x14ac:dyDescent="0.2">
      <c r="A9" s="1">
        <v>8</v>
      </c>
      <c r="B9" s="1">
        <v>435.64</v>
      </c>
      <c r="C9" s="1">
        <v>469.24</v>
      </c>
    </row>
    <row r="10" spans="1:3" x14ac:dyDescent="0.2">
      <c r="A10" s="1">
        <v>9</v>
      </c>
      <c r="B10" s="1">
        <v>436.97</v>
      </c>
      <c r="C10" s="1">
        <v>469.77</v>
      </c>
    </row>
    <row r="11" spans="1:3" x14ac:dyDescent="0.2">
      <c r="A11" s="1">
        <v>10</v>
      </c>
      <c r="B11" s="1">
        <v>438.3</v>
      </c>
      <c r="C11" s="1">
        <v>470.3</v>
      </c>
    </row>
    <row r="12" spans="1:3" x14ac:dyDescent="0.2">
      <c r="A12" s="1">
        <v>11</v>
      </c>
      <c r="B12" s="1">
        <v>439.63</v>
      </c>
      <c r="C12" s="1">
        <v>470.83</v>
      </c>
    </row>
    <row r="13" spans="1:3" x14ac:dyDescent="0.2">
      <c r="A13" s="1">
        <v>12</v>
      </c>
      <c r="B13" s="1">
        <v>440.96</v>
      </c>
      <c r="C13" s="1">
        <v>471.36</v>
      </c>
    </row>
    <row r="14" spans="1:3" x14ac:dyDescent="0.2">
      <c r="A14" s="1">
        <v>13</v>
      </c>
      <c r="B14" s="1">
        <v>442.29</v>
      </c>
      <c r="C14" s="1">
        <v>471.89</v>
      </c>
    </row>
    <row r="15" spans="1:3" x14ac:dyDescent="0.2">
      <c r="A15" s="1">
        <v>14</v>
      </c>
      <c r="B15" s="1">
        <v>443.62</v>
      </c>
      <c r="C15" s="1">
        <v>472.42</v>
      </c>
    </row>
    <row r="16" spans="1:3" x14ac:dyDescent="0.2">
      <c r="A16" s="1">
        <v>15</v>
      </c>
      <c r="B16" s="1">
        <v>444.95</v>
      </c>
      <c r="C16" s="1">
        <v>472.95</v>
      </c>
    </row>
    <row r="17" spans="1:3" x14ac:dyDescent="0.2">
      <c r="A17" s="1">
        <v>16</v>
      </c>
      <c r="B17" s="1">
        <v>446.28</v>
      </c>
      <c r="C17" s="1">
        <v>473.48</v>
      </c>
    </row>
    <row r="18" spans="1:3" x14ac:dyDescent="0.2">
      <c r="A18" s="1">
        <v>17</v>
      </c>
      <c r="B18" s="1">
        <v>447.61</v>
      </c>
      <c r="C18" s="1">
        <v>474.01</v>
      </c>
    </row>
    <row r="19" spans="1:3" x14ac:dyDescent="0.2">
      <c r="A19" s="1">
        <v>18</v>
      </c>
      <c r="B19" s="1">
        <v>448.94</v>
      </c>
      <c r="C19" s="1">
        <v>474.54</v>
      </c>
    </row>
    <row r="20" spans="1:3" x14ac:dyDescent="0.2">
      <c r="A20" s="1">
        <v>19</v>
      </c>
      <c r="B20" s="1">
        <v>450.27</v>
      </c>
      <c r="C20" s="1">
        <v>475.07</v>
      </c>
    </row>
    <row r="21" spans="1:3" x14ac:dyDescent="0.2">
      <c r="A21" s="1">
        <v>20</v>
      </c>
      <c r="B21" s="1">
        <v>451.6</v>
      </c>
      <c r="C21" s="1">
        <v>475.6</v>
      </c>
    </row>
    <row r="22" spans="1:3" x14ac:dyDescent="0.2">
      <c r="A22" s="1">
        <v>21</v>
      </c>
      <c r="B22" s="1">
        <v>452.93</v>
      </c>
      <c r="C22" s="1">
        <v>476.13</v>
      </c>
    </row>
    <row r="23" spans="1:3" x14ac:dyDescent="0.2">
      <c r="A23" s="1">
        <v>22</v>
      </c>
      <c r="B23" s="1">
        <v>454.26</v>
      </c>
      <c r="C23" s="1">
        <v>476.66</v>
      </c>
    </row>
    <row r="24" spans="1:3" x14ac:dyDescent="0.2">
      <c r="A24" s="1">
        <v>23</v>
      </c>
      <c r="B24" s="1">
        <v>455.59</v>
      </c>
      <c r="C24" s="1">
        <v>477.19</v>
      </c>
    </row>
    <row r="25" spans="1:3" x14ac:dyDescent="0.2">
      <c r="A25" s="1">
        <v>24</v>
      </c>
      <c r="B25" s="1">
        <v>456.92</v>
      </c>
      <c r="C25" s="1">
        <v>477.72</v>
      </c>
    </row>
    <row r="26" spans="1:3" x14ac:dyDescent="0.2">
      <c r="A26" s="1">
        <v>25</v>
      </c>
      <c r="B26" s="1">
        <v>458.25</v>
      </c>
      <c r="C26" s="1">
        <v>478.25</v>
      </c>
    </row>
    <row r="27" spans="1:3" x14ac:dyDescent="0.2">
      <c r="A27" s="1">
        <v>26</v>
      </c>
      <c r="B27" s="1">
        <v>459.58</v>
      </c>
      <c r="C27" s="1">
        <v>478.78</v>
      </c>
    </row>
    <row r="28" spans="1:3" x14ac:dyDescent="0.2">
      <c r="A28" s="1">
        <v>27</v>
      </c>
      <c r="B28" s="1">
        <v>460.91</v>
      </c>
      <c r="C28" s="1">
        <v>479.31</v>
      </c>
    </row>
    <row r="29" spans="1:3" x14ac:dyDescent="0.2">
      <c r="A29" s="1">
        <v>28</v>
      </c>
      <c r="B29" s="1">
        <v>462.24</v>
      </c>
      <c r="C29" s="1">
        <v>479.84</v>
      </c>
    </row>
    <row r="30" spans="1:3" x14ac:dyDescent="0.2">
      <c r="A30" s="1">
        <v>29</v>
      </c>
      <c r="B30" s="1">
        <v>463.57</v>
      </c>
      <c r="C30" s="1">
        <v>480.37</v>
      </c>
    </row>
    <row r="31" spans="1:3" x14ac:dyDescent="0.2">
      <c r="A31" s="1">
        <v>30</v>
      </c>
      <c r="B31" s="1">
        <v>464.9</v>
      </c>
      <c r="C31" s="1">
        <v>480.9</v>
      </c>
    </row>
    <row r="32" spans="1:3" x14ac:dyDescent="0.2">
      <c r="A32" s="1">
        <v>31</v>
      </c>
      <c r="B32" s="1">
        <v>466.23</v>
      </c>
      <c r="C32" s="1">
        <v>481.43</v>
      </c>
    </row>
    <row r="33" spans="1:3" x14ac:dyDescent="0.2">
      <c r="A33" s="1">
        <v>32</v>
      </c>
      <c r="B33" s="1">
        <v>467.56</v>
      </c>
      <c r="C33" s="1">
        <v>481.96</v>
      </c>
    </row>
    <row r="34" spans="1:3" x14ac:dyDescent="0.2">
      <c r="A34" s="1">
        <v>33</v>
      </c>
      <c r="B34" s="1">
        <v>468.89</v>
      </c>
      <c r="C34" s="1">
        <v>482.49</v>
      </c>
    </row>
    <row r="35" spans="1:3" x14ac:dyDescent="0.2">
      <c r="A35" s="1">
        <v>34</v>
      </c>
      <c r="B35" s="1">
        <v>470.22</v>
      </c>
      <c r="C35" s="1">
        <v>483.02</v>
      </c>
    </row>
    <row r="36" spans="1:3" x14ac:dyDescent="0.2">
      <c r="A36" s="1">
        <v>35</v>
      </c>
      <c r="B36" s="1">
        <v>471.55</v>
      </c>
      <c r="C36" s="1">
        <v>483.55</v>
      </c>
    </row>
    <row r="37" spans="1:3" x14ac:dyDescent="0.2">
      <c r="A37" s="1">
        <v>36</v>
      </c>
      <c r="B37" s="1">
        <v>472.88</v>
      </c>
      <c r="C37" s="1">
        <v>484.08</v>
      </c>
    </row>
    <row r="38" spans="1:3" x14ac:dyDescent="0.2">
      <c r="A38" s="1">
        <v>37</v>
      </c>
      <c r="B38" s="1">
        <v>474.21</v>
      </c>
      <c r="C38" s="1">
        <v>484.61</v>
      </c>
    </row>
    <row r="39" spans="1:3" x14ac:dyDescent="0.2">
      <c r="A39" s="1">
        <v>38</v>
      </c>
      <c r="B39" s="1">
        <v>475.54</v>
      </c>
      <c r="C39" s="1">
        <v>485.14</v>
      </c>
    </row>
    <row r="40" spans="1:3" x14ac:dyDescent="0.2">
      <c r="A40" s="1">
        <v>39</v>
      </c>
      <c r="B40" s="1">
        <v>476.87</v>
      </c>
      <c r="C40" s="1">
        <v>485.67</v>
      </c>
    </row>
    <row r="41" spans="1:3" x14ac:dyDescent="0.2">
      <c r="A41" s="1">
        <v>40</v>
      </c>
      <c r="B41" s="1">
        <v>478.2</v>
      </c>
      <c r="C41" s="1">
        <v>486.2</v>
      </c>
    </row>
    <row r="42" spans="1:3" x14ac:dyDescent="0.2">
      <c r="A42" s="1">
        <v>41</v>
      </c>
      <c r="B42" s="1">
        <v>479.53</v>
      </c>
      <c r="C42" s="1">
        <v>486.73</v>
      </c>
    </row>
    <row r="43" spans="1:3" x14ac:dyDescent="0.2">
      <c r="A43" s="1">
        <v>42</v>
      </c>
      <c r="B43" s="1">
        <v>480.86</v>
      </c>
      <c r="C43" s="1">
        <v>487.26</v>
      </c>
    </row>
    <row r="44" spans="1:3" x14ac:dyDescent="0.2">
      <c r="A44" s="1">
        <v>43</v>
      </c>
      <c r="B44" s="1">
        <v>482.19</v>
      </c>
      <c r="C44" s="1">
        <v>487.79</v>
      </c>
    </row>
    <row r="45" spans="1:3" x14ac:dyDescent="0.2">
      <c r="A45" s="1">
        <v>44</v>
      </c>
      <c r="B45" s="1">
        <v>483.52</v>
      </c>
      <c r="C45" s="1">
        <v>488.32</v>
      </c>
    </row>
    <row r="46" spans="1:3" x14ac:dyDescent="0.2">
      <c r="A46" s="1">
        <v>45</v>
      </c>
      <c r="B46" s="1">
        <v>484.85</v>
      </c>
      <c r="C46" s="1">
        <v>488.85</v>
      </c>
    </row>
    <row r="47" spans="1:3" x14ac:dyDescent="0.2">
      <c r="A47" s="1">
        <v>46</v>
      </c>
      <c r="B47" s="1">
        <v>486.18</v>
      </c>
      <c r="C47" s="1">
        <v>489.38</v>
      </c>
    </row>
    <row r="48" spans="1:3" x14ac:dyDescent="0.2">
      <c r="A48" s="1">
        <v>47</v>
      </c>
      <c r="B48" s="1">
        <v>487.51</v>
      </c>
      <c r="C48" s="1">
        <v>489.91</v>
      </c>
    </row>
    <row r="49" spans="1:3" x14ac:dyDescent="0.2">
      <c r="A49" s="1">
        <v>48</v>
      </c>
      <c r="B49" s="1">
        <v>488.84</v>
      </c>
      <c r="C49" s="1">
        <v>490.44</v>
      </c>
    </row>
    <row r="50" spans="1:3" x14ac:dyDescent="0.2">
      <c r="A50" s="1">
        <v>49</v>
      </c>
      <c r="B50" s="1">
        <v>490.17</v>
      </c>
      <c r="C50" s="1">
        <v>490.97</v>
      </c>
    </row>
    <row r="51" spans="1:3" x14ac:dyDescent="0.2">
      <c r="A51" s="1">
        <v>50</v>
      </c>
      <c r="B51" s="1">
        <v>491.5</v>
      </c>
      <c r="C51" s="1">
        <v>491.5</v>
      </c>
    </row>
    <row r="52" spans="1:3" x14ac:dyDescent="0.2">
      <c r="A52" s="1">
        <v>51</v>
      </c>
      <c r="B52" s="1">
        <v>492.83</v>
      </c>
      <c r="C52" s="1">
        <v>492.03</v>
      </c>
    </row>
    <row r="53" spans="1:3" x14ac:dyDescent="0.2">
      <c r="A53" s="1">
        <v>52</v>
      </c>
      <c r="B53" s="1">
        <v>494.16</v>
      </c>
      <c r="C53" s="1">
        <v>492.56</v>
      </c>
    </row>
    <row r="54" spans="1:3" x14ac:dyDescent="0.2">
      <c r="A54" s="1">
        <v>53</v>
      </c>
      <c r="B54" s="1">
        <v>495.49</v>
      </c>
      <c r="C54" s="1">
        <v>493.09</v>
      </c>
    </row>
    <row r="55" spans="1:3" x14ac:dyDescent="0.2">
      <c r="A55" s="1">
        <v>54</v>
      </c>
      <c r="B55" s="1">
        <v>496.82</v>
      </c>
      <c r="C55" s="1">
        <v>493.62</v>
      </c>
    </row>
    <row r="56" spans="1:3" x14ac:dyDescent="0.2">
      <c r="A56" s="1">
        <v>55</v>
      </c>
      <c r="B56" s="1">
        <v>498.15</v>
      </c>
      <c r="C56" s="1">
        <v>494.15</v>
      </c>
    </row>
    <row r="57" spans="1:3" x14ac:dyDescent="0.2">
      <c r="A57" s="1">
        <v>56</v>
      </c>
      <c r="B57" s="1">
        <v>499.48</v>
      </c>
      <c r="C57" s="1">
        <v>494.68</v>
      </c>
    </row>
    <row r="58" spans="1:3" x14ac:dyDescent="0.2">
      <c r="A58" s="1">
        <v>57</v>
      </c>
      <c r="B58" s="1">
        <v>500.81</v>
      </c>
      <c r="C58" s="1">
        <v>495.21</v>
      </c>
    </row>
    <row r="59" spans="1:3" x14ac:dyDescent="0.2">
      <c r="A59" s="1">
        <v>58</v>
      </c>
      <c r="B59" s="1">
        <v>502.14</v>
      </c>
      <c r="C59" s="1">
        <v>495.74</v>
      </c>
    </row>
    <row r="60" spans="1:3" x14ac:dyDescent="0.2">
      <c r="A60" s="1">
        <v>59</v>
      </c>
      <c r="B60" s="1">
        <v>503.47</v>
      </c>
      <c r="C60" s="1">
        <v>496.27</v>
      </c>
    </row>
    <row r="61" spans="1:3" x14ac:dyDescent="0.2">
      <c r="A61" s="1">
        <v>60</v>
      </c>
      <c r="B61" s="1">
        <v>504.8</v>
      </c>
      <c r="C61" s="1">
        <v>496.8</v>
      </c>
    </row>
    <row r="62" spans="1:3" x14ac:dyDescent="0.2">
      <c r="A62" s="1">
        <v>61</v>
      </c>
      <c r="B62" s="1">
        <v>506.13</v>
      </c>
      <c r="C62" s="1">
        <v>497.33</v>
      </c>
    </row>
    <row r="63" spans="1:3" x14ac:dyDescent="0.2">
      <c r="A63" s="1">
        <v>62</v>
      </c>
      <c r="B63" s="1">
        <v>507.46</v>
      </c>
      <c r="C63" s="1">
        <v>497.86</v>
      </c>
    </row>
    <row r="64" spans="1:3" x14ac:dyDescent="0.2">
      <c r="A64" s="1">
        <v>63</v>
      </c>
      <c r="B64" s="1">
        <v>508.79</v>
      </c>
      <c r="C64" s="1">
        <v>498.39</v>
      </c>
    </row>
    <row r="65" spans="1:3" x14ac:dyDescent="0.2">
      <c r="A65" s="1">
        <v>64</v>
      </c>
      <c r="B65" s="1">
        <v>510.12</v>
      </c>
      <c r="C65" s="1">
        <v>498.92</v>
      </c>
    </row>
    <row r="66" spans="1:3" x14ac:dyDescent="0.2">
      <c r="A66" s="1">
        <v>65</v>
      </c>
      <c r="B66" s="1">
        <v>511.45</v>
      </c>
      <c r="C66" s="1">
        <v>499.45</v>
      </c>
    </row>
    <row r="67" spans="1:3" x14ac:dyDescent="0.2">
      <c r="A67" s="1">
        <v>66</v>
      </c>
      <c r="B67" s="1">
        <v>512.78</v>
      </c>
      <c r="C67" s="1">
        <v>499.98</v>
      </c>
    </row>
    <row r="68" spans="1:3" x14ac:dyDescent="0.2">
      <c r="A68" s="1">
        <v>67</v>
      </c>
      <c r="B68" s="1">
        <v>514.11</v>
      </c>
      <c r="C68" s="1">
        <v>500.51</v>
      </c>
    </row>
    <row r="69" spans="1:3" x14ac:dyDescent="0.2">
      <c r="A69" s="1">
        <v>68</v>
      </c>
      <c r="B69" s="1">
        <v>515.44000000000005</v>
      </c>
      <c r="C69" s="1">
        <v>501.04</v>
      </c>
    </row>
    <row r="70" spans="1:3" x14ac:dyDescent="0.2">
      <c r="A70" s="1">
        <v>69</v>
      </c>
      <c r="B70" s="1">
        <v>516.77</v>
      </c>
      <c r="C70" s="1">
        <v>501.57</v>
      </c>
    </row>
    <row r="71" spans="1:3" x14ac:dyDescent="0.2">
      <c r="A71" s="1">
        <v>70</v>
      </c>
      <c r="B71" s="1">
        <v>518.1</v>
      </c>
      <c r="C71" s="1">
        <v>502.1</v>
      </c>
    </row>
    <row r="72" spans="1:3" x14ac:dyDescent="0.2">
      <c r="A72" s="1">
        <v>71</v>
      </c>
      <c r="B72" s="1">
        <v>519.42999999999995</v>
      </c>
      <c r="C72" s="1">
        <v>502.63</v>
      </c>
    </row>
    <row r="73" spans="1:3" x14ac:dyDescent="0.2">
      <c r="A73" s="1">
        <v>72</v>
      </c>
      <c r="B73" s="1">
        <v>520.76</v>
      </c>
      <c r="C73" s="1">
        <v>503.16</v>
      </c>
    </row>
    <row r="74" spans="1:3" x14ac:dyDescent="0.2">
      <c r="A74" s="1">
        <v>73</v>
      </c>
      <c r="B74" s="1">
        <v>522.09</v>
      </c>
      <c r="C74" s="1">
        <v>503.69</v>
      </c>
    </row>
    <row r="75" spans="1:3" x14ac:dyDescent="0.2">
      <c r="A75" s="1">
        <v>74</v>
      </c>
      <c r="B75" s="1">
        <v>523.41999999999996</v>
      </c>
      <c r="C75" s="1">
        <v>504.22</v>
      </c>
    </row>
    <row r="76" spans="1:3" x14ac:dyDescent="0.2">
      <c r="A76" s="1">
        <v>75</v>
      </c>
      <c r="B76" s="1">
        <v>524.75</v>
      </c>
      <c r="C76" s="1">
        <v>504.75</v>
      </c>
    </row>
    <row r="77" spans="1:3" x14ac:dyDescent="0.2">
      <c r="A77" s="1">
        <v>76</v>
      </c>
      <c r="B77" s="1">
        <v>526.08000000000004</v>
      </c>
      <c r="C77" s="1">
        <v>505.28</v>
      </c>
    </row>
    <row r="78" spans="1:3" x14ac:dyDescent="0.2">
      <c r="A78" s="1">
        <v>77</v>
      </c>
      <c r="B78" s="1">
        <v>527.41</v>
      </c>
      <c r="C78" s="1">
        <v>505.81</v>
      </c>
    </row>
    <row r="79" spans="1:3" x14ac:dyDescent="0.2">
      <c r="A79" s="1">
        <v>78</v>
      </c>
      <c r="B79" s="1">
        <v>528.74</v>
      </c>
      <c r="C79" s="1">
        <v>506.34</v>
      </c>
    </row>
    <row r="80" spans="1:3" x14ac:dyDescent="0.2">
      <c r="A80" s="1">
        <v>79</v>
      </c>
      <c r="B80" s="1">
        <v>530.07000000000005</v>
      </c>
      <c r="C80" s="1">
        <v>506.87</v>
      </c>
    </row>
    <row r="81" spans="1:3" x14ac:dyDescent="0.2">
      <c r="A81" s="1">
        <v>80</v>
      </c>
      <c r="B81" s="1">
        <v>531.4</v>
      </c>
      <c r="C81" s="1">
        <v>507.4</v>
      </c>
    </row>
    <row r="82" spans="1:3" x14ac:dyDescent="0.2">
      <c r="A82" s="1">
        <v>81</v>
      </c>
      <c r="B82" s="1">
        <v>532.73</v>
      </c>
      <c r="C82" s="1">
        <v>507.93</v>
      </c>
    </row>
    <row r="83" spans="1:3" x14ac:dyDescent="0.2">
      <c r="A83" s="1">
        <v>82</v>
      </c>
      <c r="B83" s="1">
        <v>534.05999999999995</v>
      </c>
      <c r="C83" s="1">
        <v>508.46</v>
      </c>
    </row>
    <row r="84" spans="1:3" x14ac:dyDescent="0.2">
      <c r="A84" s="1">
        <v>83</v>
      </c>
      <c r="B84" s="1">
        <v>535.39</v>
      </c>
      <c r="C84" s="1">
        <v>508.99</v>
      </c>
    </row>
    <row r="85" spans="1:3" x14ac:dyDescent="0.2">
      <c r="A85" s="1">
        <v>84</v>
      </c>
      <c r="B85" s="1">
        <v>536.72</v>
      </c>
      <c r="C85" s="1">
        <v>509.52</v>
      </c>
    </row>
    <row r="86" spans="1:3" x14ac:dyDescent="0.2">
      <c r="A86" s="1">
        <v>85</v>
      </c>
      <c r="B86" s="1">
        <v>538.04999999999995</v>
      </c>
      <c r="C86" s="1">
        <v>510.05</v>
      </c>
    </row>
    <row r="87" spans="1:3" x14ac:dyDescent="0.2">
      <c r="A87" s="1">
        <v>86</v>
      </c>
      <c r="B87" s="1">
        <v>539.38</v>
      </c>
      <c r="C87" s="1">
        <v>510.58</v>
      </c>
    </row>
    <row r="88" spans="1:3" x14ac:dyDescent="0.2">
      <c r="A88" s="1">
        <v>87</v>
      </c>
      <c r="B88" s="1">
        <v>540.71</v>
      </c>
      <c r="C88" s="1">
        <v>511.11</v>
      </c>
    </row>
    <row r="89" spans="1:3" x14ac:dyDescent="0.2">
      <c r="A89" s="1">
        <v>88</v>
      </c>
      <c r="B89" s="1">
        <v>542.04</v>
      </c>
      <c r="C89" s="1">
        <v>511.64</v>
      </c>
    </row>
    <row r="90" spans="1:3" x14ac:dyDescent="0.2">
      <c r="A90" s="1">
        <v>89</v>
      </c>
      <c r="B90" s="1">
        <v>543.37</v>
      </c>
      <c r="C90" s="1">
        <v>512.16999999999996</v>
      </c>
    </row>
    <row r="91" spans="1:3" x14ac:dyDescent="0.2">
      <c r="A91" s="1">
        <v>90</v>
      </c>
      <c r="B91" s="1">
        <v>544.70000000000005</v>
      </c>
      <c r="C91" s="1">
        <v>512.70000000000005</v>
      </c>
    </row>
    <row r="92" spans="1:3" x14ac:dyDescent="0.2">
      <c r="A92" s="1">
        <v>91</v>
      </c>
      <c r="B92" s="1">
        <v>546.03</v>
      </c>
      <c r="C92" s="1">
        <v>513.23</v>
      </c>
    </row>
    <row r="93" spans="1:3" x14ac:dyDescent="0.2">
      <c r="A93" s="1">
        <v>92</v>
      </c>
      <c r="B93" s="1">
        <v>547.36</v>
      </c>
      <c r="C93" s="1">
        <v>513.76</v>
      </c>
    </row>
    <row r="94" spans="1:3" x14ac:dyDescent="0.2">
      <c r="A94" s="1">
        <v>93</v>
      </c>
      <c r="B94" s="1">
        <v>548.69000000000005</v>
      </c>
      <c r="C94" s="1">
        <v>514.29</v>
      </c>
    </row>
    <row r="95" spans="1:3" x14ac:dyDescent="0.2">
      <c r="A95" s="1">
        <v>94</v>
      </c>
      <c r="B95" s="1">
        <v>550.02</v>
      </c>
      <c r="C95" s="1">
        <v>514.82000000000005</v>
      </c>
    </row>
    <row r="96" spans="1:3" x14ac:dyDescent="0.2">
      <c r="A96" s="1">
        <v>95</v>
      </c>
      <c r="B96" s="1">
        <v>551.35</v>
      </c>
      <c r="C96" s="1">
        <v>515.35</v>
      </c>
    </row>
    <row r="97" spans="1:3" x14ac:dyDescent="0.2">
      <c r="A97" s="1">
        <v>96</v>
      </c>
      <c r="B97" s="1">
        <v>552.67999999999995</v>
      </c>
      <c r="C97" s="1">
        <v>515.88</v>
      </c>
    </row>
    <row r="98" spans="1:3" x14ac:dyDescent="0.2">
      <c r="A98" s="1">
        <v>97</v>
      </c>
      <c r="B98" s="1">
        <v>554.01</v>
      </c>
      <c r="C98" s="1">
        <v>516.41</v>
      </c>
    </row>
    <row r="99" spans="1:3" x14ac:dyDescent="0.2">
      <c r="A99" s="1">
        <v>98</v>
      </c>
      <c r="B99" s="1">
        <v>555.34</v>
      </c>
      <c r="C99" s="1">
        <v>516.94000000000005</v>
      </c>
    </row>
    <row r="100" spans="1:3" x14ac:dyDescent="0.2">
      <c r="A100" s="1">
        <v>99</v>
      </c>
      <c r="B100" s="1">
        <v>556.66999999999996</v>
      </c>
      <c r="C100" s="1">
        <v>517.47</v>
      </c>
    </row>
    <row r="101" spans="1:3" x14ac:dyDescent="0.2">
      <c r="A101" s="1">
        <v>100</v>
      </c>
      <c r="B101" s="1">
        <v>558</v>
      </c>
      <c r="C101" s="1">
        <v>518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PSNF_D</vt:lpstr>
      <vt:lpstr>PSNF_ND</vt:lpstr>
      <vt:lpstr>Fibre width</vt:lpstr>
      <vt:lpstr>Fibr_Time</vt:lpstr>
      <vt:lpstr>P value</vt:lpstr>
      <vt:lpstr>Payback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2018-08-13T08:27:59Z</dcterms:modified>
</cp:coreProperties>
</file>